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t-my.sharepoint.com/personal/eetu_peltola_student_lut_fi/Documents/Tiedostot/Kandi/Data/"/>
    </mc:Choice>
  </mc:AlternateContent>
  <xr:revisionPtr revIDLastSave="165" documentId="8_{ED7033AD-B9A5-4257-9999-CAB1869D6A36}" xr6:coauthVersionLast="47" xr6:coauthVersionMax="47" xr10:uidLastSave="{A66F1482-110E-45E6-9685-2E3E2A112CB3}"/>
  <bookViews>
    <workbookView xWindow="-120" yWindow="-120" windowWidth="29040" windowHeight="15840" activeTab="1" xr2:uid="{D3090075-1BB4-4702-82EA-0D03BBDC7303}"/>
  </bookViews>
  <sheets>
    <sheet name="Results" sheetId="3" r:id="rId1"/>
    <sheet name="Table" sheetId="1" r:id="rId2"/>
  </sheets>
  <definedNames>
    <definedName name="ExternalData_1" localSheetId="0" hidden="1">Results!$A$1:$U$21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1B788-D87B-42EE-A7D4-0390886AE870}" keepAlive="1" name="Kysely – Results" description="Yhteys kyselyyn Results työkirjassa." type="5" refreshedVersion="8" background="1" saveData="1">
    <dbPr connection="Provider=Microsoft.Mashup.OleDb.1;Data Source=$Workbook$;Location=Results;Extended Properties=&quot;&quot;" command="SELECT * FROM [Results]"/>
  </connection>
  <connection id="2" xr16:uid="{78E19049-FACD-466C-A432-38B548C8F5A7}" keepAlive="1" name="Query - Results (2)" description="Connection to the 'Results (2)' query in the workbook." type="5" refreshedVersion="0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<sst xmlns="http://schemas.openxmlformats.org/spreadsheetml/2006/main" count="43" uniqueCount="43">
  <si>
    <t>Column1</t>
  </si>
  <si>
    <t/>
  </si>
  <si>
    <t>Manchester City</t>
  </si>
  <si>
    <t>Arsenal</t>
  </si>
  <si>
    <t>Manchester Utd</t>
  </si>
  <si>
    <t>Newcastle Utd</t>
  </si>
  <si>
    <t>Liverpool</t>
  </si>
  <si>
    <t>Brighton</t>
  </si>
  <si>
    <t>Aston Villa</t>
  </si>
  <si>
    <t>Tottenham</t>
  </si>
  <si>
    <t>Brentford</t>
  </si>
  <si>
    <t>Fulham</t>
  </si>
  <si>
    <t>Crystal Palace</t>
  </si>
  <si>
    <t>Chelsea</t>
  </si>
  <si>
    <t>Wolves</t>
  </si>
  <si>
    <t>West Ham</t>
  </si>
  <si>
    <t>Bournemouth</t>
  </si>
  <si>
    <t>Nott'ham Forest</t>
  </si>
  <si>
    <t>Everton</t>
  </si>
  <si>
    <t>Burnley</t>
  </si>
  <si>
    <t>Sheffield Utd</t>
  </si>
  <si>
    <t>Luton Town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</si>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</sst>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10" fontId="1" fillId="0" borderId="0" xfId="1" applyNumberFormat="1" applyFont="1" applyBorder="1" applyAlignment="1"/>
    <xf numFmtId="0" fontId="0" fillId="0" borderId="0" xfId="0" applyBorder="1"/>
    <xf numFmtId="0" fontId="2" fillId="0" borderId="1" xfId="0" applyFont="1" applyBorder="1" applyAlignment="1"/>
  </cellXfs>
  <cellStyles count="2">
    <cellStyle name="Normaali" xfId="0" builtinId="0"/>
    <cellStyle name="Prosenttia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71F563-4A54-4082-BA3F-9A44EF0D195A}" autoFormatId="16" applyNumberFormats="0" applyBorderFormats="0" applyFontFormats="0" applyPatternFormats="0" applyAlignmentFormats="0" applyWidthHeightFormats="0">
  <queryTableRefresh nextId="42">
    <queryTableFields count="21">
      <queryTableField id="1" name="Column1" tableColumnId="1"/>
      <queryTableField id="22" name="1" tableColumnId="22"/>
      <queryTableField id="23" name="2" tableColumnId="23"/>
      <queryTableField id="24" name="3" tableColumnId="24"/>
      <queryTableField id="25" name="4" tableColumnId="25"/>
      <queryTableField id="26" name="5" tableColumnId="26"/>
      <queryTableField id="27" name="6" tableColumnId="27"/>
      <queryTableField id="28" name="7" tableColumnId="28"/>
      <queryTableField id="29" name="8" tableColumnId="29"/>
      <queryTableField id="30" name="9" tableColumnId="30"/>
      <queryTableField id="31" name="10" tableColumnId="31"/>
      <queryTableField id="32" name="11" tableColumnId="32"/>
      <queryTableField id="33" name="12" tableColumnId="33"/>
      <queryTableField id="34" name="13" tableColumnId="34"/>
      <queryTableField id="35" name="14" tableColumnId="35"/>
      <queryTableField id="36" name="15" tableColumnId="36"/>
      <queryTableField id="37" name="16" tableColumnId="37"/>
      <queryTableField id="38" name="17" tableColumnId="38"/>
      <queryTableField id="39" name="18" tableColumnId="39"/>
      <queryTableField id="40" name="19" tableColumnId="40"/>
      <queryTableField id="41" name="20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BACD-4A7F-4C28-A8B3-3FFAD0C33005}" name="Results__2" displayName="Results__2" ref="A1:U21" tableType="queryTable" totalsRowShown="0">
  <autoFilter ref="A1:U21" xr:uid="{6500BACD-4A7F-4C28-A8B3-3FFAD0C33005}"/>
  <tableColumns count="21">
    <tableColumn id="1" xr3:uid="{C1B0815F-E43C-4599-AA9C-47225030ABA6}" uniqueName="1" name="Column1" queryTableFieldId="1" dataDxfId="23"/>
    <tableColumn id="22" xr3:uid="{3D736EFB-3C60-4DBE-80A6-E9DB74630DF3}" uniqueName="22" name="1" queryTableFieldId="22" dataDxfId="22"/>
    <tableColumn id="23" xr3:uid="{00C38AEA-2306-4595-BAF2-67F8EE196EA0}" uniqueName="23" name="2" queryTableFieldId="23" dataDxfId="21"/>
    <tableColumn id="24" xr3:uid="{C797DBCA-16BF-46F8-972C-FF512219BCC9}" uniqueName="24" name="3" queryTableFieldId="24" dataDxfId="20"/>
    <tableColumn id="25" xr3:uid="{288F04D1-8AA6-46B0-A8CA-3CB6148B004F}" uniqueName="25" name="4" queryTableFieldId="25" dataDxfId="19"/>
    <tableColumn id="26" xr3:uid="{FC71F33A-EB62-4CAF-9BE8-DC0FC5364707}" uniqueName="26" name="5" queryTableFieldId="26" dataDxfId="18"/>
    <tableColumn id="27" xr3:uid="{A8264272-59F5-4A9F-B61E-C67B66F69970}" uniqueName="27" name="6" queryTableFieldId="27" dataDxfId="17"/>
    <tableColumn id="28" xr3:uid="{CB384358-BB38-4A2F-B554-A091FACFCEF1}" uniqueName="28" name="7" queryTableFieldId="28" dataDxfId="16"/>
    <tableColumn id="29" xr3:uid="{180FFDBF-4F9D-4C8B-A789-14C29453D276}" uniqueName="29" name="8" queryTableFieldId="29" dataDxfId="15"/>
    <tableColumn id="30" xr3:uid="{BFB57AA8-4B11-4601-92E4-6E5ADBCCC0A2}" uniqueName="30" name="9" queryTableFieldId="30" dataDxfId="14"/>
    <tableColumn id="31" xr3:uid="{0855A128-CC1F-42C8-A90C-5F202E00F218}" uniqueName="31" name="10" queryTableFieldId="31" dataDxfId="13"/>
    <tableColumn id="32" xr3:uid="{85488F84-33B8-4956-825A-0F59A9C6439F}" uniqueName="32" name="11" queryTableFieldId="32" dataDxfId="12"/>
    <tableColumn id="33" xr3:uid="{B16B4326-F425-4061-8FB0-4F7BB9B73F3D}" uniqueName="33" name="12" queryTableFieldId="33" dataDxfId="11"/>
    <tableColumn id="34" xr3:uid="{0B2F2F5E-C881-43CB-B295-655C66E69054}" uniqueName="34" name="13" queryTableFieldId="34" dataDxfId="10"/>
    <tableColumn id="35" xr3:uid="{E759BF59-C1EC-4980-9D7E-4A90A23C6954}" uniqueName="35" name="14" queryTableFieldId="35" dataDxfId="9"/>
    <tableColumn id="36" xr3:uid="{241C953C-11A7-40B6-A873-4FE9906B39BA}" uniqueName="36" name="15" queryTableFieldId="36" dataDxfId="8"/>
    <tableColumn id="37" xr3:uid="{5F15A4C1-9605-48DE-B2FA-D87346619FEF}" uniqueName="37" name="16" queryTableFieldId="37" dataDxfId="7"/>
    <tableColumn id="38" xr3:uid="{7C0002FD-5CBA-4B3E-B5D3-D352E9376CB4}" uniqueName="38" name="17" queryTableFieldId="38" dataDxfId="6"/>
    <tableColumn id="39" xr3:uid="{01EC0780-9372-40D0-AF03-AAA8DA182625}" uniqueName="39" name="18" queryTableFieldId="39" dataDxfId="5"/>
    <tableColumn id="40" xr3:uid="{C9A821E7-FCC6-4CE6-AA99-A27394AA6B8F}" uniqueName="40" name="19" queryTableFieldId="40" dataDxfId="4"/>
    <tableColumn id="41" xr3:uid="{D21470E6-8200-4184-81F9-7DC4CAB05397}" uniqueName="41" name="20" queryTableFieldId="4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5E93-7D7E-4186-84D8-B97E3445A5EC}">
  <dimension ref="A1:U21"/>
  <sheetViews>
    <sheetView workbookViewId="0"/>
  </sheetViews>
  <sheetFormatPr defaultRowHeight="15" x14ac:dyDescent="0.25"/>
  <cols>
    <col min="1" max="1" width="15.28515625" bestFit="1" customWidth="1"/>
    <col min="2" max="21" width="9.5703125" bestFit="1" customWidth="1"/>
    <col min="22" max="29" width="11.42578125" bestFit="1" customWidth="1"/>
    <col min="30" max="41" width="12.42578125" bestFit="1" customWidth="1"/>
  </cols>
  <sheetData>
    <row r="1" spans="1:2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s="1" t="s">
        <v>2</v>
      </c>
      <c r="B2" s="5">
        <v>69052</v>
      </c>
      <c r="C2" s="5">
        <v>21147</v>
      </c>
      <c r="D2" s="5">
        <v>7161</v>
      </c>
      <c r="E2" s="5">
        <v>1914</v>
      </c>
      <c r="F2" s="5">
        <v>509</v>
      </c>
      <c r="G2" s="5">
        <v>165</v>
      </c>
      <c r="H2" s="5">
        <v>38</v>
      </c>
      <c r="I2" s="5">
        <v>12</v>
      </c>
      <c r="J2" s="5">
        <v>2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25">
      <c r="A3" s="1" t="s">
        <v>3</v>
      </c>
      <c r="B3" s="5">
        <v>18803</v>
      </c>
      <c r="C3" s="5">
        <v>38260</v>
      </c>
      <c r="D3" s="5">
        <v>24001</v>
      </c>
      <c r="E3" s="5">
        <v>10721</v>
      </c>
      <c r="F3" s="5">
        <v>4803</v>
      </c>
      <c r="G3" s="5">
        <v>1997</v>
      </c>
      <c r="H3" s="5">
        <v>874</v>
      </c>
      <c r="I3" s="5">
        <v>361</v>
      </c>
      <c r="J3" s="5">
        <v>132</v>
      </c>
      <c r="K3" s="5">
        <v>31</v>
      </c>
      <c r="L3" s="5">
        <v>14</v>
      </c>
      <c r="M3" s="5">
        <v>1</v>
      </c>
      <c r="N3" s="5">
        <v>1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25">
      <c r="A4" s="1" t="s">
        <v>4</v>
      </c>
      <c r="B4" s="5">
        <v>205</v>
      </c>
      <c r="C4" s="5">
        <v>1621</v>
      </c>
      <c r="D4" s="5">
        <v>5344</v>
      </c>
      <c r="E4" s="5">
        <v>11744</v>
      </c>
      <c r="F4" s="5">
        <v>17275</v>
      </c>
      <c r="G4" s="5">
        <v>18662</v>
      </c>
      <c r="H4" s="5">
        <v>16446</v>
      </c>
      <c r="I4" s="5">
        <v>12498</v>
      </c>
      <c r="J4" s="5">
        <v>8287</v>
      </c>
      <c r="K4" s="5">
        <v>4436</v>
      </c>
      <c r="L4" s="5">
        <v>2136</v>
      </c>
      <c r="M4" s="5">
        <v>847</v>
      </c>
      <c r="N4" s="5">
        <v>290</v>
      </c>
      <c r="O4" s="5">
        <v>133</v>
      </c>
      <c r="P4" s="5">
        <v>42</v>
      </c>
      <c r="Q4" s="5">
        <v>27</v>
      </c>
      <c r="R4" s="5">
        <v>4</v>
      </c>
      <c r="S4" s="5">
        <v>3</v>
      </c>
      <c r="T4" s="5">
        <v>0</v>
      </c>
      <c r="U4" s="5">
        <v>0</v>
      </c>
    </row>
    <row r="5" spans="1:21" x14ac:dyDescent="0.25">
      <c r="A5" s="1" t="s">
        <v>5</v>
      </c>
      <c r="B5" s="5">
        <v>9457</v>
      </c>
      <c r="C5" s="5">
        <v>25416</v>
      </c>
      <c r="D5" s="5">
        <v>30804</v>
      </c>
      <c r="E5" s="5">
        <v>17300</v>
      </c>
      <c r="F5" s="5">
        <v>8840</v>
      </c>
      <c r="G5" s="5">
        <v>4441</v>
      </c>
      <c r="H5" s="5">
        <v>2165</v>
      </c>
      <c r="I5" s="5">
        <v>947</v>
      </c>
      <c r="J5" s="5">
        <v>403</v>
      </c>
      <c r="K5" s="5">
        <v>170</v>
      </c>
      <c r="L5" s="5">
        <v>48</v>
      </c>
      <c r="M5" s="5">
        <v>7</v>
      </c>
      <c r="N5" s="5">
        <v>1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25">
      <c r="A6" s="1" t="s">
        <v>6</v>
      </c>
      <c r="B6" s="5">
        <v>1737</v>
      </c>
      <c r="C6" s="5">
        <v>8380</v>
      </c>
      <c r="D6" s="5">
        <v>17287</v>
      </c>
      <c r="E6" s="5">
        <v>25155</v>
      </c>
      <c r="F6" s="5">
        <v>18802</v>
      </c>
      <c r="G6" s="5">
        <v>12645</v>
      </c>
      <c r="H6" s="5">
        <v>7741</v>
      </c>
      <c r="I6" s="5">
        <v>4415</v>
      </c>
      <c r="J6" s="5">
        <v>2308</v>
      </c>
      <c r="K6" s="5">
        <v>986</v>
      </c>
      <c r="L6" s="5">
        <v>364</v>
      </c>
      <c r="M6" s="5">
        <v>138</v>
      </c>
      <c r="N6" s="5">
        <v>27</v>
      </c>
      <c r="O6" s="5">
        <v>11</v>
      </c>
      <c r="P6" s="5">
        <v>2</v>
      </c>
      <c r="Q6" s="5">
        <v>1</v>
      </c>
      <c r="R6" s="5">
        <v>1</v>
      </c>
      <c r="S6" s="5">
        <v>0</v>
      </c>
      <c r="T6" s="5">
        <v>0</v>
      </c>
      <c r="U6" s="5">
        <v>0</v>
      </c>
    </row>
    <row r="7" spans="1:21" x14ac:dyDescent="0.25">
      <c r="A7" s="1" t="s">
        <v>7</v>
      </c>
      <c r="B7" s="5">
        <v>568</v>
      </c>
      <c r="C7" s="5">
        <v>3456</v>
      </c>
      <c r="D7" s="5">
        <v>8949</v>
      </c>
      <c r="E7" s="5">
        <v>16228</v>
      </c>
      <c r="F7" s="5">
        <v>19314</v>
      </c>
      <c r="G7" s="5">
        <v>16798</v>
      </c>
      <c r="H7" s="5">
        <v>12993</v>
      </c>
      <c r="I7" s="5">
        <v>9435</v>
      </c>
      <c r="J7" s="5">
        <v>6100</v>
      </c>
      <c r="K7" s="5">
        <v>3475</v>
      </c>
      <c r="L7" s="5">
        <v>1525</v>
      </c>
      <c r="M7" s="5">
        <v>665</v>
      </c>
      <c r="N7" s="5">
        <v>295</v>
      </c>
      <c r="O7" s="5">
        <v>119</v>
      </c>
      <c r="P7" s="5">
        <v>52</v>
      </c>
      <c r="Q7" s="5">
        <v>19</v>
      </c>
      <c r="R7" s="5">
        <v>6</v>
      </c>
      <c r="S7" s="5">
        <v>3</v>
      </c>
      <c r="T7" s="5">
        <v>0</v>
      </c>
      <c r="U7" s="5">
        <v>0</v>
      </c>
    </row>
    <row r="8" spans="1:21" x14ac:dyDescent="0.25">
      <c r="A8" s="1" t="s">
        <v>8</v>
      </c>
      <c r="B8" s="5">
        <v>17</v>
      </c>
      <c r="C8" s="5">
        <v>135</v>
      </c>
      <c r="D8" s="5">
        <v>734</v>
      </c>
      <c r="E8" s="5">
        <v>2218</v>
      </c>
      <c r="F8" s="5">
        <v>4655</v>
      </c>
      <c r="G8" s="5">
        <v>7835</v>
      </c>
      <c r="H8" s="5">
        <v>11514</v>
      </c>
      <c r="I8" s="5">
        <v>14938</v>
      </c>
      <c r="J8" s="5">
        <v>17245</v>
      </c>
      <c r="K8" s="5">
        <v>15662</v>
      </c>
      <c r="L8" s="5">
        <v>10647</v>
      </c>
      <c r="M8" s="5">
        <v>6382</v>
      </c>
      <c r="N8" s="5">
        <v>3814</v>
      </c>
      <c r="O8" s="5">
        <v>2014</v>
      </c>
      <c r="P8" s="5">
        <v>1082</v>
      </c>
      <c r="Q8" s="5">
        <v>603</v>
      </c>
      <c r="R8" s="5">
        <v>301</v>
      </c>
      <c r="S8" s="5">
        <v>142</v>
      </c>
      <c r="T8" s="5">
        <v>47</v>
      </c>
      <c r="U8" s="5">
        <v>15</v>
      </c>
    </row>
    <row r="9" spans="1:21" x14ac:dyDescent="0.25">
      <c r="A9" s="1" t="s">
        <v>9</v>
      </c>
      <c r="B9" s="5">
        <v>56</v>
      </c>
      <c r="C9" s="5">
        <v>546</v>
      </c>
      <c r="D9" s="5">
        <v>1986</v>
      </c>
      <c r="E9" s="5">
        <v>5034</v>
      </c>
      <c r="F9" s="5">
        <v>8843</v>
      </c>
      <c r="G9" s="5">
        <v>12478</v>
      </c>
      <c r="H9" s="5">
        <v>15325</v>
      </c>
      <c r="I9" s="5">
        <v>16311</v>
      </c>
      <c r="J9" s="5">
        <v>14302</v>
      </c>
      <c r="K9" s="5">
        <v>10999</v>
      </c>
      <c r="L9" s="5">
        <v>6571</v>
      </c>
      <c r="M9" s="5">
        <v>3650</v>
      </c>
      <c r="N9" s="5">
        <v>1912</v>
      </c>
      <c r="O9" s="5">
        <v>1027</v>
      </c>
      <c r="P9" s="5">
        <v>504</v>
      </c>
      <c r="Q9" s="5">
        <v>263</v>
      </c>
      <c r="R9" s="5">
        <v>120</v>
      </c>
      <c r="S9" s="5">
        <v>53</v>
      </c>
      <c r="T9" s="5">
        <v>15</v>
      </c>
      <c r="U9" s="5">
        <v>5</v>
      </c>
    </row>
    <row r="10" spans="1:21" x14ac:dyDescent="0.25">
      <c r="A10" s="1" t="s">
        <v>10</v>
      </c>
      <c r="B10" s="5">
        <v>96</v>
      </c>
      <c r="C10" s="5">
        <v>885</v>
      </c>
      <c r="D10" s="5">
        <v>3026</v>
      </c>
      <c r="E10" s="5">
        <v>7406</v>
      </c>
      <c r="F10" s="5">
        <v>11930</v>
      </c>
      <c r="G10" s="5">
        <v>15447</v>
      </c>
      <c r="H10" s="5">
        <v>16836</v>
      </c>
      <c r="I10" s="5">
        <v>15621</v>
      </c>
      <c r="J10" s="5">
        <v>12155</v>
      </c>
      <c r="K10" s="5">
        <v>8130</v>
      </c>
      <c r="L10" s="5">
        <v>4481</v>
      </c>
      <c r="M10" s="5">
        <v>2138</v>
      </c>
      <c r="N10" s="5">
        <v>1007</v>
      </c>
      <c r="O10" s="5">
        <v>491</v>
      </c>
      <c r="P10" s="5">
        <v>208</v>
      </c>
      <c r="Q10" s="5">
        <v>80</v>
      </c>
      <c r="R10" s="5">
        <v>48</v>
      </c>
      <c r="S10" s="5">
        <v>11</v>
      </c>
      <c r="T10" s="5">
        <v>3</v>
      </c>
      <c r="U10" s="5">
        <v>1</v>
      </c>
    </row>
    <row r="11" spans="1:21" x14ac:dyDescent="0.25">
      <c r="A11" s="1" t="s">
        <v>11</v>
      </c>
      <c r="B11" s="5">
        <v>9</v>
      </c>
      <c r="C11" s="5">
        <v>146</v>
      </c>
      <c r="D11" s="5">
        <v>636</v>
      </c>
      <c r="E11" s="5">
        <v>1959</v>
      </c>
      <c r="F11" s="5">
        <v>4061</v>
      </c>
      <c r="G11" s="5">
        <v>6878</v>
      </c>
      <c r="H11" s="5">
        <v>10219</v>
      </c>
      <c r="I11" s="5">
        <v>13497</v>
      </c>
      <c r="J11" s="5">
        <v>16273</v>
      </c>
      <c r="K11" s="5">
        <v>16255</v>
      </c>
      <c r="L11" s="5">
        <v>11884</v>
      </c>
      <c r="M11" s="5">
        <v>7621</v>
      </c>
      <c r="N11" s="5">
        <v>4606</v>
      </c>
      <c r="O11" s="5">
        <v>2696</v>
      </c>
      <c r="P11" s="5">
        <v>1543</v>
      </c>
      <c r="Q11" s="5">
        <v>872</v>
      </c>
      <c r="R11" s="5">
        <v>430</v>
      </c>
      <c r="S11" s="5">
        <v>256</v>
      </c>
      <c r="T11" s="5">
        <v>110</v>
      </c>
      <c r="U11" s="5">
        <v>49</v>
      </c>
    </row>
    <row r="12" spans="1:21" x14ac:dyDescent="0.25">
      <c r="A12" s="1" t="s">
        <v>12</v>
      </c>
      <c r="B12" s="5">
        <v>0</v>
      </c>
      <c r="C12" s="5">
        <v>3</v>
      </c>
      <c r="D12" s="5">
        <v>31</v>
      </c>
      <c r="E12" s="5">
        <v>129</v>
      </c>
      <c r="F12" s="5">
        <v>397</v>
      </c>
      <c r="G12" s="5">
        <v>982</v>
      </c>
      <c r="H12" s="5">
        <v>2031</v>
      </c>
      <c r="I12" s="5">
        <v>3873</v>
      </c>
      <c r="J12" s="5">
        <v>7032</v>
      </c>
      <c r="K12" s="5">
        <v>10763</v>
      </c>
      <c r="L12" s="5">
        <v>14698</v>
      </c>
      <c r="M12" s="5">
        <v>15027</v>
      </c>
      <c r="N12" s="5">
        <v>12953</v>
      </c>
      <c r="O12" s="5">
        <v>10195</v>
      </c>
      <c r="P12" s="5">
        <v>7433</v>
      </c>
      <c r="Q12" s="5">
        <v>5624</v>
      </c>
      <c r="R12" s="5">
        <v>3895</v>
      </c>
      <c r="S12" s="5">
        <v>2658</v>
      </c>
      <c r="T12" s="5">
        <v>1587</v>
      </c>
      <c r="U12" s="5">
        <v>689</v>
      </c>
    </row>
    <row r="13" spans="1:21" x14ac:dyDescent="0.25">
      <c r="A13" s="1" t="s">
        <v>13</v>
      </c>
      <c r="B13" s="5">
        <v>0</v>
      </c>
      <c r="C13" s="5">
        <v>2</v>
      </c>
      <c r="D13" s="5">
        <v>31</v>
      </c>
      <c r="E13" s="5">
        <v>131</v>
      </c>
      <c r="F13" s="5">
        <v>351</v>
      </c>
      <c r="G13" s="5">
        <v>938</v>
      </c>
      <c r="H13" s="5">
        <v>2016</v>
      </c>
      <c r="I13" s="5">
        <v>3884</v>
      </c>
      <c r="J13" s="5">
        <v>6701</v>
      </c>
      <c r="K13" s="5">
        <v>10678</v>
      </c>
      <c r="L13" s="5">
        <v>14841</v>
      </c>
      <c r="M13" s="5">
        <v>15228</v>
      </c>
      <c r="N13" s="5">
        <v>13027</v>
      </c>
      <c r="O13" s="5">
        <v>10392</v>
      </c>
      <c r="P13" s="5">
        <v>7607</v>
      </c>
      <c r="Q13" s="5">
        <v>5555</v>
      </c>
      <c r="R13" s="5">
        <v>3803</v>
      </c>
      <c r="S13" s="5">
        <v>2594</v>
      </c>
      <c r="T13" s="5">
        <v>1509</v>
      </c>
      <c r="U13" s="5">
        <v>712</v>
      </c>
    </row>
    <row r="14" spans="1:21" x14ac:dyDescent="0.25">
      <c r="A14" s="1" t="s">
        <v>14</v>
      </c>
      <c r="B14" s="5">
        <v>0</v>
      </c>
      <c r="C14" s="5">
        <v>0</v>
      </c>
      <c r="D14" s="5">
        <v>0</v>
      </c>
      <c r="E14" s="5">
        <v>0</v>
      </c>
      <c r="F14" s="5">
        <v>2</v>
      </c>
      <c r="G14" s="5">
        <v>15</v>
      </c>
      <c r="H14" s="5">
        <v>40</v>
      </c>
      <c r="I14" s="5">
        <v>129</v>
      </c>
      <c r="J14" s="5">
        <v>391</v>
      </c>
      <c r="K14" s="5">
        <v>1029</v>
      </c>
      <c r="L14" s="5">
        <v>2261</v>
      </c>
      <c r="M14" s="5">
        <v>4046</v>
      </c>
      <c r="N14" s="5">
        <v>6358</v>
      </c>
      <c r="O14" s="5">
        <v>8455</v>
      </c>
      <c r="P14" s="5">
        <v>10801</v>
      </c>
      <c r="Q14" s="5">
        <v>12503</v>
      </c>
      <c r="R14" s="5">
        <v>13833</v>
      </c>
      <c r="S14" s="5">
        <v>14133</v>
      </c>
      <c r="T14" s="5">
        <v>14197</v>
      </c>
      <c r="U14" s="5">
        <v>11807</v>
      </c>
    </row>
    <row r="15" spans="1:21" x14ac:dyDescent="0.25">
      <c r="A15" s="1" t="s">
        <v>15</v>
      </c>
      <c r="B15" s="5">
        <v>0</v>
      </c>
      <c r="C15" s="5">
        <v>2</v>
      </c>
      <c r="D15" s="5">
        <v>9</v>
      </c>
      <c r="E15" s="5">
        <v>52</v>
      </c>
      <c r="F15" s="5">
        <v>152</v>
      </c>
      <c r="G15" s="5">
        <v>499</v>
      </c>
      <c r="H15" s="5">
        <v>1181</v>
      </c>
      <c r="I15" s="5">
        <v>2501</v>
      </c>
      <c r="J15" s="5">
        <v>4767</v>
      </c>
      <c r="K15" s="5">
        <v>8277</v>
      </c>
      <c r="L15" s="5">
        <v>12296</v>
      </c>
      <c r="M15" s="5">
        <v>14471</v>
      </c>
      <c r="N15" s="5">
        <v>14094</v>
      </c>
      <c r="O15" s="5">
        <v>12037</v>
      </c>
      <c r="P15" s="5">
        <v>9576</v>
      </c>
      <c r="Q15" s="5">
        <v>7170</v>
      </c>
      <c r="R15" s="5">
        <v>5433</v>
      </c>
      <c r="S15" s="5">
        <v>3925</v>
      </c>
      <c r="T15" s="5">
        <v>2356</v>
      </c>
      <c r="U15" s="5">
        <v>1202</v>
      </c>
    </row>
    <row r="16" spans="1:21" x14ac:dyDescent="0.25">
      <c r="A16" s="1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1</v>
      </c>
      <c r="G16" s="5">
        <v>3</v>
      </c>
      <c r="H16" s="5">
        <v>21</v>
      </c>
      <c r="I16" s="5">
        <v>55</v>
      </c>
      <c r="J16" s="5">
        <v>222</v>
      </c>
      <c r="K16" s="5">
        <v>550</v>
      </c>
      <c r="L16" s="5">
        <v>1321</v>
      </c>
      <c r="M16" s="5">
        <v>2505</v>
      </c>
      <c r="N16" s="5">
        <v>4210</v>
      </c>
      <c r="O16" s="5">
        <v>6077</v>
      </c>
      <c r="P16" s="5">
        <v>8192</v>
      </c>
      <c r="Q16" s="5">
        <v>10338</v>
      </c>
      <c r="R16" s="5">
        <v>12703</v>
      </c>
      <c r="S16" s="5">
        <v>14990</v>
      </c>
      <c r="T16" s="5">
        <v>18170</v>
      </c>
      <c r="U16" s="5">
        <v>20642</v>
      </c>
    </row>
    <row r="17" spans="1:21" x14ac:dyDescent="0.25">
      <c r="A17" s="1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15</v>
      </c>
      <c r="H17" s="5">
        <v>42</v>
      </c>
      <c r="I17" s="5">
        <v>172</v>
      </c>
      <c r="J17" s="5">
        <v>516</v>
      </c>
      <c r="K17" s="5">
        <v>1224</v>
      </c>
      <c r="L17" s="5">
        <v>2914</v>
      </c>
      <c r="M17" s="5">
        <v>5135</v>
      </c>
      <c r="N17" s="5">
        <v>7569</v>
      </c>
      <c r="O17" s="5">
        <v>10198</v>
      </c>
      <c r="P17" s="5">
        <v>11920</v>
      </c>
      <c r="Q17" s="5">
        <v>13139</v>
      </c>
      <c r="R17" s="5">
        <v>13309</v>
      </c>
      <c r="S17" s="5">
        <v>13207</v>
      </c>
      <c r="T17" s="5">
        <v>11785</v>
      </c>
      <c r="U17" s="5">
        <v>8854</v>
      </c>
    </row>
    <row r="18" spans="1:21" x14ac:dyDescent="0.25">
      <c r="A18" s="1" t="s">
        <v>18</v>
      </c>
      <c r="B18" s="5">
        <v>0</v>
      </c>
      <c r="C18" s="5">
        <v>1</v>
      </c>
      <c r="D18" s="5">
        <v>0</v>
      </c>
      <c r="E18" s="5">
        <v>1</v>
      </c>
      <c r="F18" s="5">
        <v>9</v>
      </c>
      <c r="G18" s="5">
        <v>50</v>
      </c>
      <c r="H18" s="5">
        <v>92</v>
      </c>
      <c r="I18" s="5">
        <v>292</v>
      </c>
      <c r="J18" s="5">
        <v>684</v>
      </c>
      <c r="K18" s="5">
        <v>1660</v>
      </c>
      <c r="L18" s="5">
        <v>3362</v>
      </c>
      <c r="M18" s="5">
        <v>5560</v>
      </c>
      <c r="N18" s="5">
        <v>7843</v>
      </c>
      <c r="O18" s="5">
        <v>9662</v>
      </c>
      <c r="P18" s="5">
        <v>11491</v>
      </c>
      <c r="Q18" s="5">
        <v>12407</v>
      </c>
      <c r="R18" s="5">
        <v>12775</v>
      </c>
      <c r="S18" s="5">
        <v>12584</v>
      </c>
      <c r="T18" s="5">
        <v>11842</v>
      </c>
      <c r="U18" s="5">
        <v>9685</v>
      </c>
    </row>
    <row r="19" spans="1:21" x14ac:dyDescent="0.25">
      <c r="A19" s="1" t="s">
        <v>19</v>
      </c>
      <c r="B19" s="5">
        <v>0</v>
      </c>
      <c r="C19" s="5">
        <v>0</v>
      </c>
      <c r="D19" s="5">
        <v>1</v>
      </c>
      <c r="E19" s="5">
        <v>8</v>
      </c>
      <c r="F19" s="5">
        <v>39</v>
      </c>
      <c r="G19" s="5">
        <v>125</v>
      </c>
      <c r="H19" s="5">
        <v>316</v>
      </c>
      <c r="I19" s="5">
        <v>736</v>
      </c>
      <c r="J19" s="5">
        <v>1671</v>
      </c>
      <c r="K19" s="5">
        <v>3661</v>
      </c>
      <c r="L19" s="5">
        <v>6511</v>
      </c>
      <c r="M19" s="5">
        <v>9433</v>
      </c>
      <c r="N19" s="5">
        <v>11643</v>
      </c>
      <c r="O19" s="5">
        <v>12565</v>
      </c>
      <c r="P19" s="5">
        <v>12395</v>
      </c>
      <c r="Q19" s="5">
        <v>11206</v>
      </c>
      <c r="R19" s="5">
        <v>9972</v>
      </c>
      <c r="S19" s="5">
        <v>8593</v>
      </c>
      <c r="T19" s="5">
        <v>6729</v>
      </c>
      <c r="U19" s="5">
        <v>4396</v>
      </c>
    </row>
    <row r="20" spans="1:21" x14ac:dyDescent="0.25">
      <c r="A20" s="1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16</v>
      </c>
      <c r="G20" s="5">
        <v>25</v>
      </c>
      <c r="H20" s="5">
        <v>103</v>
      </c>
      <c r="I20" s="5">
        <v>298</v>
      </c>
      <c r="J20" s="5">
        <v>745</v>
      </c>
      <c r="K20" s="5">
        <v>1787</v>
      </c>
      <c r="L20" s="5">
        <v>3509</v>
      </c>
      <c r="M20" s="5">
        <v>5803</v>
      </c>
      <c r="N20" s="5">
        <v>8042</v>
      </c>
      <c r="O20" s="5">
        <v>10135</v>
      </c>
      <c r="P20" s="5">
        <v>11543</v>
      </c>
      <c r="Q20" s="5">
        <v>12475</v>
      </c>
      <c r="R20" s="5">
        <v>12740</v>
      </c>
      <c r="S20" s="5">
        <v>12381</v>
      </c>
      <c r="T20" s="5">
        <v>11279</v>
      </c>
      <c r="U20" s="5">
        <v>9119</v>
      </c>
    </row>
    <row r="21" spans="1:21" x14ac:dyDescent="0.25">
      <c r="A21" s="1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2</v>
      </c>
      <c r="H21" s="5">
        <v>7</v>
      </c>
      <c r="I21" s="5">
        <v>25</v>
      </c>
      <c r="J21" s="5">
        <v>64</v>
      </c>
      <c r="K21" s="5">
        <v>227</v>
      </c>
      <c r="L21" s="5">
        <v>617</v>
      </c>
      <c r="M21" s="5">
        <v>1343</v>
      </c>
      <c r="N21" s="5">
        <v>2308</v>
      </c>
      <c r="O21" s="5">
        <v>3791</v>
      </c>
      <c r="P21" s="5">
        <v>5609</v>
      </c>
      <c r="Q21" s="5">
        <v>7718</v>
      </c>
      <c r="R21" s="5">
        <v>10627</v>
      </c>
      <c r="S21" s="5">
        <v>14467</v>
      </c>
      <c r="T21" s="5">
        <v>20371</v>
      </c>
      <c r="U21" s="5">
        <v>32824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CD6F-E6A3-4506-A5E0-E2A8AAA4E9CF}">
  <sheetPr>
    <pageSetUpPr fitToPage="1"/>
  </sheetPr>
  <dimension ref="A1:Y22"/>
  <sheetViews>
    <sheetView showGridLines="0" tabSelected="1" zoomScale="93" zoomScaleNormal="93" workbookViewId="0">
      <selection activeCell="Z12" sqref="Z12"/>
    </sheetView>
  </sheetViews>
  <sheetFormatPr defaultRowHeight="15" x14ac:dyDescent="0.25"/>
  <cols>
    <col min="1" max="1" width="25.140625" bestFit="1" customWidth="1"/>
    <col min="2" max="21" width="12.85546875" bestFit="1" customWidth="1"/>
  </cols>
  <sheetData>
    <row r="1" spans="1:25" ht="25.5" thickTop="1" thickBot="1" x14ac:dyDescent="0.45">
      <c r="A1" s="7" t="s">
        <v>1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11"/>
    </row>
    <row r="2" spans="1:25" ht="29.45" customHeight="1" thickTop="1" thickBot="1" x14ac:dyDescent="0.45">
      <c r="A2" s="9" t="str">
        <f>+Results!A2</f>
        <v>Manchester City</v>
      </c>
      <c r="B2" s="10">
        <f>+Results!B2/$X$3</f>
        <v>0.69052000000000002</v>
      </c>
      <c r="C2" s="10">
        <f>+Results!C2/$X$3</f>
        <v>0.21146999999999999</v>
      </c>
      <c r="D2" s="10">
        <f>+Results!D2/$X$3</f>
        <v>7.1609999999999993E-2</v>
      </c>
      <c r="E2" s="10">
        <f>+Results!E2/$X$3</f>
        <v>1.9140000000000001E-2</v>
      </c>
      <c r="F2" s="10">
        <f>+Results!F2/$X$3</f>
        <v>5.0899999999999999E-3</v>
      </c>
      <c r="G2" s="10">
        <f>+Results!G2/$X$3</f>
        <v>1.65E-3</v>
      </c>
      <c r="H2" s="10">
        <f>+Results!H2/$X$3</f>
        <v>3.8000000000000002E-4</v>
      </c>
      <c r="I2" s="10">
        <f>+Results!I2/$X$3</f>
        <v>1.2E-4</v>
      </c>
      <c r="J2" s="10">
        <f>+Results!J2/$X$3</f>
        <v>2.0000000000000002E-5</v>
      </c>
      <c r="K2" s="10">
        <f>+Results!K2/$X$3</f>
        <v>0</v>
      </c>
      <c r="L2" s="10">
        <f>+Results!L2/$X$3</f>
        <v>0</v>
      </c>
      <c r="M2" s="10">
        <f>+Results!M2/$X$3</f>
        <v>0</v>
      </c>
      <c r="N2" s="10">
        <f>+Results!N2/$X$3</f>
        <v>0</v>
      </c>
      <c r="O2" s="10">
        <f>+Results!O2/$X$3</f>
        <v>0</v>
      </c>
      <c r="P2" s="10">
        <f>+Results!P2/$X$3</f>
        <v>0</v>
      </c>
      <c r="Q2" s="10">
        <f>+Results!Q2/$X$3</f>
        <v>0</v>
      </c>
      <c r="R2" s="10">
        <f>+Results!R2/$X$3</f>
        <v>0</v>
      </c>
      <c r="S2" s="10">
        <f>+Results!S2/$X$3</f>
        <v>0</v>
      </c>
      <c r="T2" s="10">
        <f>+Results!T2/$X$3</f>
        <v>0</v>
      </c>
      <c r="U2" s="10">
        <f>+Results!U2/$X$3</f>
        <v>0</v>
      </c>
      <c r="X2" s="2" t="s">
        <v>42</v>
      </c>
      <c r="Y2" s="3"/>
    </row>
    <row r="3" spans="1:25" ht="29.45" customHeight="1" x14ac:dyDescent="0.4">
      <c r="A3" s="9" t="str">
        <f>+Results!A3</f>
        <v>Arsenal</v>
      </c>
      <c r="B3" s="10">
        <f>+Results!B3/$X$3</f>
        <v>0.18803</v>
      </c>
      <c r="C3" s="10">
        <f>+Results!C3/$X$3</f>
        <v>0.3826</v>
      </c>
      <c r="D3" s="10">
        <f>+Results!D3/$X$3</f>
        <v>0.24001</v>
      </c>
      <c r="E3" s="10">
        <f>+Results!E3/$X$3</f>
        <v>0.10721</v>
      </c>
      <c r="F3" s="10">
        <f>+Results!F3/$X$3</f>
        <v>4.8030000000000003E-2</v>
      </c>
      <c r="G3" s="10">
        <f>+Results!G3/$X$3</f>
        <v>1.9970000000000002E-2</v>
      </c>
      <c r="H3" s="10">
        <f>+Results!H3/$X$3</f>
        <v>8.7399999999999995E-3</v>
      </c>
      <c r="I3" s="10">
        <f>+Results!I3/$X$3</f>
        <v>3.6099999999999999E-3</v>
      </c>
      <c r="J3" s="10">
        <f>+Results!J3/$X$3</f>
        <v>1.32E-3</v>
      </c>
      <c r="K3" s="10">
        <f>+Results!K3/$X$3</f>
        <v>3.1E-4</v>
      </c>
      <c r="L3" s="10">
        <f>+Results!L3/$X$3</f>
        <v>1.3999999999999999E-4</v>
      </c>
      <c r="M3" s="10">
        <f>+Results!M3/$X$3</f>
        <v>1.0000000000000001E-5</v>
      </c>
      <c r="N3" s="10">
        <f>+Results!N3/$X$3</f>
        <v>1.0000000000000001E-5</v>
      </c>
      <c r="O3" s="10">
        <f>+Results!O3/$X$3</f>
        <v>1.0000000000000001E-5</v>
      </c>
      <c r="P3" s="10">
        <f>+Results!P3/$X$3</f>
        <v>0</v>
      </c>
      <c r="Q3" s="10">
        <f>+Results!Q3/$X$3</f>
        <v>0</v>
      </c>
      <c r="R3" s="10">
        <f>+Results!R3/$X$3</f>
        <v>0</v>
      </c>
      <c r="S3" s="10">
        <f>+Results!S3/$X$3</f>
        <v>0</v>
      </c>
      <c r="T3" s="10">
        <f>+Results!T3/$X$3</f>
        <v>0</v>
      </c>
      <c r="U3" s="10">
        <f>+Results!U3/$X$3</f>
        <v>0</v>
      </c>
      <c r="X3" s="4">
        <v>100000</v>
      </c>
      <c r="Y3" s="4"/>
    </row>
    <row r="4" spans="1:25" ht="29.45" customHeight="1" x14ac:dyDescent="0.4">
      <c r="A4" s="9" t="str">
        <f>+Results!A4</f>
        <v>Manchester Utd</v>
      </c>
      <c r="B4" s="10">
        <f>+Results!B4/$X$3</f>
        <v>2.0500000000000002E-3</v>
      </c>
      <c r="C4" s="10">
        <f>+Results!C4/$X$3</f>
        <v>1.6209999999999999E-2</v>
      </c>
      <c r="D4" s="10">
        <f>+Results!D4/$X$3</f>
        <v>5.3440000000000001E-2</v>
      </c>
      <c r="E4" s="10">
        <f>+Results!E4/$X$3</f>
        <v>0.11744</v>
      </c>
      <c r="F4" s="10">
        <f>+Results!F4/$X$3</f>
        <v>0.17274999999999999</v>
      </c>
      <c r="G4" s="10">
        <f>+Results!G4/$X$3</f>
        <v>0.18662000000000001</v>
      </c>
      <c r="H4" s="10">
        <f>+Results!H4/$X$3</f>
        <v>0.16446</v>
      </c>
      <c r="I4" s="10">
        <f>+Results!I4/$X$3</f>
        <v>0.12497999999999999</v>
      </c>
      <c r="J4" s="10">
        <f>+Results!J4/$X$3</f>
        <v>8.2869999999999999E-2</v>
      </c>
      <c r="K4" s="10">
        <f>+Results!K4/$X$3</f>
        <v>4.4359999999999997E-2</v>
      </c>
      <c r="L4" s="10">
        <f>+Results!L4/$X$3</f>
        <v>2.1360000000000001E-2</v>
      </c>
      <c r="M4" s="10">
        <f>+Results!M4/$X$3</f>
        <v>8.4700000000000001E-3</v>
      </c>
      <c r="N4" s="10">
        <f>+Results!N4/$X$3</f>
        <v>2.8999999999999998E-3</v>
      </c>
      <c r="O4" s="10">
        <f>+Results!O4/$X$3</f>
        <v>1.33E-3</v>
      </c>
      <c r="P4" s="10">
        <f>+Results!P4/$X$3</f>
        <v>4.2000000000000002E-4</v>
      </c>
      <c r="Q4" s="10">
        <f>+Results!Q4/$X$3</f>
        <v>2.7E-4</v>
      </c>
      <c r="R4" s="10">
        <f>+Results!R4/$X$3</f>
        <v>4.0000000000000003E-5</v>
      </c>
      <c r="S4" s="10">
        <f>+Results!S4/$X$3</f>
        <v>3.0000000000000001E-5</v>
      </c>
      <c r="T4" s="10">
        <f>+Results!T4/$X$3</f>
        <v>0</v>
      </c>
      <c r="U4" s="10">
        <f>+Results!U4/$X$3</f>
        <v>0</v>
      </c>
    </row>
    <row r="5" spans="1:25" ht="29.45" customHeight="1" x14ac:dyDescent="0.4">
      <c r="A5" s="9" t="str">
        <f>+Results!A5</f>
        <v>Newcastle Utd</v>
      </c>
      <c r="B5" s="10">
        <f>+Results!B5/$X$3</f>
        <v>9.4570000000000001E-2</v>
      </c>
      <c r="C5" s="10">
        <f>+Results!C5/$X$3</f>
        <v>0.25416</v>
      </c>
      <c r="D5" s="10">
        <f>+Results!D5/$X$3</f>
        <v>0.30803999999999998</v>
      </c>
      <c r="E5" s="10">
        <f>+Results!E5/$X$3</f>
        <v>0.17299999999999999</v>
      </c>
      <c r="F5" s="10">
        <f>+Results!F5/$X$3</f>
        <v>8.8400000000000006E-2</v>
      </c>
      <c r="G5" s="10">
        <f>+Results!G5/$X$3</f>
        <v>4.4409999999999998E-2</v>
      </c>
      <c r="H5" s="10">
        <f>+Results!H5/$X$3</f>
        <v>2.1649999999999999E-2</v>
      </c>
      <c r="I5" s="10">
        <f>+Results!I5/$X$3</f>
        <v>9.4699999999999993E-3</v>
      </c>
      <c r="J5" s="10">
        <f>+Results!J5/$X$3</f>
        <v>4.0299999999999997E-3</v>
      </c>
      <c r="K5" s="10">
        <f>+Results!K5/$X$3</f>
        <v>1.6999999999999999E-3</v>
      </c>
      <c r="L5" s="10">
        <f>+Results!L5/$X$3</f>
        <v>4.8000000000000001E-4</v>
      </c>
      <c r="M5" s="10">
        <f>+Results!M5/$X$3</f>
        <v>6.9999999999999994E-5</v>
      </c>
      <c r="N5" s="10">
        <f>+Results!N5/$X$3</f>
        <v>1.0000000000000001E-5</v>
      </c>
      <c r="O5" s="10">
        <f>+Results!O5/$X$3</f>
        <v>1.0000000000000001E-5</v>
      </c>
      <c r="P5" s="10">
        <f>+Results!P5/$X$3</f>
        <v>0</v>
      </c>
      <c r="Q5" s="10">
        <f>+Results!Q5/$X$3</f>
        <v>0</v>
      </c>
      <c r="R5" s="10">
        <f>+Results!R5/$X$3</f>
        <v>0</v>
      </c>
      <c r="S5" s="10">
        <f>+Results!S5/$X$3</f>
        <v>0</v>
      </c>
      <c r="T5" s="10">
        <f>+Results!T5/$X$3</f>
        <v>0</v>
      </c>
      <c r="U5" s="10">
        <f>+Results!U5/$X$3</f>
        <v>0</v>
      </c>
    </row>
    <row r="6" spans="1:25" ht="29.45" customHeight="1" x14ac:dyDescent="0.4">
      <c r="A6" s="9" t="str">
        <f>+Results!A6</f>
        <v>Liverpool</v>
      </c>
      <c r="B6" s="10">
        <f>+Results!B6/$X$3</f>
        <v>1.737E-2</v>
      </c>
      <c r="C6" s="10">
        <f>+Results!C6/$X$3</f>
        <v>8.3799999999999999E-2</v>
      </c>
      <c r="D6" s="10">
        <f>+Results!D6/$X$3</f>
        <v>0.17287</v>
      </c>
      <c r="E6" s="10">
        <f>+Results!E6/$X$3</f>
        <v>0.25155</v>
      </c>
      <c r="F6" s="10">
        <f>+Results!F6/$X$3</f>
        <v>0.18801999999999999</v>
      </c>
      <c r="G6" s="10">
        <f>+Results!G6/$X$3</f>
        <v>0.12645000000000001</v>
      </c>
      <c r="H6" s="10">
        <f>+Results!H6/$X$3</f>
        <v>7.7410000000000007E-2</v>
      </c>
      <c r="I6" s="10">
        <f>+Results!I6/$X$3</f>
        <v>4.4150000000000002E-2</v>
      </c>
      <c r="J6" s="10">
        <f>+Results!J6/$X$3</f>
        <v>2.308E-2</v>
      </c>
      <c r="K6" s="10">
        <f>+Results!K6/$X$3</f>
        <v>9.8600000000000007E-3</v>
      </c>
      <c r="L6" s="10">
        <f>+Results!L6/$X$3</f>
        <v>3.64E-3</v>
      </c>
      <c r="M6" s="10">
        <f>+Results!M6/$X$3</f>
        <v>1.3799999999999999E-3</v>
      </c>
      <c r="N6" s="10">
        <f>+Results!N6/$X$3</f>
        <v>2.7E-4</v>
      </c>
      <c r="O6" s="10">
        <f>+Results!O6/$X$3</f>
        <v>1.1E-4</v>
      </c>
      <c r="P6" s="10">
        <f>+Results!P6/$X$3</f>
        <v>2.0000000000000002E-5</v>
      </c>
      <c r="Q6" s="10">
        <f>+Results!Q6/$X$3</f>
        <v>1.0000000000000001E-5</v>
      </c>
      <c r="R6" s="10">
        <f>+Results!R6/$X$3</f>
        <v>1.0000000000000001E-5</v>
      </c>
      <c r="S6" s="10">
        <f>+Results!S6/$X$3</f>
        <v>0</v>
      </c>
      <c r="T6" s="10">
        <f>+Results!T6/$X$3</f>
        <v>0</v>
      </c>
      <c r="U6" s="10">
        <f>+Results!U6/$X$3</f>
        <v>0</v>
      </c>
    </row>
    <row r="7" spans="1:25" ht="29.45" customHeight="1" x14ac:dyDescent="0.4">
      <c r="A7" s="9" t="str">
        <f>+Results!A7</f>
        <v>Brighton</v>
      </c>
      <c r="B7" s="10">
        <f>+Results!B7/$X$3</f>
        <v>5.6800000000000002E-3</v>
      </c>
      <c r="C7" s="10">
        <f>+Results!C7/$X$3</f>
        <v>3.456E-2</v>
      </c>
      <c r="D7" s="10">
        <f>+Results!D7/$X$3</f>
        <v>8.949E-2</v>
      </c>
      <c r="E7" s="10">
        <f>+Results!E7/$X$3</f>
        <v>0.16228000000000001</v>
      </c>
      <c r="F7" s="10">
        <f>+Results!F7/$X$3</f>
        <v>0.19314000000000001</v>
      </c>
      <c r="G7" s="10">
        <f>+Results!G7/$X$3</f>
        <v>0.16797999999999999</v>
      </c>
      <c r="H7" s="10">
        <f>+Results!H7/$X$3</f>
        <v>0.12992999999999999</v>
      </c>
      <c r="I7" s="10">
        <f>+Results!I7/$X$3</f>
        <v>9.4350000000000003E-2</v>
      </c>
      <c r="J7" s="10">
        <f>+Results!J7/$X$3</f>
        <v>6.0999999999999999E-2</v>
      </c>
      <c r="K7" s="10">
        <f>+Results!K7/$X$3</f>
        <v>3.4750000000000003E-2</v>
      </c>
      <c r="L7" s="10">
        <f>+Results!L7/$X$3</f>
        <v>1.525E-2</v>
      </c>
      <c r="M7" s="10">
        <f>+Results!M7/$X$3</f>
        <v>6.6499999999999997E-3</v>
      </c>
      <c r="N7" s="10">
        <f>+Results!N7/$X$3</f>
        <v>2.9499999999999999E-3</v>
      </c>
      <c r="O7" s="10">
        <f>+Results!O7/$X$3</f>
        <v>1.1900000000000001E-3</v>
      </c>
      <c r="P7" s="10">
        <f>+Results!P7/$X$3</f>
        <v>5.1999999999999995E-4</v>
      </c>
      <c r="Q7" s="10">
        <f>+Results!Q7/$X$3</f>
        <v>1.9000000000000001E-4</v>
      </c>
      <c r="R7" s="10">
        <f>+Results!R7/$X$3</f>
        <v>6.0000000000000002E-5</v>
      </c>
      <c r="S7" s="10">
        <f>+Results!S7/$X$3</f>
        <v>3.0000000000000001E-5</v>
      </c>
      <c r="T7" s="10">
        <f>+Results!T7/$X$3</f>
        <v>0</v>
      </c>
      <c r="U7" s="10">
        <f>+Results!U7/$X$3</f>
        <v>0</v>
      </c>
    </row>
    <row r="8" spans="1:25" ht="29.45" customHeight="1" x14ac:dyDescent="0.4">
      <c r="A8" s="9" t="str">
        <f>+Results!A8</f>
        <v>Aston Villa</v>
      </c>
      <c r="B8" s="10">
        <f>+Results!B8/$X$3</f>
        <v>1.7000000000000001E-4</v>
      </c>
      <c r="C8" s="10">
        <f>+Results!C8/$X$3</f>
        <v>1.3500000000000001E-3</v>
      </c>
      <c r="D8" s="10">
        <f>+Results!D8/$X$3</f>
        <v>7.3400000000000002E-3</v>
      </c>
      <c r="E8" s="10">
        <f>+Results!E8/$X$3</f>
        <v>2.2179999999999998E-2</v>
      </c>
      <c r="F8" s="10">
        <f>+Results!F8/$X$3</f>
        <v>4.6550000000000001E-2</v>
      </c>
      <c r="G8" s="10">
        <f>+Results!G8/$X$3</f>
        <v>7.8350000000000003E-2</v>
      </c>
      <c r="H8" s="10">
        <f>+Results!H8/$X$3</f>
        <v>0.11514000000000001</v>
      </c>
      <c r="I8" s="10">
        <f>+Results!I8/$X$3</f>
        <v>0.14938000000000001</v>
      </c>
      <c r="J8" s="10">
        <f>+Results!J8/$X$3</f>
        <v>0.17244999999999999</v>
      </c>
      <c r="K8" s="10">
        <f>+Results!K8/$X$3</f>
        <v>0.15662000000000001</v>
      </c>
      <c r="L8" s="10">
        <f>+Results!L8/$X$3</f>
        <v>0.10647</v>
      </c>
      <c r="M8" s="10">
        <f>+Results!M8/$X$3</f>
        <v>6.3820000000000002E-2</v>
      </c>
      <c r="N8" s="10">
        <f>+Results!N8/$X$3</f>
        <v>3.814E-2</v>
      </c>
      <c r="O8" s="10">
        <f>+Results!O8/$X$3</f>
        <v>2.0140000000000002E-2</v>
      </c>
      <c r="P8" s="10">
        <f>+Results!P8/$X$3</f>
        <v>1.082E-2</v>
      </c>
      <c r="Q8" s="10">
        <f>+Results!Q8/$X$3</f>
        <v>6.0299999999999998E-3</v>
      </c>
      <c r="R8" s="10">
        <f>+Results!R8/$X$3</f>
        <v>3.0100000000000001E-3</v>
      </c>
      <c r="S8" s="10">
        <f>+Results!S8/$X$3</f>
        <v>1.42E-3</v>
      </c>
      <c r="T8" s="10">
        <f>+Results!T8/$X$3</f>
        <v>4.6999999999999999E-4</v>
      </c>
      <c r="U8" s="10">
        <f>+Results!U8/$X$3</f>
        <v>1.4999999999999999E-4</v>
      </c>
    </row>
    <row r="9" spans="1:25" ht="29.45" customHeight="1" x14ac:dyDescent="0.4">
      <c r="A9" s="9" t="str">
        <f>+Results!A9</f>
        <v>Tottenham</v>
      </c>
      <c r="B9" s="10">
        <f>+Results!B9/$X$3</f>
        <v>5.5999999999999995E-4</v>
      </c>
      <c r="C9" s="10">
        <f>+Results!C9/$X$3</f>
        <v>5.4599999999999996E-3</v>
      </c>
      <c r="D9" s="10">
        <f>+Results!D9/$X$3</f>
        <v>1.9859999999999999E-2</v>
      </c>
      <c r="E9" s="10">
        <f>+Results!E9/$X$3</f>
        <v>5.0340000000000003E-2</v>
      </c>
      <c r="F9" s="10">
        <f>+Results!F9/$X$3</f>
        <v>8.8429999999999995E-2</v>
      </c>
      <c r="G9" s="10">
        <f>+Results!G9/$X$3</f>
        <v>0.12478</v>
      </c>
      <c r="H9" s="10">
        <f>+Results!H9/$X$3</f>
        <v>0.15325</v>
      </c>
      <c r="I9" s="10">
        <f>+Results!I9/$X$3</f>
        <v>0.16311</v>
      </c>
      <c r="J9" s="10">
        <f>+Results!J9/$X$3</f>
        <v>0.14302000000000001</v>
      </c>
      <c r="K9" s="10">
        <f>+Results!K9/$X$3</f>
        <v>0.10999</v>
      </c>
      <c r="L9" s="10">
        <f>+Results!L9/$X$3</f>
        <v>6.5710000000000005E-2</v>
      </c>
      <c r="M9" s="10">
        <f>+Results!M9/$X$3</f>
        <v>3.6499999999999998E-2</v>
      </c>
      <c r="N9" s="10">
        <f>+Results!N9/$X$3</f>
        <v>1.9120000000000002E-2</v>
      </c>
      <c r="O9" s="10">
        <f>+Results!O9/$X$3</f>
        <v>1.027E-2</v>
      </c>
      <c r="P9" s="10">
        <f>+Results!P9/$X$3</f>
        <v>5.0400000000000002E-3</v>
      </c>
      <c r="Q9" s="10">
        <f>+Results!Q9/$X$3</f>
        <v>2.63E-3</v>
      </c>
      <c r="R9" s="10">
        <f>+Results!R9/$X$3</f>
        <v>1.1999999999999999E-3</v>
      </c>
      <c r="S9" s="10">
        <f>+Results!S9/$X$3</f>
        <v>5.2999999999999998E-4</v>
      </c>
      <c r="T9" s="10">
        <f>+Results!T9/$X$3</f>
        <v>1.4999999999999999E-4</v>
      </c>
      <c r="U9" s="10">
        <f>+Results!U9/$X$3</f>
        <v>5.0000000000000002E-5</v>
      </c>
    </row>
    <row r="10" spans="1:25" ht="29.45" customHeight="1" x14ac:dyDescent="0.4">
      <c r="A10" s="9" t="str">
        <f>+Results!A10</f>
        <v>Brentford</v>
      </c>
      <c r="B10" s="10">
        <f>+Results!B10/$X$3</f>
        <v>9.6000000000000002E-4</v>
      </c>
      <c r="C10" s="10">
        <f>+Results!C10/$X$3</f>
        <v>8.8500000000000002E-3</v>
      </c>
      <c r="D10" s="10">
        <f>+Results!D10/$X$3</f>
        <v>3.0259999999999999E-2</v>
      </c>
      <c r="E10" s="10">
        <f>+Results!E10/$X$3</f>
        <v>7.4060000000000001E-2</v>
      </c>
      <c r="F10" s="10">
        <f>+Results!F10/$X$3</f>
        <v>0.1193</v>
      </c>
      <c r="G10" s="10">
        <f>+Results!G10/$X$3</f>
        <v>0.15447</v>
      </c>
      <c r="H10" s="10">
        <f>+Results!H10/$X$3</f>
        <v>0.16836000000000001</v>
      </c>
      <c r="I10" s="10">
        <f>+Results!I10/$X$3</f>
        <v>0.15620999999999999</v>
      </c>
      <c r="J10" s="10">
        <f>+Results!J10/$X$3</f>
        <v>0.12155000000000001</v>
      </c>
      <c r="K10" s="10">
        <f>+Results!K10/$X$3</f>
        <v>8.1299999999999997E-2</v>
      </c>
      <c r="L10" s="10">
        <f>+Results!L10/$X$3</f>
        <v>4.4810000000000003E-2</v>
      </c>
      <c r="M10" s="10">
        <f>+Results!M10/$X$3</f>
        <v>2.138E-2</v>
      </c>
      <c r="N10" s="10">
        <f>+Results!N10/$X$3</f>
        <v>1.0070000000000001E-2</v>
      </c>
      <c r="O10" s="10">
        <f>+Results!O10/$X$3</f>
        <v>4.9100000000000003E-3</v>
      </c>
      <c r="P10" s="10">
        <f>+Results!P10/$X$3</f>
        <v>2.0799999999999998E-3</v>
      </c>
      <c r="Q10" s="10">
        <f>+Results!Q10/$X$3</f>
        <v>8.0000000000000004E-4</v>
      </c>
      <c r="R10" s="10">
        <f>+Results!R10/$X$3</f>
        <v>4.8000000000000001E-4</v>
      </c>
      <c r="S10" s="10">
        <f>+Results!S10/$X$3</f>
        <v>1.1E-4</v>
      </c>
      <c r="T10" s="10">
        <f>+Results!T10/$X$3</f>
        <v>3.0000000000000001E-5</v>
      </c>
      <c r="U10" s="10">
        <f>+Results!U10/$X$3</f>
        <v>1.0000000000000001E-5</v>
      </c>
    </row>
    <row r="11" spans="1:25" ht="29.45" customHeight="1" x14ac:dyDescent="0.4">
      <c r="A11" s="9" t="str">
        <f>+Results!A11</f>
        <v>Fulham</v>
      </c>
      <c r="B11" s="10">
        <f>+Results!B11/$X$3</f>
        <v>9.0000000000000006E-5</v>
      </c>
      <c r="C11" s="10">
        <f>+Results!C11/$X$3</f>
        <v>1.4599999999999999E-3</v>
      </c>
      <c r="D11" s="10">
        <f>+Results!D11/$X$3</f>
        <v>6.3600000000000002E-3</v>
      </c>
      <c r="E11" s="10">
        <f>+Results!E11/$X$3</f>
        <v>1.959E-2</v>
      </c>
      <c r="F11" s="10">
        <f>+Results!F11/$X$3</f>
        <v>4.061E-2</v>
      </c>
      <c r="G11" s="10">
        <f>+Results!G11/$X$3</f>
        <v>6.8779999999999994E-2</v>
      </c>
      <c r="H11" s="10">
        <f>+Results!H11/$X$3</f>
        <v>0.10219</v>
      </c>
      <c r="I11" s="10">
        <f>+Results!I11/$X$3</f>
        <v>0.13497000000000001</v>
      </c>
      <c r="J11" s="10">
        <f>+Results!J11/$X$3</f>
        <v>0.16273000000000001</v>
      </c>
      <c r="K11" s="10">
        <f>+Results!K11/$X$3</f>
        <v>0.16255</v>
      </c>
      <c r="L11" s="10">
        <f>+Results!L11/$X$3</f>
        <v>0.11884</v>
      </c>
      <c r="M11" s="10">
        <f>+Results!M11/$X$3</f>
        <v>7.621E-2</v>
      </c>
      <c r="N11" s="10">
        <f>+Results!N11/$X$3</f>
        <v>4.6059999999999997E-2</v>
      </c>
      <c r="O11" s="10">
        <f>+Results!O11/$X$3</f>
        <v>2.6960000000000001E-2</v>
      </c>
      <c r="P11" s="10">
        <f>+Results!P11/$X$3</f>
        <v>1.5429999999999999E-2</v>
      </c>
      <c r="Q11" s="10">
        <f>+Results!Q11/$X$3</f>
        <v>8.7200000000000003E-3</v>
      </c>
      <c r="R11" s="10">
        <f>+Results!R11/$X$3</f>
        <v>4.3E-3</v>
      </c>
      <c r="S11" s="10">
        <f>+Results!S11/$X$3</f>
        <v>2.5600000000000002E-3</v>
      </c>
      <c r="T11" s="10">
        <f>+Results!T11/$X$3</f>
        <v>1.1000000000000001E-3</v>
      </c>
      <c r="U11" s="10">
        <f>+Results!U11/$X$3</f>
        <v>4.8999999999999998E-4</v>
      </c>
    </row>
    <row r="12" spans="1:25" ht="29.45" customHeight="1" x14ac:dyDescent="0.4">
      <c r="A12" s="9" t="str">
        <f>+Results!A12</f>
        <v>Crystal Palace</v>
      </c>
      <c r="B12" s="10">
        <f>+Results!B12/$X$3</f>
        <v>0</v>
      </c>
      <c r="C12" s="10">
        <f>+Results!C12/$X$3</f>
        <v>3.0000000000000001E-5</v>
      </c>
      <c r="D12" s="10">
        <f>+Results!D12/$X$3</f>
        <v>3.1E-4</v>
      </c>
      <c r="E12" s="10">
        <f>+Results!E12/$X$3</f>
        <v>1.2899999999999999E-3</v>
      </c>
      <c r="F12" s="10">
        <f>+Results!F12/$X$3</f>
        <v>3.9699999999999996E-3</v>
      </c>
      <c r="G12" s="10">
        <f>+Results!G12/$X$3</f>
        <v>9.8200000000000006E-3</v>
      </c>
      <c r="H12" s="10">
        <f>+Results!H12/$X$3</f>
        <v>2.0310000000000002E-2</v>
      </c>
      <c r="I12" s="10">
        <f>+Results!I12/$X$3</f>
        <v>3.8730000000000001E-2</v>
      </c>
      <c r="J12" s="10">
        <f>+Results!J12/$X$3</f>
        <v>7.0319999999999994E-2</v>
      </c>
      <c r="K12" s="10">
        <f>+Results!K12/$X$3</f>
        <v>0.10763</v>
      </c>
      <c r="L12" s="10">
        <f>+Results!L12/$X$3</f>
        <v>0.14698</v>
      </c>
      <c r="M12" s="10">
        <f>+Results!M12/$X$3</f>
        <v>0.15026999999999999</v>
      </c>
      <c r="N12" s="10">
        <f>+Results!N12/$X$3</f>
        <v>0.12953000000000001</v>
      </c>
      <c r="O12" s="10">
        <f>+Results!O12/$X$3</f>
        <v>0.10195</v>
      </c>
      <c r="P12" s="10">
        <f>+Results!P12/$X$3</f>
        <v>7.4329999999999993E-2</v>
      </c>
      <c r="Q12" s="10">
        <f>+Results!Q12/$X$3</f>
        <v>5.6239999999999998E-2</v>
      </c>
      <c r="R12" s="10">
        <f>+Results!R12/$X$3</f>
        <v>3.8949999999999999E-2</v>
      </c>
      <c r="S12" s="10">
        <f>+Results!S12/$X$3</f>
        <v>2.6579999999999999E-2</v>
      </c>
      <c r="T12" s="10">
        <f>+Results!T12/$X$3</f>
        <v>1.5869999999999999E-2</v>
      </c>
      <c r="U12" s="10">
        <f>+Results!U12/$X$3</f>
        <v>6.8900000000000003E-3</v>
      </c>
      <c r="X12" s="6"/>
    </row>
    <row r="13" spans="1:25" ht="29.45" customHeight="1" x14ac:dyDescent="0.4">
      <c r="A13" s="9" t="str">
        <f>+Results!A13</f>
        <v>Chelsea</v>
      </c>
      <c r="B13" s="10">
        <f>+Results!B13/$X$3</f>
        <v>0</v>
      </c>
      <c r="C13" s="10">
        <f>+Results!C13/$X$3</f>
        <v>2.0000000000000002E-5</v>
      </c>
      <c r="D13" s="10">
        <f>+Results!D13/$X$3</f>
        <v>3.1E-4</v>
      </c>
      <c r="E13" s="10">
        <f>+Results!E13/$X$3</f>
        <v>1.31E-3</v>
      </c>
      <c r="F13" s="10">
        <f>+Results!F13/$X$3</f>
        <v>3.5100000000000001E-3</v>
      </c>
      <c r="G13" s="10">
        <f>+Results!G13/$X$3</f>
        <v>9.3799999999999994E-3</v>
      </c>
      <c r="H13" s="10">
        <f>+Results!H13/$X$3</f>
        <v>2.0160000000000001E-2</v>
      </c>
      <c r="I13" s="10">
        <f>+Results!I13/$X$3</f>
        <v>3.884E-2</v>
      </c>
      <c r="J13" s="10">
        <f>+Results!J13/$X$3</f>
        <v>6.701E-2</v>
      </c>
      <c r="K13" s="10">
        <f>+Results!K13/$X$3</f>
        <v>0.10678</v>
      </c>
      <c r="L13" s="10">
        <f>+Results!L13/$X$3</f>
        <v>0.14840999999999999</v>
      </c>
      <c r="M13" s="10">
        <f>+Results!M13/$X$3</f>
        <v>0.15228</v>
      </c>
      <c r="N13" s="10">
        <f>+Results!N13/$X$3</f>
        <v>0.13027</v>
      </c>
      <c r="O13" s="10">
        <f>+Results!O13/$X$3</f>
        <v>0.10392</v>
      </c>
      <c r="P13" s="10">
        <f>+Results!P13/$X$3</f>
        <v>7.6069999999999999E-2</v>
      </c>
      <c r="Q13" s="10">
        <f>+Results!Q13/$X$3</f>
        <v>5.5550000000000002E-2</v>
      </c>
      <c r="R13" s="10">
        <f>+Results!R13/$X$3</f>
        <v>3.8030000000000001E-2</v>
      </c>
      <c r="S13" s="10">
        <f>+Results!S13/$X$3</f>
        <v>2.5940000000000001E-2</v>
      </c>
      <c r="T13" s="10">
        <f>+Results!T13/$X$3</f>
        <v>1.5089999999999999E-2</v>
      </c>
      <c r="U13" s="10">
        <f>+Results!U13/$X$3</f>
        <v>7.1199999999999996E-3</v>
      </c>
    </row>
    <row r="14" spans="1:25" ht="29.45" customHeight="1" x14ac:dyDescent="0.4">
      <c r="A14" s="9" t="str">
        <f>+Results!A14</f>
        <v>Wolves</v>
      </c>
      <c r="B14" s="10">
        <f>+Results!B14/$X$3</f>
        <v>0</v>
      </c>
      <c r="C14" s="10">
        <f>+Results!C14/$X$3</f>
        <v>0</v>
      </c>
      <c r="D14" s="10">
        <f>+Results!D14/$X$3</f>
        <v>0</v>
      </c>
      <c r="E14" s="10">
        <f>+Results!E14/$X$3</f>
        <v>0</v>
      </c>
      <c r="F14" s="10">
        <f>+Results!F14/$X$3</f>
        <v>2.0000000000000002E-5</v>
      </c>
      <c r="G14" s="10">
        <f>+Results!G14/$X$3</f>
        <v>1.4999999999999999E-4</v>
      </c>
      <c r="H14" s="10">
        <f>+Results!H14/$X$3</f>
        <v>4.0000000000000002E-4</v>
      </c>
      <c r="I14" s="10">
        <f>+Results!I14/$X$3</f>
        <v>1.2899999999999999E-3</v>
      </c>
      <c r="J14" s="10">
        <f>+Results!J14/$X$3</f>
        <v>3.9100000000000003E-3</v>
      </c>
      <c r="K14" s="10">
        <f>+Results!K14/$X$3</f>
        <v>1.0290000000000001E-2</v>
      </c>
      <c r="L14" s="10">
        <f>+Results!L14/$X$3</f>
        <v>2.2610000000000002E-2</v>
      </c>
      <c r="M14" s="10">
        <f>+Results!M14/$X$3</f>
        <v>4.0460000000000003E-2</v>
      </c>
      <c r="N14" s="10">
        <f>+Results!N14/$X$3</f>
        <v>6.3579999999999998E-2</v>
      </c>
      <c r="O14" s="10">
        <f>+Results!O14/$X$3</f>
        <v>8.455E-2</v>
      </c>
      <c r="P14" s="10">
        <f>+Results!P14/$X$3</f>
        <v>0.10800999999999999</v>
      </c>
      <c r="Q14" s="10">
        <f>+Results!Q14/$X$3</f>
        <v>0.12503</v>
      </c>
      <c r="R14" s="10">
        <f>+Results!R14/$X$3</f>
        <v>0.13833000000000001</v>
      </c>
      <c r="S14" s="10">
        <f>+Results!S14/$X$3</f>
        <v>0.14133000000000001</v>
      </c>
      <c r="T14" s="10">
        <f>+Results!T14/$X$3</f>
        <v>0.14197000000000001</v>
      </c>
      <c r="U14" s="10">
        <f>+Results!U14/$X$3</f>
        <v>0.11806999999999999</v>
      </c>
    </row>
    <row r="15" spans="1:25" ht="29.45" customHeight="1" x14ac:dyDescent="0.4">
      <c r="A15" s="9" t="str">
        <f>+Results!A15</f>
        <v>West Ham</v>
      </c>
      <c r="B15" s="10">
        <f>+Results!B15/$X$3</f>
        <v>0</v>
      </c>
      <c r="C15" s="10">
        <f>+Results!C15/$X$3</f>
        <v>2.0000000000000002E-5</v>
      </c>
      <c r="D15" s="10">
        <f>+Results!D15/$X$3</f>
        <v>9.0000000000000006E-5</v>
      </c>
      <c r="E15" s="10">
        <f>+Results!E15/$X$3</f>
        <v>5.1999999999999995E-4</v>
      </c>
      <c r="F15" s="10">
        <f>+Results!F15/$X$3</f>
        <v>1.5200000000000001E-3</v>
      </c>
      <c r="G15" s="10">
        <f>+Results!G15/$X$3</f>
        <v>4.9899999999999996E-3</v>
      </c>
      <c r="H15" s="10">
        <f>+Results!H15/$X$3</f>
        <v>1.1809999999999999E-2</v>
      </c>
      <c r="I15" s="10">
        <f>+Results!I15/$X$3</f>
        <v>2.5010000000000001E-2</v>
      </c>
      <c r="J15" s="10">
        <f>+Results!J15/$X$3</f>
        <v>4.7669999999999997E-2</v>
      </c>
      <c r="K15" s="10">
        <f>+Results!K15/$X$3</f>
        <v>8.2769999999999996E-2</v>
      </c>
      <c r="L15" s="10">
        <f>+Results!L15/$X$3</f>
        <v>0.12296</v>
      </c>
      <c r="M15" s="10">
        <f>+Results!M15/$X$3</f>
        <v>0.14471000000000001</v>
      </c>
      <c r="N15" s="10">
        <f>+Results!N15/$X$3</f>
        <v>0.14094000000000001</v>
      </c>
      <c r="O15" s="10">
        <f>+Results!O15/$X$3</f>
        <v>0.12037</v>
      </c>
      <c r="P15" s="10">
        <f>+Results!P15/$X$3</f>
        <v>9.5759999999999998E-2</v>
      </c>
      <c r="Q15" s="10">
        <f>+Results!Q15/$X$3</f>
        <v>7.17E-2</v>
      </c>
      <c r="R15" s="10">
        <f>+Results!R15/$X$3</f>
        <v>5.4330000000000003E-2</v>
      </c>
      <c r="S15" s="10">
        <f>+Results!S15/$X$3</f>
        <v>3.925E-2</v>
      </c>
      <c r="T15" s="10">
        <f>+Results!T15/$X$3</f>
        <v>2.3560000000000001E-2</v>
      </c>
      <c r="U15" s="10">
        <f>+Results!U15/$X$3</f>
        <v>1.2019999999999999E-2</v>
      </c>
    </row>
    <row r="16" spans="1:25" ht="29.45" customHeight="1" x14ac:dyDescent="0.4">
      <c r="A16" s="9" t="str">
        <f>+Results!A16</f>
        <v>Bournemouth</v>
      </c>
      <c r="B16" s="10">
        <f>+Results!B16/$X$3</f>
        <v>0</v>
      </c>
      <c r="C16" s="10">
        <f>+Results!C16/$X$3</f>
        <v>0</v>
      </c>
      <c r="D16" s="10">
        <f>+Results!D16/$X$3</f>
        <v>0</v>
      </c>
      <c r="E16" s="10">
        <f>+Results!E16/$X$3</f>
        <v>0</v>
      </c>
      <c r="F16" s="10">
        <f>+Results!F16/$X$3</f>
        <v>1.0000000000000001E-5</v>
      </c>
      <c r="G16" s="10">
        <f>+Results!G16/$X$3</f>
        <v>3.0000000000000001E-5</v>
      </c>
      <c r="H16" s="10">
        <f>+Results!H16/$X$3</f>
        <v>2.1000000000000001E-4</v>
      </c>
      <c r="I16" s="10">
        <f>+Results!I16/$X$3</f>
        <v>5.5000000000000003E-4</v>
      </c>
      <c r="J16" s="10">
        <f>+Results!J16/$X$3</f>
        <v>2.2200000000000002E-3</v>
      </c>
      <c r="K16" s="10">
        <f>+Results!K16/$X$3</f>
        <v>5.4999999999999997E-3</v>
      </c>
      <c r="L16" s="10">
        <f>+Results!L16/$X$3</f>
        <v>1.321E-2</v>
      </c>
      <c r="M16" s="10">
        <f>+Results!M16/$X$3</f>
        <v>2.5049999999999999E-2</v>
      </c>
      <c r="N16" s="10">
        <f>+Results!N16/$X$3</f>
        <v>4.2099999999999999E-2</v>
      </c>
      <c r="O16" s="10">
        <f>+Results!O16/$X$3</f>
        <v>6.0769999999999998E-2</v>
      </c>
      <c r="P16" s="10">
        <f>+Results!P16/$X$3</f>
        <v>8.1920000000000007E-2</v>
      </c>
      <c r="Q16" s="10">
        <f>+Results!Q16/$X$3</f>
        <v>0.10338</v>
      </c>
      <c r="R16" s="10">
        <f>+Results!R16/$X$3</f>
        <v>0.12703</v>
      </c>
      <c r="S16" s="10">
        <f>+Results!S16/$X$3</f>
        <v>0.14990000000000001</v>
      </c>
      <c r="T16" s="10">
        <f>+Results!T16/$X$3</f>
        <v>0.1817</v>
      </c>
      <c r="U16" s="10">
        <f>+Results!U16/$X$3</f>
        <v>0.20641999999999999</v>
      </c>
    </row>
    <row r="17" spans="1:21" ht="29.45" customHeight="1" x14ac:dyDescent="0.4">
      <c r="A17" s="9" t="str">
        <f>+Results!A17</f>
        <v>Nott'ham Forest</v>
      </c>
      <c r="B17" s="10">
        <f>+Results!B17/$X$3</f>
        <v>0</v>
      </c>
      <c r="C17" s="10">
        <f>+Results!C17/$X$3</f>
        <v>0</v>
      </c>
      <c r="D17" s="10">
        <f>+Results!D17/$X$3</f>
        <v>0</v>
      </c>
      <c r="E17" s="10">
        <f>+Results!E17/$X$3</f>
        <v>0</v>
      </c>
      <c r="F17" s="10">
        <f>+Results!F17/$X$3</f>
        <v>1.0000000000000001E-5</v>
      </c>
      <c r="G17" s="10">
        <f>+Results!G17/$X$3</f>
        <v>1.4999999999999999E-4</v>
      </c>
      <c r="H17" s="10">
        <f>+Results!H17/$X$3</f>
        <v>4.2000000000000002E-4</v>
      </c>
      <c r="I17" s="10">
        <f>+Results!I17/$X$3</f>
        <v>1.72E-3</v>
      </c>
      <c r="J17" s="10">
        <f>+Results!J17/$X$3</f>
        <v>5.1599999999999997E-3</v>
      </c>
      <c r="K17" s="10">
        <f>+Results!K17/$X$3</f>
        <v>1.2239999999999999E-2</v>
      </c>
      <c r="L17" s="10">
        <f>+Results!L17/$X$3</f>
        <v>2.9139999999999999E-2</v>
      </c>
      <c r="M17" s="10">
        <f>+Results!M17/$X$3</f>
        <v>5.135E-2</v>
      </c>
      <c r="N17" s="10">
        <f>+Results!N17/$X$3</f>
        <v>7.5689999999999993E-2</v>
      </c>
      <c r="O17" s="10">
        <f>+Results!O17/$X$3</f>
        <v>0.10198</v>
      </c>
      <c r="P17" s="10">
        <f>+Results!P17/$X$3</f>
        <v>0.1192</v>
      </c>
      <c r="Q17" s="10">
        <f>+Results!Q17/$X$3</f>
        <v>0.13139000000000001</v>
      </c>
      <c r="R17" s="10">
        <f>+Results!R17/$X$3</f>
        <v>0.13309000000000001</v>
      </c>
      <c r="S17" s="10">
        <f>+Results!S17/$X$3</f>
        <v>0.13206999999999999</v>
      </c>
      <c r="T17" s="10">
        <f>+Results!T17/$X$3</f>
        <v>0.11785</v>
      </c>
      <c r="U17" s="10">
        <f>+Results!U17/$X$3</f>
        <v>8.8539999999999994E-2</v>
      </c>
    </row>
    <row r="18" spans="1:21" ht="29.45" customHeight="1" x14ac:dyDescent="0.4">
      <c r="A18" s="9" t="str">
        <f>+Results!A18</f>
        <v>Everton</v>
      </c>
      <c r="B18" s="10">
        <f>+Results!B18/$X$3</f>
        <v>0</v>
      </c>
      <c r="C18" s="10">
        <f>+Results!C18/$X$3</f>
        <v>1.0000000000000001E-5</v>
      </c>
      <c r="D18" s="10">
        <f>+Results!D18/$X$3</f>
        <v>0</v>
      </c>
      <c r="E18" s="10">
        <f>+Results!E18/$X$3</f>
        <v>1.0000000000000001E-5</v>
      </c>
      <c r="F18" s="10">
        <f>+Results!F18/$X$3</f>
        <v>9.0000000000000006E-5</v>
      </c>
      <c r="G18" s="10">
        <f>+Results!G18/$X$3</f>
        <v>5.0000000000000001E-4</v>
      </c>
      <c r="H18" s="10">
        <f>+Results!H18/$X$3</f>
        <v>9.2000000000000003E-4</v>
      </c>
      <c r="I18" s="10">
        <f>+Results!I18/$X$3</f>
        <v>2.9199999999999999E-3</v>
      </c>
      <c r="J18" s="10">
        <f>+Results!J18/$X$3</f>
        <v>6.8399999999999997E-3</v>
      </c>
      <c r="K18" s="10">
        <f>+Results!K18/$X$3</f>
        <v>1.66E-2</v>
      </c>
      <c r="L18" s="10">
        <f>+Results!L18/$X$3</f>
        <v>3.3619999999999997E-2</v>
      </c>
      <c r="M18" s="10">
        <f>+Results!M18/$X$3</f>
        <v>5.5599999999999997E-2</v>
      </c>
      <c r="N18" s="10">
        <f>+Results!N18/$X$3</f>
        <v>7.843E-2</v>
      </c>
      <c r="O18" s="10">
        <f>+Results!O18/$X$3</f>
        <v>9.6619999999999998E-2</v>
      </c>
      <c r="P18" s="10">
        <f>+Results!P18/$X$3</f>
        <v>0.11491</v>
      </c>
      <c r="Q18" s="10">
        <f>+Results!Q18/$X$3</f>
        <v>0.12407</v>
      </c>
      <c r="R18" s="10">
        <f>+Results!R18/$X$3</f>
        <v>0.12775</v>
      </c>
      <c r="S18" s="10">
        <f>+Results!S18/$X$3</f>
        <v>0.12584000000000001</v>
      </c>
      <c r="T18" s="10">
        <f>+Results!T18/$X$3</f>
        <v>0.11842</v>
      </c>
      <c r="U18" s="10">
        <f>+Results!U18/$X$3</f>
        <v>9.6850000000000006E-2</v>
      </c>
    </row>
    <row r="19" spans="1:21" ht="29.45" customHeight="1" x14ac:dyDescent="0.4">
      <c r="A19" s="9" t="str">
        <f>+Results!A19</f>
        <v>Burnley</v>
      </c>
      <c r="B19" s="10">
        <f>+Results!B19/$X$3</f>
        <v>0</v>
      </c>
      <c r="C19" s="10">
        <f>+Results!C19/$X$3</f>
        <v>0</v>
      </c>
      <c r="D19" s="10">
        <f>+Results!D19/$X$3</f>
        <v>1.0000000000000001E-5</v>
      </c>
      <c r="E19" s="10">
        <f>+Results!E19/$X$3</f>
        <v>8.0000000000000007E-5</v>
      </c>
      <c r="F19" s="10">
        <f>+Results!F19/$X$3</f>
        <v>3.8999999999999999E-4</v>
      </c>
      <c r="G19" s="10">
        <f>+Results!G19/$X$3</f>
        <v>1.25E-3</v>
      </c>
      <c r="H19" s="10">
        <f>+Results!H19/$X$3</f>
        <v>3.16E-3</v>
      </c>
      <c r="I19" s="10">
        <f>+Results!I19/$X$3</f>
        <v>7.3600000000000002E-3</v>
      </c>
      <c r="J19" s="10">
        <f>+Results!J19/$X$3</f>
        <v>1.6709999999999999E-2</v>
      </c>
      <c r="K19" s="10">
        <f>+Results!K19/$X$3</f>
        <v>3.6609999999999997E-2</v>
      </c>
      <c r="L19" s="10">
        <f>+Results!L19/$X$3</f>
        <v>6.5110000000000001E-2</v>
      </c>
      <c r="M19" s="10">
        <f>+Results!M19/$X$3</f>
        <v>9.4329999999999997E-2</v>
      </c>
      <c r="N19" s="10">
        <f>+Results!N19/$X$3</f>
        <v>0.11643000000000001</v>
      </c>
      <c r="O19" s="10">
        <f>+Results!O19/$X$3</f>
        <v>0.12565000000000001</v>
      </c>
      <c r="P19" s="10">
        <f>+Results!P19/$X$3</f>
        <v>0.12395</v>
      </c>
      <c r="Q19" s="10">
        <f>+Results!Q19/$X$3</f>
        <v>0.11206000000000001</v>
      </c>
      <c r="R19" s="10">
        <f>+Results!R19/$X$3</f>
        <v>9.9720000000000003E-2</v>
      </c>
      <c r="S19" s="10">
        <f>+Results!S19/$X$3</f>
        <v>8.5930000000000006E-2</v>
      </c>
      <c r="T19" s="10">
        <f>+Results!T19/$X$3</f>
        <v>6.7290000000000003E-2</v>
      </c>
      <c r="U19" s="10">
        <f>+Results!U19/$X$3</f>
        <v>4.3959999999999999E-2</v>
      </c>
    </row>
    <row r="20" spans="1:21" ht="29.45" customHeight="1" x14ac:dyDescent="0.4">
      <c r="A20" s="9" t="str">
        <f>+Results!A20</f>
        <v>Sheffield Utd</v>
      </c>
      <c r="B20" s="10">
        <f>+Results!B20/$X$3</f>
        <v>0</v>
      </c>
      <c r="C20" s="10">
        <f>+Results!C20/$X$3</f>
        <v>0</v>
      </c>
      <c r="D20" s="10">
        <f>+Results!D20/$X$3</f>
        <v>0</v>
      </c>
      <c r="E20" s="10">
        <f>+Results!E20/$X$3</f>
        <v>0</v>
      </c>
      <c r="F20" s="10">
        <f>+Results!F20/$X$3</f>
        <v>1.6000000000000001E-4</v>
      </c>
      <c r="G20" s="10">
        <f>+Results!G20/$X$3</f>
        <v>2.5000000000000001E-4</v>
      </c>
      <c r="H20" s="10">
        <f>+Results!H20/$X$3</f>
        <v>1.0300000000000001E-3</v>
      </c>
      <c r="I20" s="10">
        <f>+Results!I20/$X$3</f>
        <v>2.98E-3</v>
      </c>
      <c r="J20" s="10">
        <f>+Results!J20/$X$3</f>
        <v>7.45E-3</v>
      </c>
      <c r="K20" s="10">
        <f>+Results!K20/$X$3</f>
        <v>1.787E-2</v>
      </c>
      <c r="L20" s="10">
        <f>+Results!L20/$X$3</f>
        <v>3.5090000000000003E-2</v>
      </c>
      <c r="M20" s="10">
        <f>+Results!M20/$X$3</f>
        <v>5.8029999999999998E-2</v>
      </c>
      <c r="N20" s="10">
        <f>+Results!N20/$X$3</f>
        <v>8.0420000000000005E-2</v>
      </c>
      <c r="O20" s="10">
        <f>+Results!O20/$X$3</f>
        <v>0.10135</v>
      </c>
      <c r="P20" s="10">
        <f>+Results!P20/$X$3</f>
        <v>0.11543</v>
      </c>
      <c r="Q20" s="10">
        <f>+Results!Q20/$X$3</f>
        <v>0.12475</v>
      </c>
      <c r="R20" s="10">
        <f>+Results!R20/$X$3</f>
        <v>0.12740000000000001</v>
      </c>
      <c r="S20" s="10">
        <f>+Results!S20/$X$3</f>
        <v>0.12381</v>
      </c>
      <c r="T20" s="10">
        <f>+Results!T20/$X$3</f>
        <v>0.11279</v>
      </c>
      <c r="U20" s="10">
        <f>+Results!U20/$X$3</f>
        <v>9.1189999999999993E-2</v>
      </c>
    </row>
    <row r="21" spans="1:21" ht="29.45" customHeight="1" x14ac:dyDescent="0.4">
      <c r="A21" s="12" t="str">
        <f>+Results!A21</f>
        <v>Luton Town</v>
      </c>
      <c r="B21" s="10">
        <f>+Results!B21/$X$3</f>
        <v>0</v>
      </c>
      <c r="C21" s="10">
        <f>+Results!C21/$X$3</f>
        <v>0</v>
      </c>
      <c r="D21" s="10">
        <f>+Results!D21/$X$3</f>
        <v>0</v>
      </c>
      <c r="E21" s="10">
        <f>+Results!E21/$X$3</f>
        <v>0</v>
      </c>
      <c r="F21" s="10">
        <f>+Results!F21/$X$3</f>
        <v>0</v>
      </c>
      <c r="G21" s="10">
        <f>+Results!G21/$X$3</f>
        <v>2.0000000000000002E-5</v>
      </c>
      <c r="H21" s="10">
        <f>+Results!H21/$X$3</f>
        <v>6.9999999999999994E-5</v>
      </c>
      <c r="I21" s="10">
        <f>+Results!I21/$X$3</f>
        <v>2.5000000000000001E-4</v>
      </c>
      <c r="J21" s="10">
        <f>+Results!J21/$X$3</f>
        <v>6.4000000000000005E-4</v>
      </c>
      <c r="K21" s="10">
        <f>+Results!K21/$X$3</f>
        <v>2.2699999999999999E-3</v>
      </c>
      <c r="L21" s="10">
        <f>+Results!L21/$X$3</f>
        <v>6.1700000000000001E-3</v>
      </c>
      <c r="M21" s="10">
        <f>+Results!M21/$X$3</f>
        <v>1.3429999999999999E-2</v>
      </c>
      <c r="N21" s="10">
        <f>+Results!N21/$X$3</f>
        <v>2.308E-2</v>
      </c>
      <c r="O21" s="10">
        <f>+Results!O21/$X$3</f>
        <v>3.7909999999999999E-2</v>
      </c>
      <c r="P21" s="10">
        <f>+Results!P21/$X$3</f>
        <v>5.6090000000000001E-2</v>
      </c>
      <c r="Q21" s="10">
        <f>+Results!Q21/$X$3</f>
        <v>7.7179999999999999E-2</v>
      </c>
      <c r="R21" s="10">
        <f>+Results!R21/$X$3</f>
        <v>0.10627</v>
      </c>
      <c r="S21" s="10">
        <f>+Results!S21/$X$3</f>
        <v>0.14466999999999999</v>
      </c>
      <c r="T21" s="10">
        <f>+Results!T21/$X$3</f>
        <v>0.20371</v>
      </c>
      <c r="U21" s="10">
        <f>+Results!U21/$X$3</f>
        <v>0.32823999999999998</v>
      </c>
    </row>
    <row r="22" spans="1:21" x14ac:dyDescent="0.25">
      <c r="A22" s="11"/>
    </row>
  </sheetData>
  <mergeCells count="2">
    <mergeCell ref="X2:Y2"/>
    <mergeCell ref="X3:Y3"/>
  </mergeCells>
  <conditionalFormatting sqref="B2:U21">
    <cfRule type="cellIs" dxfId="2" priority="3" operator="greaterThan">
      <formula>0.2999</formula>
    </cfRule>
    <cfRule type="cellIs" dxfId="1" priority="2" operator="between">
      <formula>0.1</formula>
      <formula>0.2999</formula>
    </cfRule>
    <cfRule type="cellIs" dxfId="0" priority="1" operator="between">
      <formula>0.00001</formula>
      <formula>0.0999</formula>
    </cfRule>
  </conditionalFormatting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6 8 c c b c - 1 e c 2 - 4 d f 6 - 9 1 4 c - 1 2 e 7 7 5 b 4 1 f 3 2 "   x m l n s = " h t t p : / / s c h e m a s . m i c r o s o f t . c o m / D a t a M a s h u p " > A A A A A O Q E A A B Q S w M E F A A C A A g A T p Z 0 W C W k 6 y C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T M z I y 1 z O w 0 Y c J 2 v h m 5 i E U G A E d D J J F E r R x L s 0 p K S 1 K t U v L 1 H X z t N G H c W 3 0 o X 6 w A w B Q S w M E F A A C A A g A T p Z 0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6 W d F g S N b u L 5 A E A A O I I A A A T A B w A R m 9 y b X V s Y X M v U 2 V j d G l v b j E u b S C i G A A o o B Q A A A A A A A A A A A A A A A A A A A A A A A A A A A D t l E 1 u 2 z A Q h f c C f A d C 2 c i A K p R q k v 4 Y W h R y i h Z N f y 2 v o i 5 Y a R o T k E i D H B o R g t y m N + n F S k N 2 k 7 h D p M s u o o 2 k e R T I m f c 9 W W h Q a s U W 4 5 3 P o s i u h I G W f Q X r O r S s Y B 3 g J G L + O v / 1 c 9 W C r 5 R 2 k 8 1 1 4 3 p Q m L y R H W S l V u h f b B K X r + q l B W P r M 0 B X f 1 I w N 3 I D 7 A k 7 X 1 Z s q f y z s R K H u p L Q a o s a 6 / d C t b K e C x T 1 b t O s s Z t 4 m l 7 M o Z O 9 R D B F n M Y p K 3 X n e m W L n K f s T D W 6 l e q y 4 P l J n r I v T i M s c O i g u H 3 M P m o F 3 6 b p e P q j + I N z C I i O 4 T C s 1 z L 2 n V T i u 1 9 X G a H s D 2 3 6 c Y d q W I N N x m 7 T 6 + t 4 r H J / A v Q K Q 7 j C m 5 T t 6 7 m v v 1 N 4 e p x t v 7 s j P A s J x y H h J C S c h o T n I e F F S H g Z E v j T o M K D S r B 5 H u y e B 9 v n w f 5 5 c A A 8 O A E e H A E P z i A P z i A / m M H N d B J J F S J r N o k m + y A d x f s o J f k 0 v p u n h X a m + e c 8 Q d s O 6 / 8 r U O V K q E v f 4 n Y i D 6 R p 7 P U x T Y 9 p o t P 0 h 6 n P R v e e t 5 a 9 B d F 6 t G + 5 2 i m 7 e n K A X 8 o u d g t e d 9 2 i E Z 0 w t k D j Q r z y B 4 A l T r K l 9 y 9 s C T c J G w n / C O M I x w i r C I 8 I c w h X K C Y p G i k O K Q I p 9 i j q K N 4 o 0 i j G K L o O u b r / L 7 5 v 8 u w 3 U E s B A i 0 A F A A C A A g A T p Z 0 W C W k 6 y C n A A A A 9 w A A A B I A A A A A A A A A A A A A A A A A A A A A A E N v b m Z p Z y 9 Q Y W N r Y W d l L n h t b F B L A Q I t A B Q A A g A I A E 6 W d F h T c j g s m w A A A O E A A A A T A A A A A A A A A A A A A A A A A P M A A A B b Q 2 9 u d G V u d F 9 U e X B l c 1 0 u e G 1 s U E s B A i 0 A F A A C A A g A T p Z 0 W B I 1 u 4 v k A Q A A 4 g g A A B M A A A A A A A A A A A A A A A A A 2 w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y U A A A A A A A D F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l Q x M D o 1 O D o z N i 4 5 M j g y M T Y 1 W i I g L z 4 8 R W 5 0 c n k g V H l w Z T 0 i R m l s b E N v b H V t b l R 5 c G V z I i B W Y W x 1 Z T 0 i c 0 J n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d k O D Q y Y z k t Y W M 4 M y 0 0 N T k 0 L T l h Z D Y t Z D c 0 O G F l M z h k Z W Y 4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y w m c X V v d D t T Z W N 0 a W 9 u M S 9 S Z X N 1 b H R z L 0 F 1 d G 9 S Z W 1 v d m V k Q 2 9 s d W 1 u c z E u e 0 N v b H V t b j Y s N X 0 m c X V v d D s s J n F 1 b 3 Q 7 U 2 V j d G l v b j E v U m V z d W x 0 c y 9 B d X R v U m V t b 3 Z l Z E N v b H V t b n M x L n t D b 2 x 1 b W 4 3 L D Z 9 J n F 1 b 3 Q 7 L C Z x d W 9 0 O 1 N l Y 3 R p b 2 4 x L 1 J l c 3 V s d H M v Q X V 0 b 1 J l b W 9 2 Z W R D b 2 x 1 b W 5 z M S 5 7 Q 2 9 s d W 1 u O C w 3 f S Z x d W 9 0 O y w m c X V v d D t T Z W N 0 a W 9 u M S 9 S Z X N 1 b H R z L 0 F 1 d G 9 S Z W 1 v d m V k Q 2 9 s d W 1 u c z E u e 0 N v b H V t b j k s O H 0 m c X V v d D s s J n F 1 b 3 Q 7 U 2 V j d G l v b j E v U m V z d W x 0 c y 9 B d X R v U m V t b 3 Z l Z E N v b H V t b n M x L n t D b 2 x 1 b W 4 x M C w 5 f S Z x d W 9 0 O y w m c X V v d D t T Z W N 0 a W 9 u M S 9 S Z X N 1 b H R z L 0 F 1 d G 9 S Z W 1 v d m V k Q 2 9 s d W 1 u c z E u e 0 N v b H V t b j E x L D E w f S Z x d W 9 0 O y w m c X V v d D t T Z W N 0 a W 9 u M S 9 S Z X N 1 b H R z L 0 F 1 d G 9 S Z W 1 v d m V k Q 2 9 s d W 1 u c z E u e 0 N v b H V t b j E y L D E x f S Z x d W 9 0 O y w m c X V v d D t T Z W N 0 a W 9 u M S 9 S Z X N 1 b H R z L 0 F 1 d G 9 S Z W 1 v d m V k Q 2 9 s d W 1 u c z E u e 0 N v b H V t b j E z L D E y f S Z x d W 9 0 O y w m c X V v d D t T Z W N 0 a W 9 u M S 9 S Z X N 1 b H R z L 0 F 1 d G 9 S Z W 1 v d m V k Q 2 9 s d W 1 u c z E u e 0 N v b H V t b j E 0 L D E z f S Z x d W 9 0 O y w m c X V v d D t T Z W N 0 a W 9 u M S 9 S Z X N 1 b H R z L 0 F 1 d G 9 S Z W 1 v d m V k Q 2 9 s d W 1 u c z E u e 0 N v b H V t b j E 1 L D E 0 f S Z x d W 9 0 O y w m c X V v d D t T Z W N 0 a W 9 u M S 9 S Z X N 1 b H R z L 0 F 1 d G 9 S Z W 1 v d m V k Q 2 9 s d W 1 u c z E u e 0 N v b H V t b j E 2 L D E 1 f S Z x d W 9 0 O y w m c X V v d D t T Z W N 0 a W 9 u M S 9 S Z X N 1 b H R z L 0 F 1 d G 9 S Z W 1 v d m V k Q 2 9 s d W 1 u c z E u e 0 N v b H V t b j E 3 L D E 2 f S Z x d W 9 0 O y w m c X V v d D t T Z W N 0 a W 9 u M S 9 S Z X N 1 b H R z L 0 F 1 d G 9 S Z W 1 v d m V k Q 2 9 s d W 1 u c z E u e 0 N v b H V t b j E 4 L D E 3 f S Z x d W 9 0 O y w m c X V v d D t T Z W N 0 a W 9 u M S 9 S Z X N 1 b H R z L 0 F 1 d G 9 S Z W 1 v d m V k Q 2 9 s d W 1 u c z E u e 0 N v b H V t b j E 5 L D E 4 f S Z x d W 9 0 O y w m c X V v d D t T Z W N 0 a W 9 u M S 9 S Z X N 1 b H R z L 0 F 1 d G 9 S Z W 1 v d m V k Q 2 9 s d W 1 u c z E u e 0 N v b H V t b j I w L D E 5 f S Z x d W 9 0 O y w m c X V v d D t T Z W N 0 a W 9 u M S 9 S Z X N 1 b H R z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m V z d W x 0 c y 9 B d X R v U m V t b 3 Z l Z E N v b H V t b n M x L n t D b 2 x 1 b W 4 x L D B 9 J n F 1 b 3 Q 7 L C Z x d W 9 0 O 1 N l Y 3 R p b 2 4 x L 1 J l c 3 V s d H M v Q X V 0 b 1 J l b W 9 2 Z W R D b 2 x 1 b W 5 z M S 5 7 Q 2 9 s d W 1 u M i w x f S Z x d W 9 0 O y w m c X V v d D t T Z W N 0 a W 9 u M S 9 S Z X N 1 b H R z L 0 F 1 d G 9 S Z W 1 v d m V k Q 2 9 s d W 1 u c z E u e 0 N v b H V t b j M s M n 0 m c X V v d D s s J n F 1 b 3 Q 7 U 2 V j d G l v b j E v U m V z d W x 0 c y 9 B d X R v U m V t b 3 Z l Z E N v b H V t b n M x L n t D b 2 x 1 b W 4 0 L D N 9 J n F 1 b 3 Q 7 L C Z x d W 9 0 O 1 N l Y 3 R p b 2 4 x L 1 J l c 3 V s d H M v Q X V 0 b 1 J l b W 9 2 Z W R D b 2 x 1 b W 5 z M S 5 7 Q 2 9 s d W 1 u N S w 0 f S Z x d W 9 0 O y w m c X V v d D t T Z W N 0 a W 9 u M S 9 S Z X N 1 b H R z L 0 F 1 d G 9 S Z W 1 v d m V k Q 2 9 s d W 1 u c z E u e 0 N v b H V t b j Y s N X 0 m c X V v d D s s J n F 1 b 3 Q 7 U 2 V j d G l v b j E v U m V z d W x 0 c y 9 B d X R v U m V t b 3 Z l Z E N v b H V t b n M x L n t D b 2 x 1 b W 4 3 L D Z 9 J n F 1 b 3 Q 7 L C Z x d W 9 0 O 1 N l Y 3 R p b 2 4 x L 1 J l c 3 V s d H M v Q X V 0 b 1 J l b W 9 2 Z W R D b 2 x 1 b W 5 z M S 5 7 Q 2 9 s d W 1 u O C w 3 f S Z x d W 9 0 O y w m c X V v d D t T Z W N 0 a W 9 u M S 9 S Z X N 1 b H R z L 0 F 1 d G 9 S Z W 1 v d m V k Q 2 9 s d W 1 u c z E u e 0 N v b H V t b j k s O H 0 m c X V v d D s s J n F 1 b 3 Q 7 U 2 V j d G l v b j E v U m V z d W x 0 c y 9 B d X R v U m V t b 3 Z l Z E N v b H V t b n M x L n t D b 2 x 1 b W 4 x M C w 5 f S Z x d W 9 0 O y w m c X V v d D t T Z W N 0 a W 9 u M S 9 S Z X N 1 b H R z L 0 F 1 d G 9 S Z W 1 v d m V k Q 2 9 s d W 1 u c z E u e 0 N v b H V t b j E x L D E w f S Z x d W 9 0 O y w m c X V v d D t T Z W N 0 a W 9 u M S 9 S Z X N 1 b H R z L 0 F 1 d G 9 S Z W 1 v d m V k Q 2 9 s d W 1 u c z E u e 0 N v b H V t b j E y L D E x f S Z x d W 9 0 O y w m c X V v d D t T Z W N 0 a W 9 u M S 9 S Z X N 1 b H R z L 0 F 1 d G 9 S Z W 1 v d m V k Q 2 9 s d W 1 u c z E u e 0 N v b H V t b j E z L D E y f S Z x d W 9 0 O y w m c X V v d D t T Z W N 0 a W 9 u M S 9 S Z X N 1 b H R z L 0 F 1 d G 9 S Z W 1 v d m V k Q 2 9 s d W 1 u c z E u e 0 N v b H V t b j E 0 L D E z f S Z x d W 9 0 O y w m c X V v d D t T Z W N 0 a W 9 u M S 9 S Z X N 1 b H R z L 0 F 1 d G 9 S Z W 1 v d m V k Q 2 9 s d W 1 u c z E u e 0 N v b H V t b j E 1 L D E 0 f S Z x d W 9 0 O y w m c X V v d D t T Z W N 0 a W 9 u M S 9 S Z X N 1 b H R z L 0 F 1 d G 9 S Z W 1 v d m V k Q 2 9 s d W 1 u c z E u e 0 N v b H V t b j E 2 L D E 1 f S Z x d W 9 0 O y w m c X V v d D t T Z W N 0 a W 9 u M S 9 S Z X N 1 b H R z L 0 F 1 d G 9 S Z W 1 v d m V k Q 2 9 s d W 1 u c z E u e 0 N v b H V t b j E 3 L D E 2 f S Z x d W 9 0 O y w m c X V v d D t T Z W N 0 a W 9 u M S 9 S Z X N 1 b H R z L 0 F 1 d G 9 S Z W 1 v d m V k Q 2 9 s d W 1 u c z E u e 0 N v b H V t b j E 4 L D E 3 f S Z x d W 9 0 O y w m c X V v d D t T Z W N 0 a W 9 u M S 9 S Z X N 1 b H R z L 0 F 1 d G 9 S Z W 1 v d m V k Q 2 9 s d W 1 u c z E u e 0 N v b H V t b j E 5 L D E 4 f S Z x d W 9 0 O y w m c X V v d D t T Z W N 0 a W 9 u M S 9 S Z X N 1 b H R z L 0 F 1 d G 9 S Z W 1 v d m V k Q 2 9 s d W 1 u c z E u e 0 N v b H V t b j I w L D E 5 f S Z x d W 9 0 O y w m c X V v d D t T Z W N 0 a W 9 u M S 9 S Z X N 1 b H R z L 0 F 1 d G 9 S Z W 1 v d m V k Q 2 9 s d W 1 u c z E u e 0 N v b H V t b j I x L D I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N 1 b H R z L 0 w l Q z M l Q T R o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1 1 d X R l d H R 1 J T I w d H l 5 c H B p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U 0 N D A x Z i 0 x Y W V l L T Q w Z G Y t O G Q 2 O S 1 k Y 2 R j Y W U w Y z J h Z j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M S w x f S Z x d W 9 0 O y w m c X V v d D t T Z W N 0 a W 9 u M S 9 S Z X N 1 b H R z I C g y K S 9 B d X R v U m V t b 3 Z l Z E N v b H V t b n M x L n s y L D J 9 J n F 1 b 3 Q 7 L C Z x d W 9 0 O 1 N l Y 3 R p b 2 4 x L 1 J l c 3 V s d H M g K D I p L 0 F 1 d G 9 S Z W 1 v d m V k Q 2 9 s d W 1 u c z E u e z M s M 3 0 m c X V v d D s s J n F 1 b 3 Q 7 U 2 V j d G l v b j E v U m V z d W x 0 c y A o M i k v Q X V 0 b 1 J l b W 9 2 Z W R D b 2 x 1 b W 5 z M S 5 7 N C w 0 f S Z x d W 9 0 O y w m c X V v d D t T Z W N 0 a W 9 u M S 9 S Z X N 1 b H R z I C g y K S 9 B d X R v U m V t b 3 Z l Z E N v b H V t b n M x L n s 1 L D V 9 J n F 1 b 3 Q 7 L C Z x d W 9 0 O 1 N l Y 3 R p b 2 4 x L 1 J l c 3 V s d H M g K D I p L 0 F 1 d G 9 S Z W 1 v d m V k Q 2 9 s d W 1 u c z E u e z Y s N n 0 m c X V v d D s s J n F 1 b 3 Q 7 U 2 V j d G l v b j E v U m V z d W x 0 c y A o M i k v Q X V 0 b 1 J l b W 9 2 Z W R D b 2 x 1 b W 5 z M S 5 7 N y w 3 f S Z x d W 9 0 O y w m c X V v d D t T Z W N 0 a W 9 u M S 9 S Z X N 1 b H R z I C g y K S 9 B d X R v U m V t b 3 Z l Z E N v b H V t b n M x L n s 4 L D h 9 J n F 1 b 3 Q 7 L C Z x d W 9 0 O 1 N l Y 3 R p b 2 4 x L 1 J l c 3 V s d H M g K D I p L 0 F 1 d G 9 S Z W 1 v d m V k Q 2 9 s d W 1 u c z E u e z k s O X 0 m c X V v d D s s J n F 1 b 3 Q 7 U 2 V j d G l v b j E v U m V z d W x 0 c y A o M i k v Q X V 0 b 1 J l b W 9 2 Z W R D b 2 x 1 b W 5 z M S 5 7 M T A s M T B 9 J n F 1 b 3 Q 7 L C Z x d W 9 0 O 1 N l Y 3 R p b 2 4 x L 1 J l c 3 V s d H M g K D I p L 0 F 1 d G 9 S Z W 1 v d m V k Q 2 9 s d W 1 u c z E u e z E x L D E x f S Z x d W 9 0 O y w m c X V v d D t T Z W N 0 a W 9 u M S 9 S Z X N 1 b H R z I C g y K S 9 B d X R v U m V t b 3 Z l Z E N v b H V t b n M x L n s x M i w x M n 0 m c X V v d D s s J n F 1 b 3 Q 7 U 2 V j d G l v b j E v U m V z d W x 0 c y A o M i k v Q X V 0 b 1 J l b W 9 2 Z W R D b 2 x 1 b W 5 z M S 5 7 M T M s M T N 9 J n F 1 b 3 Q 7 L C Z x d W 9 0 O 1 N l Y 3 R p b 2 4 x L 1 J l c 3 V s d H M g K D I p L 0 F 1 d G 9 S Z W 1 v d m V k Q 2 9 s d W 1 u c z E u e z E 0 L D E 0 f S Z x d W 9 0 O y w m c X V v d D t T Z W N 0 a W 9 u M S 9 S Z X N 1 b H R z I C g y K S 9 B d X R v U m V t b 3 Z l Z E N v b H V t b n M x L n s x N S w x N X 0 m c X V v d D s s J n F 1 b 3 Q 7 U 2 V j d G l v b j E v U m V z d W x 0 c y A o M i k v Q X V 0 b 1 J l b W 9 2 Z W R D b 2 x 1 b W 5 z M S 5 7 M T Y s M T Z 9 J n F 1 b 3 Q 7 L C Z x d W 9 0 O 1 N l Y 3 R p b 2 4 x L 1 J l c 3 V s d H M g K D I p L 0 F 1 d G 9 S Z W 1 v d m V k Q 2 9 s d W 1 u c z E u e z E 3 L D E 3 f S Z x d W 9 0 O y w m c X V v d D t T Z W N 0 a W 9 u M S 9 S Z X N 1 b H R z I C g y K S 9 B d X R v U m V t b 3 Z l Z E N v b H V t b n M x L n s x O C w x O H 0 m c X V v d D s s J n F 1 b 3 Q 7 U 2 V j d G l v b j E v U m V z d W x 0 c y A o M i k v Q X V 0 b 1 J l b W 9 2 Z W R D b 2 x 1 b W 5 z M S 5 7 M T k s M T l 9 J n F 1 b 3 Q 7 L C Z x d W 9 0 O 1 N l Y 3 R p b 2 4 x L 1 J l c 3 V s d H M g K D I p L 0 F 1 d G 9 S Z W 1 v d m V k Q 2 9 s d W 1 u c z E u e z I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m V z d W x 0 c y A o M i k v Q X V 0 b 1 J l b W 9 2 Z W R D b 2 x 1 b W 5 z M S 5 7 Q 2 9 s d W 1 u M S w w f S Z x d W 9 0 O y w m c X V v d D t T Z W N 0 a W 9 u M S 9 S Z X N 1 b H R z I C g y K S 9 B d X R v U m V t b 3 Z l Z E N v b H V t b n M x L n s x L D F 9 J n F 1 b 3 Q 7 L C Z x d W 9 0 O 1 N l Y 3 R p b 2 4 x L 1 J l c 3 V s d H M g K D I p L 0 F 1 d G 9 S Z W 1 v d m V k Q 2 9 s d W 1 u c z E u e z I s M n 0 m c X V v d D s s J n F 1 b 3 Q 7 U 2 V j d G l v b j E v U m V z d W x 0 c y A o M i k v Q X V 0 b 1 J l b W 9 2 Z W R D b 2 x 1 b W 5 z M S 5 7 M y w z f S Z x d W 9 0 O y w m c X V v d D t T Z W N 0 a W 9 u M S 9 S Z X N 1 b H R z I C g y K S 9 B d X R v U m V t b 3 Z l Z E N v b H V t b n M x L n s 0 L D R 9 J n F 1 b 3 Q 7 L C Z x d W 9 0 O 1 N l Y 3 R p b 2 4 x L 1 J l c 3 V s d H M g K D I p L 0 F 1 d G 9 S Z W 1 v d m V k Q 2 9 s d W 1 u c z E u e z U s N X 0 m c X V v d D s s J n F 1 b 3 Q 7 U 2 V j d G l v b j E v U m V z d W x 0 c y A o M i k v Q X V 0 b 1 J l b W 9 2 Z W R D b 2 x 1 b W 5 z M S 5 7 N i w 2 f S Z x d W 9 0 O y w m c X V v d D t T Z W N 0 a W 9 u M S 9 S Z X N 1 b H R z I C g y K S 9 B d X R v U m V t b 3 Z l Z E N v b H V t b n M x L n s 3 L D d 9 J n F 1 b 3 Q 7 L C Z x d W 9 0 O 1 N l Y 3 R p b 2 4 x L 1 J l c 3 V s d H M g K D I p L 0 F 1 d G 9 S Z W 1 v d m V k Q 2 9 s d W 1 u c z E u e z g s O H 0 m c X V v d D s s J n F 1 b 3 Q 7 U 2 V j d G l v b j E v U m V z d W x 0 c y A o M i k v Q X V 0 b 1 J l b W 9 2 Z W R D b 2 x 1 b W 5 z M S 5 7 O S w 5 f S Z x d W 9 0 O y w m c X V v d D t T Z W N 0 a W 9 u M S 9 S Z X N 1 b H R z I C g y K S 9 B d X R v U m V t b 3 Z l Z E N v b H V t b n M x L n s x M C w x M H 0 m c X V v d D s s J n F 1 b 3 Q 7 U 2 V j d G l v b j E v U m V z d W x 0 c y A o M i k v Q X V 0 b 1 J l b W 9 2 Z W R D b 2 x 1 b W 5 z M S 5 7 M T E s M T F 9 J n F 1 b 3 Q 7 L C Z x d W 9 0 O 1 N l Y 3 R p b 2 4 x L 1 J l c 3 V s d H M g K D I p L 0 F 1 d G 9 S Z W 1 v d m V k Q 2 9 s d W 1 u c z E u e z E y L D E y f S Z x d W 9 0 O y w m c X V v d D t T Z W N 0 a W 9 u M S 9 S Z X N 1 b H R z I C g y K S 9 B d X R v U m V t b 3 Z l Z E N v b H V t b n M x L n s x M y w x M 3 0 m c X V v d D s s J n F 1 b 3 Q 7 U 2 V j d G l v b j E v U m V z d W x 0 c y A o M i k v Q X V 0 b 1 J l b W 9 2 Z W R D b 2 x 1 b W 5 z M S 5 7 M T Q s M T R 9 J n F 1 b 3 Q 7 L C Z x d W 9 0 O 1 N l Y 3 R p b 2 4 x L 1 J l c 3 V s d H M g K D I p L 0 F 1 d G 9 S Z W 1 v d m V k Q 2 9 s d W 1 u c z E u e z E 1 L D E 1 f S Z x d W 9 0 O y w m c X V v d D t T Z W N 0 a W 9 u M S 9 S Z X N 1 b H R z I C g y K S 9 B d X R v U m V t b 3 Z l Z E N v b H V t b n M x L n s x N i w x N n 0 m c X V v d D s s J n F 1 b 3 Q 7 U 2 V j d G l v b j E v U m V z d W x 0 c y A o M i k v Q X V 0 b 1 J l b W 9 2 Z W R D b 2 x 1 b W 5 z M S 5 7 M T c s M T d 9 J n F 1 b 3 Q 7 L C Z x d W 9 0 O 1 N l Y 3 R p b 2 4 x L 1 J l c 3 V s d H M g K D I p L 0 F 1 d G 9 S Z W 1 v d m V k Q 2 9 s d W 1 u c z E u e z E 4 L D E 4 f S Z x d W 9 0 O y w m c X V v d D t T Z W N 0 a W 9 u M S 9 S Z X N 1 b H R z I C g y K S 9 B d X R v U m V t b 3 Z l Z E N v b H V t b n M x L n s x O S w x O X 0 m c X V v d D s s J n F 1 b 3 Q 7 U 2 V j d G l v b j E v U m V z d W x 0 c y A o M i k v Q X V 0 b 1 J l b W 9 2 Z W R D b 2 x 1 b W 5 z M S 5 7 M j A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X S I g L z 4 8 R W 5 0 c n k g V H l w Z T 0 i R m l s b E N v b H V t b l R 5 c G V z I i B W Y W x 1 Z T 0 i c 0 J n T U R B d 0 1 E Q X d N R E F 3 T U R B d 0 1 E Q X d N R E F 3 T U Q i I C 8 + P E V u d H J 5 I F R 5 c G U 9 I k Z p b G x M Y X N 0 V X B k Y X R l Z C I g V m F s d W U 9 I m Q y M D I 0 L T A z L T I w V D E 2 O j U w O j I 5 L j k 0 M D I z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l O S f N G m E u Y L 6 P 2 F L m U p w A A A A A C A A A A A A A Q Z g A A A A E A A C A A A A C O e M b j 0 m Q 9 b 4 m c i k f g X u G z p a o 7 0 0 K b L j X o d M B S U U 2 b u Q A A A A A O g A A A A A I A A C A A A A D t z Q 7 9 x 6 I 2 u w A 6 E f c o + 2 7 K x 1 0 E / Y / P 8 + + a R J A N U h / r P V A A A A D f w z 7 o 5 b 3 z 4 N G 2 I Y Q B w o k J c 6 E N C k 3 s x 7 p w m I w c J T U U q 4 A c M 0 J / E G E u r i L F B G y R o I r s 6 t D S T e D h H L c 4 M 4 B v u B m K T l J K 5 f n S c Y V 0 u 2 Q d 6 V e 5 7 0 A A A A D 1 c W z C H S g G g s V U I 3 m o 0 3 3 P + 4 O f w N 1 2 p G k S 6 T g Y K W x j g o N 6 f c B i L G g W t e h 6 Z Z h U n X b Q u u c n K 1 p L 1 l E r t B r H V 1 d B < / D a t a M a s h u p > 
</file>

<file path=customXml/itemProps1.xml><?xml version="1.0" encoding="utf-8"?>
<ds:datastoreItem xmlns:ds="http://schemas.openxmlformats.org/officeDocument/2006/customXml" ds:itemID="{CBF10254-3F22-4622-AC63-FB26A8698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Results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Eetu Peltola</dc:creator>
  <cp:lastModifiedBy>Eetu Peltola</cp:lastModifiedBy>
  <cp:lastPrinted>2024-03-24T09:36:53Z</cp:lastPrinted>
  <dcterms:created xsi:type="dcterms:W3CDTF">2024-03-16T10:58:03Z</dcterms:created>
  <dcterms:modified xsi:type="dcterms:W3CDTF">2024-03-24T11:28:17Z</dcterms:modified>
</cp:coreProperties>
</file>