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IIb\"/>
    </mc:Choice>
  </mc:AlternateContent>
  <xr:revisionPtr revIDLastSave="0" documentId="13_ncr:1_{910CE4D8-5ADC-4C8A-B61D-82172BB853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Seman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AE58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7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5" i="1"/>
</calcChain>
</file>

<file path=xl/sharedStrings.xml><?xml version="1.0" encoding="utf-8"?>
<sst xmlns="http://schemas.openxmlformats.org/spreadsheetml/2006/main" count="72" uniqueCount="26">
  <si>
    <t>Presión sistema (bar)</t>
  </si>
  <si>
    <t>Volumen sistema (cm³)</t>
  </si>
  <si>
    <t>T = 25,3 °C</t>
  </si>
  <si>
    <t>T = 44,7 °C</t>
  </si>
  <si>
    <t>Volumen fase vapor (cm³)</t>
  </si>
  <si>
    <t>Aparece liq.</t>
  </si>
  <si>
    <t>Desaparece gas</t>
  </si>
  <si>
    <t>T = 20,2 °C</t>
  </si>
  <si>
    <t>03/10/2024  -  Grup D3</t>
  </si>
  <si>
    <t>02/10/2024  -  Grup C3</t>
  </si>
  <si>
    <t>T = 15,7 °C</t>
  </si>
  <si>
    <t>T = 35,0 °C</t>
  </si>
  <si>
    <t>01/10/2024  -  Grup B4</t>
  </si>
  <si>
    <t>T = 10,9 °C</t>
  </si>
  <si>
    <t>T = 30,3 °C</t>
  </si>
  <si>
    <t>30/09/2024  -  Grup A3</t>
  </si>
  <si>
    <t>T = ±40 °C</t>
  </si>
  <si>
    <t>Incertesa P</t>
  </si>
  <si>
    <t>Incertesa T</t>
  </si>
  <si>
    <t>Incertesa V</t>
  </si>
  <si>
    <t>Corba de saturació</t>
  </si>
  <si>
    <t>V</t>
  </si>
  <si>
    <t>P</t>
  </si>
  <si>
    <t>pV</t>
  </si>
  <si>
    <t>1/V</t>
  </si>
  <si>
    <t>T = 30,3°C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</si>
</sst>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4" borderId="2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Semana 2'!$L$37:$L$58</c:f>
              <c:numCache>
                <c:formatCode>General</c:formatCode>
                <c:ptCount val="22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17.5</c:v>
                </c:pt>
                <c:pt idx="20">
                  <c:v>18.5</c:v>
                </c:pt>
                <c:pt idx="21">
                  <c:v>21</c:v>
                </c:pt>
              </c:numCache>
            </c:numRef>
          </c:xVal>
          <c:yVal>
            <c:numRef>
              <c:f>'Datos Semana 2'!$AA$37:$AA$58</c:f>
              <c:numCache>
                <c:formatCode>General</c:formatCode>
                <c:ptCount val="22"/>
                <c:pt idx="0">
                  <c:v>36</c:v>
                </c:pt>
                <c:pt idx="1">
                  <c:v>36.1</c:v>
                </c:pt>
                <c:pt idx="2">
                  <c:v>36</c:v>
                </c:pt>
                <c:pt idx="3">
                  <c:v>35.699999999999996</c:v>
                </c:pt>
                <c:pt idx="4">
                  <c:v>35.200000000000003</c:v>
                </c:pt>
                <c:pt idx="5">
                  <c:v>34.5</c:v>
                </c:pt>
                <c:pt idx="6">
                  <c:v>33.599999999999994</c:v>
                </c:pt>
                <c:pt idx="7">
                  <c:v>32.5</c:v>
                </c:pt>
                <c:pt idx="8">
                  <c:v>32.4</c:v>
                </c:pt>
                <c:pt idx="9">
                  <c:v>31.900000000000002</c:v>
                </c:pt>
                <c:pt idx="10">
                  <c:v>31</c:v>
                </c:pt>
                <c:pt idx="11">
                  <c:v>29.7</c:v>
                </c:pt>
                <c:pt idx="12">
                  <c:v>28.049999999999997</c:v>
                </c:pt>
                <c:pt idx="13">
                  <c:v>27.200000000000003</c:v>
                </c:pt>
                <c:pt idx="14">
                  <c:v>23.799999999999997</c:v>
                </c:pt>
                <c:pt idx="15">
                  <c:v>20.399999999999999</c:v>
                </c:pt>
                <c:pt idx="16">
                  <c:v>17</c:v>
                </c:pt>
                <c:pt idx="17">
                  <c:v>13.600000000000001</c:v>
                </c:pt>
                <c:pt idx="18">
                  <c:v>10.199999999999999</c:v>
                </c:pt>
                <c:pt idx="19">
                  <c:v>7</c:v>
                </c:pt>
                <c:pt idx="20">
                  <c:v>3.7</c:v>
                </c:pt>
                <c:pt idx="2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486C-8381-EB62D2948BC5}"/>
            </c:ext>
          </c:extLst>
        </c:ser>
        <c:ser>
          <c:idx val="1"/>
          <c:order val="1"/>
          <c:tx>
            <c:v>15+'Datos Semana 2'!$D$37:$D$56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Semana 2'!$D$37:$D$56</c:f>
              <c:numCache>
                <c:formatCode>General</c:formatCode>
                <c:ptCount val="20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24.5</c:v>
                </c:pt>
              </c:numCache>
            </c:numRef>
          </c:xVal>
          <c:yVal>
            <c:numRef>
              <c:f>'Datos Semana 2'!$U$37:$U$56</c:f>
              <c:numCache>
                <c:formatCode>General</c:formatCode>
                <c:ptCount val="20"/>
                <c:pt idx="0">
                  <c:v>37.524999999999999</c:v>
                </c:pt>
                <c:pt idx="1">
                  <c:v>37.5</c:v>
                </c:pt>
                <c:pt idx="2">
                  <c:v>37.274999999999999</c:v>
                </c:pt>
                <c:pt idx="3">
                  <c:v>36.85</c:v>
                </c:pt>
                <c:pt idx="4">
                  <c:v>36.225000000000001</c:v>
                </c:pt>
                <c:pt idx="5">
                  <c:v>35.400000000000006</c:v>
                </c:pt>
                <c:pt idx="6">
                  <c:v>34.375</c:v>
                </c:pt>
                <c:pt idx="7">
                  <c:v>34.424999999999997</c:v>
                </c:pt>
                <c:pt idx="8">
                  <c:v>32.9</c:v>
                </c:pt>
                <c:pt idx="9">
                  <c:v>32.25</c:v>
                </c:pt>
                <c:pt idx="10">
                  <c:v>31.2</c:v>
                </c:pt>
                <c:pt idx="11">
                  <c:v>30.625</c:v>
                </c:pt>
                <c:pt idx="12">
                  <c:v>28.675000000000001</c:v>
                </c:pt>
                <c:pt idx="13">
                  <c:v>26.325000000000003</c:v>
                </c:pt>
                <c:pt idx="14">
                  <c:v>22.424999999999997</c:v>
                </c:pt>
                <c:pt idx="15">
                  <c:v>18.524999999999999</c:v>
                </c:pt>
                <c:pt idx="16">
                  <c:v>14.625</c:v>
                </c:pt>
                <c:pt idx="17">
                  <c:v>10.725000000000001</c:v>
                </c:pt>
                <c:pt idx="18">
                  <c:v>6.8249999999999993</c:v>
                </c:pt>
                <c:pt idx="19">
                  <c:v>3.6749999999999998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5-486C-8381-EB62D294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9551"/>
        <c:axId val="2139932831"/>
      </c:scatterChart>
      <c:valAx>
        <c:axId val="21399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32831"/>
        <c:crosses val="autoZero"/>
        <c:crossBetween val="midCat"/>
      </c:valAx>
      <c:valAx>
        <c:axId val="21399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3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142874</xdr:colOff>
      <xdr:row>19</xdr:row>
      <xdr:rowOff>68852</xdr:rowOff>
    </xdr:from>
    <xdr:to>
      <xdr:col>39</xdr:col>
      <xdr:colOff>428624</xdr:colOff>
      <xdr:row>34</xdr:row>
      <xdr:rowOff>96338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D366A-CB05-F14F-DFAB-A4D341D1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80"/>
  <sheetViews>
    <sheetView tabSelected="1" topLeftCell="I9" zoomScale="70" zoomScaleNormal="70" workbookViewId="0">
      <selection activeCell="W30" sqref="W30"/>
    </sheetView>
  </sheetViews>
  <sheetFormatPr baseColWidth="10" defaultColWidth="8.88671875" defaultRowHeight="14.4" x14ac:dyDescent="0.3"/>
  <cols>
    <col min="2" max="2" width="15.6640625" customWidth="1"/>
    <col min="4" max="6" width="14.77734375" customWidth="1"/>
    <col min="7" max="7" width="5.77734375" customWidth="1"/>
    <col min="8" max="10" width="14.77734375" customWidth="1"/>
    <col min="11" max="11" width="5.77734375" customWidth="1"/>
    <col min="12" max="14" width="14.77734375" customWidth="1"/>
    <col min="15" max="15" width="5.77734375" customWidth="1"/>
    <col min="16" max="18" width="14.77734375" customWidth="1"/>
    <col min="19" max="20" width="5.77734375" customWidth="1"/>
    <col min="21" max="22" width="14.77734375" customWidth="1"/>
    <col min="23" max="23" width="5.77734375" customWidth="1"/>
    <col min="24" max="25" width="14.77734375" customWidth="1"/>
    <col min="26" max="26" width="5.77734375" customWidth="1"/>
    <col min="27" max="28" width="14.77734375" customWidth="1"/>
    <col min="29" max="29" width="5.77734375" customWidth="1"/>
    <col min="30" max="31" width="14.77734375" customWidth="1"/>
  </cols>
  <sheetData>
    <row r="1" spans="2:31" x14ac:dyDescent="0.3">
      <c r="H1">
        <v>8</v>
      </c>
      <c r="I1">
        <v>9</v>
      </c>
      <c r="J1">
        <v>10</v>
      </c>
      <c r="K1">
        <v>11</v>
      </c>
      <c r="L1">
        <v>12</v>
      </c>
      <c r="P1">
        <v>16</v>
      </c>
    </row>
    <row r="2" spans="2:31" x14ac:dyDescent="0.3">
      <c r="D2" s="21" t="s">
        <v>2</v>
      </c>
      <c r="E2" s="21"/>
      <c r="F2" s="21"/>
      <c r="H2" s="21" t="s">
        <v>3</v>
      </c>
      <c r="I2" s="21"/>
      <c r="J2" s="21"/>
      <c r="L2" s="21" t="s">
        <v>7</v>
      </c>
      <c r="M2" s="21"/>
      <c r="N2" s="21"/>
      <c r="P2" s="21" t="s">
        <v>16</v>
      </c>
      <c r="Q2" s="21"/>
      <c r="R2" s="21"/>
      <c r="U2" s="13" t="s">
        <v>2</v>
      </c>
      <c r="V2" s="13"/>
      <c r="X2" s="13" t="s">
        <v>3</v>
      </c>
      <c r="Y2" s="13"/>
      <c r="AA2" s="13" t="s">
        <v>7</v>
      </c>
      <c r="AB2" s="13"/>
      <c r="AD2" s="13" t="s">
        <v>16</v>
      </c>
      <c r="AE2" s="13"/>
    </row>
    <row r="3" spans="2:31" ht="14.4" customHeight="1" x14ac:dyDescent="0.3">
      <c r="D3" s="24" t="s">
        <v>0</v>
      </c>
      <c r="E3" s="24" t="s">
        <v>1</v>
      </c>
      <c r="F3" s="24" t="s">
        <v>4</v>
      </c>
      <c r="H3" s="22" t="s">
        <v>0</v>
      </c>
      <c r="I3" s="22" t="s">
        <v>1</v>
      </c>
      <c r="J3" s="22" t="s">
        <v>4</v>
      </c>
      <c r="L3" s="22" t="s">
        <v>0</v>
      </c>
      <c r="M3" s="22" t="s">
        <v>1</v>
      </c>
      <c r="N3" s="22" t="s">
        <v>4</v>
      </c>
      <c r="P3" s="22" t="s">
        <v>0</v>
      </c>
      <c r="Q3" s="22" t="s">
        <v>1</v>
      </c>
      <c r="R3" s="22" t="s">
        <v>4</v>
      </c>
      <c r="U3" s="12" t="s">
        <v>23</v>
      </c>
      <c r="V3" s="12" t="s">
        <v>24</v>
      </c>
      <c r="X3" s="12" t="s">
        <v>23</v>
      </c>
      <c r="Y3" s="12" t="s">
        <v>24</v>
      </c>
      <c r="AA3" s="12" t="s">
        <v>23</v>
      </c>
      <c r="AB3" s="12" t="s">
        <v>24</v>
      </c>
      <c r="AD3" s="12" t="s">
        <v>23</v>
      </c>
      <c r="AE3" s="12" t="s">
        <v>24</v>
      </c>
    </row>
    <row r="4" spans="2:31" x14ac:dyDescent="0.3">
      <c r="D4" s="24"/>
      <c r="E4" s="24"/>
      <c r="F4" s="24"/>
      <c r="H4" s="23"/>
      <c r="I4" s="23"/>
      <c r="J4" s="23"/>
      <c r="L4" s="23"/>
      <c r="M4" s="23"/>
      <c r="N4" s="23"/>
      <c r="P4" s="23"/>
      <c r="Q4" s="23"/>
      <c r="R4" s="23"/>
      <c r="U4" s="12"/>
      <c r="V4" s="12"/>
      <c r="X4" s="12"/>
      <c r="Y4" s="12"/>
      <c r="AA4" s="12"/>
      <c r="AB4" s="12"/>
      <c r="AD4" s="12"/>
      <c r="AE4" s="12"/>
    </row>
    <row r="5" spans="2:31" x14ac:dyDescent="0.3">
      <c r="B5" s="3" t="s">
        <v>5</v>
      </c>
      <c r="D5" s="1">
        <v>9.5</v>
      </c>
      <c r="E5" s="1">
        <v>4</v>
      </c>
      <c r="F5" s="1">
        <v>4</v>
      </c>
      <c r="H5" s="1">
        <v>10.5</v>
      </c>
      <c r="I5" s="1">
        <v>4</v>
      </c>
      <c r="J5" s="1">
        <v>4</v>
      </c>
      <c r="L5" s="1">
        <v>9.5</v>
      </c>
      <c r="M5" s="1">
        <v>4</v>
      </c>
      <c r="N5" s="1">
        <v>4</v>
      </c>
      <c r="P5" s="1">
        <v>10.5</v>
      </c>
      <c r="Q5" s="1">
        <v>4</v>
      </c>
      <c r="R5" s="1">
        <v>4</v>
      </c>
      <c r="U5" s="1">
        <f>D5*E5</f>
        <v>38</v>
      </c>
      <c r="V5" s="1">
        <f>1/E5</f>
        <v>0.25</v>
      </c>
      <c r="X5" s="1">
        <f>H5*I5</f>
        <v>42</v>
      </c>
      <c r="Y5" s="1">
        <f>1/I5</f>
        <v>0.25</v>
      </c>
      <c r="AA5" s="1">
        <f>L5*M5</f>
        <v>38</v>
      </c>
      <c r="AB5" s="1">
        <f>1/M5</f>
        <v>0.25</v>
      </c>
      <c r="AD5" s="1">
        <f>P5*Q5</f>
        <v>42</v>
      </c>
      <c r="AE5" s="1">
        <f>1/Q5</f>
        <v>0.25</v>
      </c>
    </row>
    <row r="6" spans="2:31" x14ac:dyDescent="0.3">
      <c r="B6" s="4" t="s">
        <v>6</v>
      </c>
      <c r="D6" s="1">
        <v>10</v>
      </c>
      <c r="E6" s="1">
        <v>3.8</v>
      </c>
      <c r="F6" s="1">
        <v>3.8</v>
      </c>
      <c r="H6" s="1">
        <v>11</v>
      </c>
      <c r="I6" s="1">
        <v>3.8</v>
      </c>
      <c r="J6" s="1">
        <v>3.8</v>
      </c>
      <c r="L6" s="1">
        <v>10</v>
      </c>
      <c r="M6" s="1">
        <v>3.8</v>
      </c>
      <c r="N6" s="1">
        <v>3.8</v>
      </c>
      <c r="P6" s="1">
        <v>10.5</v>
      </c>
      <c r="Q6" s="1">
        <v>3.8</v>
      </c>
      <c r="R6" s="1">
        <v>3.8</v>
      </c>
      <c r="U6" s="1">
        <f t="shared" ref="U6:U27" si="0">D6*E6</f>
        <v>38</v>
      </c>
      <c r="V6" s="1">
        <f t="shared" ref="V6:V27" si="1">1/E6</f>
        <v>0.26315789473684209</v>
      </c>
      <c r="X6" s="1">
        <f t="shared" ref="X6:X27" si="2">H6*I6</f>
        <v>41.8</v>
      </c>
      <c r="Y6" s="1">
        <f>1/I6</f>
        <v>0.26315789473684209</v>
      </c>
      <c r="AA6" s="1">
        <f t="shared" ref="AA6:AA25" si="3">L6*M6</f>
        <v>38</v>
      </c>
      <c r="AB6" s="1">
        <f t="shared" ref="AB6:AB25" si="4">1/M6</f>
        <v>0.26315789473684209</v>
      </c>
      <c r="AD6" s="1">
        <f t="shared" ref="AD6:AD24" si="5">P6*Q6</f>
        <v>39.9</v>
      </c>
      <c r="AE6" s="1">
        <f t="shared" ref="AE6:AE24" si="6">1/Q6</f>
        <v>0.26315789473684209</v>
      </c>
    </row>
    <row r="7" spans="2:31" x14ac:dyDescent="0.3">
      <c r="D7" s="1">
        <v>10.5</v>
      </c>
      <c r="E7" s="1">
        <v>3.6</v>
      </c>
      <c r="F7" s="1">
        <v>3.6</v>
      </c>
      <c r="H7" s="1">
        <v>11.5</v>
      </c>
      <c r="I7" s="1">
        <v>3.6</v>
      </c>
      <c r="J7" s="1">
        <v>3.6</v>
      </c>
      <c r="L7" s="1">
        <v>10.5</v>
      </c>
      <c r="M7" s="1">
        <v>3.6</v>
      </c>
      <c r="N7" s="1">
        <v>3.6</v>
      </c>
      <c r="P7" s="1">
        <v>11</v>
      </c>
      <c r="Q7" s="1">
        <v>3.6</v>
      </c>
      <c r="R7" s="1">
        <v>3.6</v>
      </c>
      <c r="U7" s="1">
        <f t="shared" si="0"/>
        <v>37.800000000000004</v>
      </c>
      <c r="V7" s="1">
        <f t="shared" si="1"/>
        <v>0.27777777777777779</v>
      </c>
      <c r="X7" s="1">
        <f t="shared" si="2"/>
        <v>41.4</v>
      </c>
      <c r="Y7" s="1">
        <f t="shared" ref="Y7:Y27" si="7">1/I7</f>
        <v>0.27777777777777779</v>
      </c>
      <c r="AA7" s="1">
        <f t="shared" si="3"/>
        <v>37.800000000000004</v>
      </c>
      <c r="AB7" s="1">
        <f t="shared" si="4"/>
        <v>0.27777777777777779</v>
      </c>
      <c r="AD7" s="1">
        <f t="shared" si="5"/>
        <v>39.6</v>
      </c>
      <c r="AE7" s="1">
        <f t="shared" si="6"/>
        <v>0.27777777777777779</v>
      </c>
    </row>
    <row r="8" spans="2:31" x14ac:dyDescent="0.3">
      <c r="B8" s="10" t="s">
        <v>17</v>
      </c>
      <c r="D8" s="1">
        <v>11</v>
      </c>
      <c r="E8" s="1">
        <v>3.4</v>
      </c>
      <c r="F8" s="1">
        <v>3.4</v>
      </c>
      <c r="H8" s="1">
        <v>12</v>
      </c>
      <c r="I8" s="1">
        <v>3.4</v>
      </c>
      <c r="J8" s="1">
        <v>3.4</v>
      </c>
      <c r="L8" s="1">
        <v>11</v>
      </c>
      <c r="M8" s="1">
        <v>3.4</v>
      </c>
      <c r="N8" s="1">
        <v>3.4</v>
      </c>
      <c r="P8" s="1">
        <v>12</v>
      </c>
      <c r="Q8" s="1">
        <v>3.4</v>
      </c>
      <c r="R8" s="1">
        <v>3.4</v>
      </c>
      <c r="U8" s="1">
        <f t="shared" si="0"/>
        <v>37.4</v>
      </c>
      <c r="V8" s="1">
        <f t="shared" si="1"/>
        <v>0.29411764705882354</v>
      </c>
      <c r="X8" s="1">
        <f t="shared" si="2"/>
        <v>40.799999999999997</v>
      </c>
      <c r="Y8" s="1">
        <f t="shared" si="7"/>
        <v>0.29411764705882354</v>
      </c>
      <c r="AA8" s="1">
        <f t="shared" si="3"/>
        <v>37.4</v>
      </c>
      <c r="AB8" s="1">
        <f t="shared" si="4"/>
        <v>0.29411764705882354</v>
      </c>
      <c r="AD8" s="1">
        <f t="shared" si="5"/>
        <v>40.799999999999997</v>
      </c>
      <c r="AE8" s="1">
        <f t="shared" si="6"/>
        <v>0.29411764705882354</v>
      </c>
    </row>
    <row r="9" spans="2:31" x14ac:dyDescent="0.3">
      <c r="B9" s="11"/>
      <c r="D9" s="1">
        <v>11.5</v>
      </c>
      <c r="E9" s="1">
        <v>3.2</v>
      </c>
      <c r="F9" s="1">
        <v>3.2</v>
      </c>
      <c r="H9" s="1">
        <v>12.5</v>
      </c>
      <c r="I9" s="1">
        <v>3.2</v>
      </c>
      <c r="J9" s="1">
        <v>3.2</v>
      </c>
      <c r="L9" s="1">
        <v>11.5</v>
      </c>
      <c r="M9" s="1">
        <v>3.2</v>
      </c>
      <c r="N9" s="1">
        <v>3.2</v>
      </c>
      <c r="P9" s="1">
        <v>11.5</v>
      </c>
      <c r="Q9" s="1">
        <v>3.2</v>
      </c>
      <c r="R9" s="1">
        <v>3.2</v>
      </c>
      <c r="U9" s="1">
        <f t="shared" si="0"/>
        <v>36.800000000000004</v>
      </c>
      <c r="V9" s="1">
        <f t="shared" si="1"/>
        <v>0.3125</v>
      </c>
      <c r="X9" s="1">
        <f t="shared" si="2"/>
        <v>40</v>
      </c>
      <c r="Y9" s="1">
        <f t="shared" si="7"/>
        <v>0.3125</v>
      </c>
      <c r="AA9" s="1">
        <f t="shared" si="3"/>
        <v>36.800000000000004</v>
      </c>
      <c r="AB9" s="1">
        <f t="shared" si="4"/>
        <v>0.3125</v>
      </c>
      <c r="AD9" s="1">
        <f t="shared" si="5"/>
        <v>36.800000000000004</v>
      </c>
      <c r="AE9" s="1">
        <f t="shared" si="6"/>
        <v>0.3125</v>
      </c>
    </row>
    <row r="10" spans="2:31" x14ac:dyDescent="0.3">
      <c r="D10" s="1">
        <v>12</v>
      </c>
      <c r="E10" s="1">
        <v>3</v>
      </c>
      <c r="F10" s="1">
        <v>3</v>
      </c>
      <c r="H10" s="1">
        <v>13.5</v>
      </c>
      <c r="I10" s="1">
        <v>3</v>
      </c>
      <c r="J10" s="1">
        <v>3</v>
      </c>
      <c r="L10" s="1">
        <v>12</v>
      </c>
      <c r="M10" s="1">
        <v>3</v>
      </c>
      <c r="N10" s="1">
        <v>3</v>
      </c>
      <c r="P10" s="1">
        <v>13</v>
      </c>
      <c r="Q10" s="1">
        <v>3</v>
      </c>
      <c r="R10" s="1">
        <v>3</v>
      </c>
      <c r="U10" s="1">
        <f t="shared" si="0"/>
        <v>36</v>
      </c>
      <c r="V10" s="1">
        <f t="shared" si="1"/>
        <v>0.33333333333333331</v>
      </c>
      <c r="X10" s="1">
        <f t="shared" si="2"/>
        <v>40.5</v>
      </c>
      <c r="Y10" s="1">
        <f t="shared" si="7"/>
        <v>0.33333333333333331</v>
      </c>
      <c r="AA10" s="1">
        <f t="shared" si="3"/>
        <v>36</v>
      </c>
      <c r="AB10" s="1">
        <f t="shared" si="4"/>
        <v>0.33333333333333331</v>
      </c>
      <c r="AD10" s="1">
        <f t="shared" si="5"/>
        <v>39</v>
      </c>
      <c r="AE10" s="1">
        <f t="shared" si="6"/>
        <v>0.33333333333333331</v>
      </c>
    </row>
    <row r="11" spans="2:31" x14ac:dyDescent="0.3">
      <c r="B11" s="10" t="s">
        <v>18</v>
      </c>
      <c r="D11" s="1">
        <v>13</v>
      </c>
      <c r="E11" s="1">
        <v>2.8</v>
      </c>
      <c r="F11" s="1">
        <v>2.8</v>
      </c>
      <c r="H11" s="1">
        <v>14</v>
      </c>
      <c r="I11" s="1">
        <v>2.8</v>
      </c>
      <c r="J11" s="1">
        <v>2.8</v>
      </c>
      <c r="L11" s="1">
        <v>12.5</v>
      </c>
      <c r="M11" s="1">
        <v>2.8</v>
      </c>
      <c r="N11" s="1">
        <v>2.8</v>
      </c>
      <c r="P11" s="1">
        <v>14</v>
      </c>
      <c r="Q11" s="1">
        <v>2.8</v>
      </c>
      <c r="R11" s="1">
        <v>2.8</v>
      </c>
      <c r="U11" s="1">
        <f t="shared" si="0"/>
        <v>36.4</v>
      </c>
      <c r="V11" s="1">
        <f t="shared" si="1"/>
        <v>0.35714285714285715</v>
      </c>
      <c r="X11" s="1">
        <f t="shared" si="2"/>
        <v>39.199999999999996</v>
      </c>
      <c r="Y11" s="1">
        <f t="shared" si="7"/>
        <v>0.35714285714285715</v>
      </c>
      <c r="AA11" s="1">
        <f t="shared" si="3"/>
        <v>35</v>
      </c>
      <c r="AB11" s="1">
        <f t="shared" si="4"/>
        <v>0.35714285714285715</v>
      </c>
      <c r="AD11" s="1">
        <f t="shared" si="5"/>
        <v>39.199999999999996</v>
      </c>
      <c r="AE11" s="1">
        <f t="shared" si="6"/>
        <v>0.35714285714285715</v>
      </c>
    </row>
    <row r="12" spans="2:31" x14ac:dyDescent="0.3">
      <c r="B12" s="11"/>
      <c r="D12" s="2">
        <v>13.5</v>
      </c>
      <c r="E12" s="2">
        <v>2.6</v>
      </c>
      <c r="F12" s="2">
        <v>2.6</v>
      </c>
      <c r="H12" s="1">
        <v>15</v>
      </c>
      <c r="I12" s="1">
        <v>2.6</v>
      </c>
      <c r="J12" s="1">
        <v>2.6</v>
      </c>
      <c r="L12" s="1">
        <v>13.5</v>
      </c>
      <c r="M12" s="1">
        <v>2.6</v>
      </c>
      <c r="N12" s="1">
        <v>2.6</v>
      </c>
      <c r="P12" s="1">
        <v>14.5</v>
      </c>
      <c r="Q12" s="1">
        <v>2.6</v>
      </c>
      <c r="R12" s="1">
        <v>2.6</v>
      </c>
      <c r="U12" s="1">
        <f t="shared" si="0"/>
        <v>35.1</v>
      </c>
      <c r="V12" s="1">
        <f t="shared" si="1"/>
        <v>0.38461538461538458</v>
      </c>
      <c r="X12" s="1">
        <f t="shared" si="2"/>
        <v>39</v>
      </c>
      <c r="Y12" s="1">
        <f t="shared" si="7"/>
        <v>0.38461538461538458</v>
      </c>
      <c r="AA12" s="1">
        <f t="shared" si="3"/>
        <v>35.1</v>
      </c>
      <c r="AB12" s="1">
        <f t="shared" si="4"/>
        <v>0.38461538461538458</v>
      </c>
      <c r="AD12" s="1">
        <f t="shared" si="5"/>
        <v>37.700000000000003</v>
      </c>
      <c r="AE12" s="1">
        <f t="shared" si="6"/>
        <v>0.38461538461538458</v>
      </c>
    </row>
    <row r="13" spans="2:31" x14ac:dyDescent="0.3">
      <c r="D13" s="1">
        <v>14.5</v>
      </c>
      <c r="E13" s="1">
        <v>2.4</v>
      </c>
      <c r="F13" s="1">
        <v>2.4</v>
      </c>
      <c r="H13" s="1">
        <v>16</v>
      </c>
      <c r="I13" s="1">
        <v>2.4</v>
      </c>
      <c r="J13" s="1">
        <v>2.4</v>
      </c>
      <c r="L13" s="1">
        <v>14.5</v>
      </c>
      <c r="M13" s="1">
        <v>2.4</v>
      </c>
      <c r="N13" s="1">
        <v>2.4</v>
      </c>
      <c r="P13" s="1">
        <v>15.5</v>
      </c>
      <c r="Q13" s="1">
        <v>2.4</v>
      </c>
      <c r="R13" s="1">
        <v>2.4</v>
      </c>
      <c r="U13" s="1">
        <f t="shared" si="0"/>
        <v>34.799999999999997</v>
      </c>
      <c r="V13" s="1">
        <f t="shared" si="1"/>
        <v>0.41666666666666669</v>
      </c>
      <c r="X13" s="1">
        <f t="shared" si="2"/>
        <v>38.4</v>
      </c>
      <c r="Y13" s="1">
        <f t="shared" si="7"/>
        <v>0.41666666666666669</v>
      </c>
      <c r="AA13" s="1">
        <f t="shared" si="3"/>
        <v>34.799999999999997</v>
      </c>
      <c r="AB13" s="1">
        <f t="shared" si="4"/>
        <v>0.41666666666666669</v>
      </c>
      <c r="AD13" s="1">
        <f t="shared" si="5"/>
        <v>37.199999999999996</v>
      </c>
      <c r="AE13" s="1">
        <f t="shared" si="6"/>
        <v>0.41666666666666669</v>
      </c>
    </row>
    <row r="14" spans="2:31" x14ac:dyDescent="0.3">
      <c r="B14" s="10" t="s">
        <v>19</v>
      </c>
      <c r="D14" s="1">
        <v>15.5</v>
      </c>
      <c r="E14" s="1">
        <v>2.2000000000000002</v>
      </c>
      <c r="F14" s="1">
        <v>2.2000000000000002</v>
      </c>
      <c r="H14" s="1">
        <v>17</v>
      </c>
      <c r="I14" s="1">
        <v>2.2000000000000002</v>
      </c>
      <c r="J14" s="1">
        <v>2.2000000000000002</v>
      </c>
      <c r="L14" s="1">
        <v>15</v>
      </c>
      <c r="M14" s="1">
        <v>2.2000000000000002</v>
      </c>
      <c r="N14" s="1">
        <v>2.2000000000000002</v>
      </c>
      <c r="P14" s="1">
        <v>16.5</v>
      </c>
      <c r="Q14" s="1">
        <v>2.2000000000000002</v>
      </c>
      <c r="R14" s="1">
        <v>2.2000000000000002</v>
      </c>
      <c r="U14" s="1">
        <f t="shared" si="0"/>
        <v>34.1</v>
      </c>
      <c r="V14" s="1">
        <f t="shared" si="1"/>
        <v>0.45454545454545453</v>
      </c>
      <c r="X14" s="1">
        <f t="shared" si="2"/>
        <v>37.400000000000006</v>
      </c>
      <c r="Y14" s="1">
        <f t="shared" si="7"/>
        <v>0.45454545454545453</v>
      </c>
      <c r="AA14" s="1">
        <f t="shared" si="3"/>
        <v>33</v>
      </c>
      <c r="AB14" s="1">
        <f t="shared" si="4"/>
        <v>0.45454545454545453</v>
      </c>
      <c r="AD14" s="1">
        <f t="shared" si="5"/>
        <v>36.300000000000004</v>
      </c>
      <c r="AE14" s="1">
        <f t="shared" si="6"/>
        <v>0.45454545454545453</v>
      </c>
    </row>
    <row r="15" spans="2:31" x14ac:dyDescent="0.3">
      <c r="B15" s="11"/>
      <c r="D15" s="1">
        <v>16.5</v>
      </c>
      <c r="E15" s="1">
        <v>2</v>
      </c>
      <c r="F15" s="1">
        <v>2</v>
      </c>
      <c r="H15" s="1">
        <v>18.5</v>
      </c>
      <c r="I15" s="1">
        <v>2</v>
      </c>
      <c r="J15" s="1">
        <v>2</v>
      </c>
      <c r="L15" s="1">
        <v>16</v>
      </c>
      <c r="M15" s="1">
        <v>2</v>
      </c>
      <c r="N15" s="1">
        <v>2</v>
      </c>
      <c r="P15" s="1">
        <v>18</v>
      </c>
      <c r="Q15" s="1">
        <v>2</v>
      </c>
      <c r="R15" s="1">
        <v>2</v>
      </c>
      <c r="U15" s="1">
        <f t="shared" si="0"/>
        <v>33</v>
      </c>
      <c r="V15" s="1">
        <f t="shared" si="1"/>
        <v>0.5</v>
      </c>
      <c r="X15" s="1">
        <f t="shared" si="2"/>
        <v>37</v>
      </c>
      <c r="Y15" s="1">
        <f t="shared" si="7"/>
        <v>0.5</v>
      </c>
      <c r="AA15" s="1">
        <f t="shared" si="3"/>
        <v>32</v>
      </c>
      <c r="AB15" s="1">
        <f t="shared" si="4"/>
        <v>0.5</v>
      </c>
      <c r="AD15" s="1">
        <f t="shared" si="5"/>
        <v>36</v>
      </c>
      <c r="AE15" s="1">
        <f t="shared" si="6"/>
        <v>0.5</v>
      </c>
    </row>
    <row r="16" spans="2:31" x14ac:dyDescent="0.3">
      <c r="D16" s="1">
        <v>18</v>
      </c>
      <c r="E16" s="1">
        <v>1.8</v>
      </c>
      <c r="F16" s="1">
        <v>1.8</v>
      </c>
      <c r="H16" s="1">
        <v>20</v>
      </c>
      <c r="I16" s="1">
        <v>1.8</v>
      </c>
      <c r="J16" s="1">
        <v>1.8</v>
      </c>
      <c r="L16" s="1">
        <v>17.5</v>
      </c>
      <c r="M16" s="1">
        <v>1.8</v>
      </c>
      <c r="N16" s="1">
        <v>1.8</v>
      </c>
      <c r="P16" s="1">
        <v>19.5</v>
      </c>
      <c r="Q16" s="1">
        <v>1.8</v>
      </c>
      <c r="R16" s="1">
        <v>1.8</v>
      </c>
      <c r="U16" s="1">
        <f t="shared" si="0"/>
        <v>32.4</v>
      </c>
      <c r="V16" s="1">
        <f t="shared" si="1"/>
        <v>0.55555555555555558</v>
      </c>
      <c r="X16" s="1">
        <f t="shared" si="2"/>
        <v>36</v>
      </c>
      <c r="Y16" s="1">
        <f t="shared" si="7"/>
        <v>0.55555555555555558</v>
      </c>
      <c r="AA16" s="1">
        <f t="shared" si="3"/>
        <v>31.5</v>
      </c>
      <c r="AB16" s="1">
        <f t="shared" si="4"/>
        <v>0.55555555555555558</v>
      </c>
      <c r="AD16" s="1">
        <f t="shared" si="5"/>
        <v>35.1</v>
      </c>
      <c r="AE16" s="1">
        <f t="shared" si="6"/>
        <v>0.55555555555555558</v>
      </c>
    </row>
    <row r="17" spans="4:31" x14ac:dyDescent="0.3">
      <c r="D17" s="1">
        <v>19.5</v>
      </c>
      <c r="E17" s="1">
        <v>1.6</v>
      </c>
      <c r="F17" s="1">
        <v>1.6</v>
      </c>
      <c r="H17" s="1">
        <v>21.5</v>
      </c>
      <c r="I17" s="1">
        <v>1.6</v>
      </c>
      <c r="J17" s="1">
        <v>1.6</v>
      </c>
      <c r="L17" s="1">
        <v>19</v>
      </c>
      <c r="M17" s="1">
        <v>1.6</v>
      </c>
      <c r="N17" s="1">
        <v>1.6</v>
      </c>
      <c r="P17" s="1">
        <v>21</v>
      </c>
      <c r="Q17" s="1">
        <v>1.6</v>
      </c>
      <c r="R17" s="1">
        <v>1.6</v>
      </c>
      <c r="U17" s="1">
        <f t="shared" si="0"/>
        <v>31.200000000000003</v>
      </c>
      <c r="V17" s="1">
        <f t="shared" si="1"/>
        <v>0.625</v>
      </c>
      <c r="X17" s="1">
        <f t="shared" si="2"/>
        <v>34.4</v>
      </c>
      <c r="Y17" s="1">
        <f t="shared" si="7"/>
        <v>0.625</v>
      </c>
      <c r="AA17" s="1">
        <f t="shared" si="3"/>
        <v>30.400000000000002</v>
      </c>
      <c r="AB17" s="1">
        <f t="shared" si="4"/>
        <v>0.625</v>
      </c>
      <c r="AD17" s="1">
        <f t="shared" si="5"/>
        <v>33.6</v>
      </c>
      <c r="AE17" s="1">
        <f t="shared" si="6"/>
        <v>0.625</v>
      </c>
    </row>
    <row r="18" spans="4:31" x14ac:dyDescent="0.3">
      <c r="D18" s="1">
        <v>21.5</v>
      </c>
      <c r="E18" s="1">
        <v>1.4</v>
      </c>
      <c r="F18" s="1">
        <v>1.4</v>
      </c>
      <c r="H18" s="1">
        <v>24</v>
      </c>
      <c r="I18" s="1">
        <v>1.4</v>
      </c>
      <c r="J18" s="1">
        <v>1.4</v>
      </c>
      <c r="L18" s="1">
        <v>20.5</v>
      </c>
      <c r="M18" s="1">
        <v>1.4</v>
      </c>
      <c r="N18" s="1">
        <v>1.4</v>
      </c>
      <c r="P18" s="1">
        <v>23</v>
      </c>
      <c r="Q18" s="1">
        <v>1.4</v>
      </c>
      <c r="R18" s="1">
        <v>1.4</v>
      </c>
      <c r="U18" s="1">
        <f t="shared" si="0"/>
        <v>30.099999999999998</v>
      </c>
      <c r="V18" s="1">
        <f t="shared" si="1"/>
        <v>0.7142857142857143</v>
      </c>
      <c r="X18" s="1">
        <f t="shared" si="2"/>
        <v>33.599999999999994</v>
      </c>
      <c r="Y18" s="1">
        <f t="shared" si="7"/>
        <v>0.7142857142857143</v>
      </c>
      <c r="AA18" s="1">
        <f t="shared" si="3"/>
        <v>28.7</v>
      </c>
      <c r="AB18" s="1">
        <f t="shared" si="4"/>
        <v>0.7142857142857143</v>
      </c>
      <c r="AD18" s="1">
        <f t="shared" si="5"/>
        <v>32.199999999999996</v>
      </c>
      <c r="AE18" s="1">
        <f t="shared" si="6"/>
        <v>0.7142857142857143</v>
      </c>
    </row>
    <row r="19" spans="4:31" x14ac:dyDescent="0.3">
      <c r="D19" s="1">
        <v>23</v>
      </c>
      <c r="E19" s="1">
        <v>1.2</v>
      </c>
      <c r="F19" s="1">
        <v>1.2</v>
      </c>
      <c r="H19" s="1">
        <v>26.5</v>
      </c>
      <c r="I19" s="1">
        <v>1.2</v>
      </c>
      <c r="J19" s="1">
        <v>1.2</v>
      </c>
      <c r="L19" s="1">
        <v>21.5</v>
      </c>
      <c r="M19" s="1">
        <v>1.2</v>
      </c>
      <c r="N19" s="1">
        <v>1.2</v>
      </c>
      <c r="P19" s="1">
        <v>25</v>
      </c>
      <c r="Q19" s="1">
        <v>1.2</v>
      </c>
      <c r="R19" s="1">
        <v>1.2</v>
      </c>
      <c r="U19" s="1">
        <f t="shared" si="0"/>
        <v>27.599999999999998</v>
      </c>
      <c r="V19" s="1">
        <f t="shared" si="1"/>
        <v>0.83333333333333337</v>
      </c>
      <c r="X19" s="1">
        <f t="shared" si="2"/>
        <v>31.799999999999997</v>
      </c>
      <c r="Y19" s="1">
        <f t="shared" si="7"/>
        <v>0.83333333333333337</v>
      </c>
      <c r="AA19" s="1">
        <f t="shared" si="3"/>
        <v>25.8</v>
      </c>
      <c r="AB19" s="1">
        <f t="shared" si="4"/>
        <v>0.83333333333333337</v>
      </c>
      <c r="AD19" s="1">
        <f t="shared" si="5"/>
        <v>30</v>
      </c>
      <c r="AE19" s="1">
        <f t="shared" si="6"/>
        <v>0.83333333333333337</v>
      </c>
    </row>
    <row r="20" spans="4:31" x14ac:dyDescent="0.3">
      <c r="D20" s="6">
        <v>24</v>
      </c>
      <c r="E20" s="6">
        <v>1</v>
      </c>
      <c r="F20" s="6">
        <v>0.95</v>
      </c>
      <c r="H20" s="1">
        <v>29.5</v>
      </c>
      <c r="I20" s="1">
        <v>1</v>
      </c>
      <c r="J20" s="1">
        <v>1</v>
      </c>
      <c r="L20" s="6">
        <v>21.5</v>
      </c>
      <c r="M20" s="6">
        <v>1</v>
      </c>
      <c r="N20" s="6">
        <v>0.95</v>
      </c>
      <c r="P20" s="1">
        <v>28</v>
      </c>
      <c r="Q20" s="1">
        <v>1</v>
      </c>
      <c r="R20" s="1">
        <v>1</v>
      </c>
      <c r="U20" s="1">
        <f t="shared" si="0"/>
        <v>24</v>
      </c>
      <c r="V20" s="1">
        <f t="shared" si="1"/>
        <v>1</v>
      </c>
      <c r="X20" s="1">
        <f t="shared" si="2"/>
        <v>29.5</v>
      </c>
      <c r="Y20" s="1">
        <f t="shared" si="7"/>
        <v>1</v>
      </c>
      <c r="AA20" s="1">
        <f t="shared" si="3"/>
        <v>21.5</v>
      </c>
      <c r="AB20" s="1">
        <f t="shared" si="4"/>
        <v>1</v>
      </c>
      <c r="AD20" s="1">
        <f t="shared" si="5"/>
        <v>28</v>
      </c>
      <c r="AE20" s="1">
        <f t="shared" si="6"/>
        <v>1</v>
      </c>
    </row>
    <row r="21" spans="4:31" x14ac:dyDescent="0.3">
      <c r="D21" s="1">
        <v>24</v>
      </c>
      <c r="E21" s="1">
        <v>0.8</v>
      </c>
      <c r="F21" s="1">
        <v>0.72499999999999998</v>
      </c>
      <c r="H21" s="1">
        <v>32.5</v>
      </c>
      <c r="I21" s="1">
        <v>0.8</v>
      </c>
      <c r="J21" s="1">
        <v>0.8</v>
      </c>
      <c r="L21" s="1">
        <v>21.5</v>
      </c>
      <c r="M21" s="1">
        <v>0.8</v>
      </c>
      <c r="N21" s="1">
        <v>0.7</v>
      </c>
      <c r="P21" s="6">
        <v>31</v>
      </c>
      <c r="Q21" s="6">
        <v>0.8</v>
      </c>
      <c r="R21" s="6">
        <v>0.8</v>
      </c>
      <c r="U21" s="1">
        <f t="shared" si="0"/>
        <v>19.200000000000003</v>
      </c>
      <c r="V21" s="1">
        <f t="shared" si="1"/>
        <v>1.25</v>
      </c>
      <c r="X21" s="1">
        <f t="shared" si="2"/>
        <v>26</v>
      </c>
      <c r="Y21" s="1">
        <f t="shared" si="7"/>
        <v>1.25</v>
      </c>
      <c r="AA21" s="1">
        <f t="shared" si="3"/>
        <v>17.2</v>
      </c>
      <c r="AB21" s="1">
        <f t="shared" si="4"/>
        <v>1.25</v>
      </c>
      <c r="AD21" s="1">
        <f t="shared" si="5"/>
        <v>24.8</v>
      </c>
      <c r="AE21" s="1">
        <f t="shared" si="6"/>
        <v>1.25</v>
      </c>
    </row>
    <row r="22" spans="4:31" x14ac:dyDescent="0.3">
      <c r="D22" s="1">
        <v>24</v>
      </c>
      <c r="E22" s="1">
        <v>0.6</v>
      </c>
      <c r="F22" s="1">
        <v>0.5</v>
      </c>
      <c r="H22" s="1">
        <v>36</v>
      </c>
      <c r="I22" s="1">
        <v>0.6</v>
      </c>
      <c r="J22" s="1">
        <v>0.6</v>
      </c>
      <c r="L22" s="1">
        <v>21.5</v>
      </c>
      <c r="M22" s="1">
        <v>0.6</v>
      </c>
      <c r="N22" s="1">
        <v>0.5</v>
      </c>
      <c r="P22" s="1">
        <v>33.5</v>
      </c>
      <c r="Q22" s="1">
        <v>0.6</v>
      </c>
      <c r="R22" s="1">
        <v>0.6</v>
      </c>
      <c r="U22" s="1">
        <f t="shared" si="0"/>
        <v>14.399999999999999</v>
      </c>
      <c r="V22" s="1">
        <f t="shared" si="1"/>
        <v>1.6666666666666667</v>
      </c>
      <c r="X22" s="1">
        <f t="shared" si="2"/>
        <v>21.599999999999998</v>
      </c>
      <c r="Y22" s="1">
        <f t="shared" si="7"/>
        <v>1.6666666666666667</v>
      </c>
      <c r="AA22" s="1">
        <f t="shared" si="3"/>
        <v>12.9</v>
      </c>
      <c r="AB22" s="1">
        <f t="shared" si="4"/>
        <v>1.6666666666666667</v>
      </c>
      <c r="AD22" s="1">
        <f t="shared" si="5"/>
        <v>20.099999999999998</v>
      </c>
      <c r="AE22" s="1">
        <f t="shared" si="6"/>
        <v>1.6666666666666667</v>
      </c>
    </row>
    <row r="23" spans="4:31" x14ac:dyDescent="0.3">
      <c r="D23" s="1">
        <v>24.5</v>
      </c>
      <c r="E23" s="1">
        <v>0.4</v>
      </c>
      <c r="F23" s="1">
        <v>0.25</v>
      </c>
      <c r="H23" s="1">
        <v>37.5</v>
      </c>
      <c r="I23" s="1">
        <v>0.5</v>
      </c>
      <c r="J23" s="1">
        <v>0.5</v>
      </c>
      <c r="L23" s="1">
        <v>22</v>
      </c>
      <c r="M23" s="1">
        <v>0.4</v>
      </c>
      <c r="N23" s="1">
        <v>0.25</v>
      </c>
      <c r="P23" s="1">
        <v>33.5</v>
      </c>
      <c r="Q23" s="1">
        <v>0.4</v>
      </c>
      <c r="R23" s="1">
        <v>0.3</v>
      </c>
      <c r="U23" s="1">
        <f t="shared" si="0"/>
        <v>9.8000000000000007</v>
      </c>
      <c r="V23" s="1">
        <f t="shared" si="1"/>
        <v>2.5</v>
      </c>
      <c r="X23" s="1">
        <f t="shared" si="2"/>
        <v>18.75</v>
      </c>
      <c r="Y23" s="1">
        <f t="shared" si="7"/>
        <v>2</v>
      </c>
      <c r="AA23" s="1">
        <f t="shared" si="3"/>
        <v>8.8000000000000007</v>
      </c>
      <c r="AB23" s="1">
        <f t="shared" si="4"/>
        <v>2.5</v>
      </c>
      <c r="AD23" s="1">
        <f t="shared" si="5"/>
        <v>13.4</v>
      </c>
      <c r="AE23" s="1">
        <f t="shared" si="6"/>
        <v>2.5</v>
      </c>
    </row>
    <row r="24" spans="4:31" ht="15" thickBot="1" x14ac:dyDescent="0.35">
      <c r="D24" s="1">
        <v>24.5</v>
      </c>
      <c r="E24" s="1">
        <v>0.3</v>
      </c>
      <c r="F24" s="1">
        <v>0.13</v>
      </c>
      <c r="H24" s="6">
        <v>37.5</v>
      </c>
      <c r="I24" s="6">
        <v>0.4</v>
      </c>
      <c r="J24" s="6">
        <v>0.38</v>
      </c>
      <c r="L24" s="1">
        <v>23</v>
      </c>
      <c r="M24" s="1">
        <v>0.2</v>
      </c>
      <c r="N24" s="1">
        <v>0.05</v>
      </c>
      <c r="P24" s="5">
        <v>38.5</v>
      </c>
      <c r="Q24" s="5">
        <v>0.2</v>
      </c>
      <c r="R24" s="5">
        <v>0</v>
      </c>
      <c r="U24" s="1">
        <f t="shared" si="0"/>
        <v>7.35</v>
      </c>
      <c r="V24" s="1">
        <f t="shared" si="1"/>
        <v>3.3333333333333335</v>
      </c>
      <c r="X24" s="1">
        <f t="shared" si="2"/>
        <v>15</v>
      </c>
      <c r="Y24" s="1">
        <f t="shared" si="7"/>
        <v>2.5</v>
      </c>
      <c r="AA24" s="1">
        <f t="shared" si="3"/>
        <v>4.6000000000000005</v>
      </c>
      <c r="AB24" s="1">
        <f t="shared" si="4"/>
        <v>5</v>
      </c>
      <c r="AD24" s="1">
        <f t="shared" si="5"/>
        <v>7.7</v>
      </c>
      <c r="AE24" s="1">
        <f t="shared" si="6"/>
        <v>5</v>
      </c>
    </row>
    <row r="25" spans="4:31" ht="15" thickBot="1" x14ac:dyDescent="0.35">
      <c r="D25" s="1">
        <v>24.6</v>
      </c>
      <c r="E25" s="1">
        <v>0.25</v>
      </c>
      <c r="F25" s="1">
        <v>0.08</v>
      </c>
      <c r="H25" s="1">
        <v>38</v>
      </c>
      <c r="I25" s="1">
        <v>0.3</v>
      </c>
      <c r="J25" s="1">
        <v>0.08</v>
      </c>
      <c r="L25" s="5">
        <v>31</v>
      </c>
      <c r="M25" s="5">
        <v>0.15</v>
      </c>
      <c r="N25" s="5">
        <v>0</v>
      </c>
      <c r="P25" s="14" t="s">
        <v>9</v>
      </c>
      <c r="Q25" s="15"/>
      <c r="R25" s="16"/>
      <c r="U25" s="1">
        <f t="shared" si="0"/>
        <v>6.15</v>
      </c>
      <c r="V25" s="1">
        <f t="shared" si="1"/>
        <v>4</v>
      </c>
      <c r="X25" s="1">
        <f t="shared" si="2"/>
        <v>11.4</v>
      </c>
      <c r="Y25" s="1">
        <f t="shared" si="7"/>
        <v>3.3333333333333335</v>
      </c>
      <c r="AA25" s="1">
        <f t="shared" si="3"/>
        <v>4.6499999999999995</v>
      </c>
      <c r="AB25" s="1">
        <f t="shared" si="4"/>
        <v>6.666666666666667</v>
      </c>
    </row>
    <row r="26" spans="4:31" ht="15" thickBot="1" x14ac:dyDescent="0.35">
      <c r="D26" s="5">
        <v>25.5</v>
      </c>
      <c r="E26" s="5">
        <v>0.2</v>
      </c>
      <c r="F26" s="5">
        <v>0</v>
      </c>
      <c r="H26" s="5">
        <v>39</v>
      </c>
      <c r="I26" s="5">
        <v>0.25</v>
      </c>
      <c r="J26" s="5">
        <v>0</v>
      </c>
      <c r="L26" s="14" t="s">
        <v>9</v>
      </c>
      <c r="M26" s="15"/>
      <c r="N26" s="16"/>
      <c r="P26" s="17"/>
      <c r="Q26" s="18"/>
      <c r="R26" s="19"/>
      <c r="U26" s="1">
        <f t="shared" si="0"/>
        <v>5.1000000000000005</v>
      </c>
      <c r="V26" s="1">
        <f t="shared" si="1"/>
        <v>5</v>
      </c>
      <c r="X26" s="1">
        <f t="shared" si="2"/>
        <v>9.75</v>
      </c>
      <c r="Y26" s="1">
        <f t="shared" si="7"/>
        <v>4</v>
      </c>
    </row>
    <row r="27" spans="4:31" ht="15" thickBot="1" x14ac:dyDescent="0.35">
      <c r="D27" s="7">
        <v>35</v>
      </c>
      <c r="E27" s="7">
        <v>0.15</v>
      </c>
      <c r="F27" s="7">
        <v>0</v>
      </c>
      <c r="H27" s="1">
        <v>42</v>
      </c>
      <c r="I27" s="1">
        <v>0.2</v>
      </c>
      <c r="J27" s="1">
        <v>0</v>
      </c>
      <c r="L27" s="17"/>
      <c r="M27" s="18"/>
      <c r="N27" s="19"/>
      <c r="U27" s="1">
        <f t="shared" si="0"/>
        <v>5.25</v>
      </c>
      <c r="V27" s="1">
        <f t="shared" si="1"/>
        <v>6.666666666666667</v>
      </c>
      <c r="X27" s="1">
        <f t="shared" si="2"/>
        <v>8.4</v>
      </c>
      <c r="Y27" s="1">
        <f t="shared" si="7"/>
        <v>5</v>
      </c>
    </row>
    <row r="28" spans="4:31" x14ac:dyDescent="0.3">
      <c r="D28" s="14" t="s">
        <v>8</v>
      </c>
      <c r="E28" s="15"/>
      <c r="F28" s="16"/>
      <c r="H28" s="14" t="s">
        <v>8</v>
      </c>
      <c r="I28" s="15"/>
      <c r="J28" s="16"/>
    </row>
    <row r="29" spans="4:31" ht="15" thickBot="1" x14ac:dyDescent="0.35">
      <c r="D29" s="17"/>
      <c r="E29" s="18"/>
      <c r="F29" s="19"/>
      <c r="H29" s="17"/>
      <c r="I29" s="18"/>
      <c r="J29" s="19"/>
    </row>
    <row r="30" spans="4:31" x14ac:dyDescent="0.3">
      <c r="E30" s="8"/>
      <c r="F30" s="8"/>
      <c r="U30">
        <v>1</v>
      </c>
      <c r="W30" s="25"/>
    </row>
    <row r="31" spans="4:31" x14ac:dyDescent="0.3">
      <c r="D31" s="8"/>
      <c r="E31" s="8"/>
      <c r="F31" s="8"/>
    </row>
    <row r="34" spans="4:31" x14ac:dyDescent="0.3">
      <c r="D34" s="21" t="s">
        <v>10</v>
      </c>
      <c r="E34" s="21"/>
      <c r="F34" s="21"/>
      <c r="H34" s="21" t="s">
        <v>11</v>
      </c>
      <c r="I34" s="21"/>
      <c r="J34" s="21"/>
      <c r="L34" s="21" t="s">
        <v>13</v>
      </c>
      <c r="M34" s="21"/>
      <c r="N34" s="21"/>
      <c r="P34" s="21" t="s">
        <v>14</v>
      </c>
      <c r="Q34" s="21"/>
      <c r="R34" s="21"/>
      <c r="U34" s="13" t="s">
        <v>10</v>
      </c>
      <c r="V34" s="13"/>
      <c r="X34" s="13" t="s">
        <v>11</v>
      </c>
      <c r="Y34" s="13"/>
      <c r="AA34" s="13" t="s">
        <v>13</v>
      </c>
      <c r="AB34" s="13"/>
      <c r="AD34" s="13" t="s">
        <v>25</v>
      </c>
      <c r="AE34" s="13"/>
    </row>
    <row r="35" spans="4:31" x14ac:dyDescent="0.3">
      <c r="D35" s="22" t="s">
        <v>0</v>
      </c>
      <c r="E35" s="22" t="s">
        <v>1</v>
      </c>
      <c r="F35" s="22" t="s">
        <v>4</v>
      </c>
      <c r="H35" s="22" t="s">
        <v>0</v>
      </c>
      <c r="I35" s="22" t="s">
        <v>1</v>
      </c>
      <c r="J35" s="22" t="s">
        <v>4</v>
      </c>
      <c r="L35" s="22" t="s">
        <v>0</v>
      </c>
      <c r="M35" s="22" t="s">
        <v>1</v>
      </c>
      <c r="N35" s="22" t="s">
        <v>4</v>
      </c>
      <c r="P35" s="22" t="s">
        <v>0</v>
      </c>
      <c r="Q35" s="22" t="s">
        <v>1</v>
      </c>
      <c r="R35" s="22" t="s">
        <v>4</v>
      </c>
      <c r="U35" s="12" t="s">
        <v>23</v>
      </c>
      <c r="V35" s="12" t="s">
        <v>24</v>
      </c>
      <c r="X35" s="12" t="s">
        <v>23</v>
      </c>
      <c r="Y35" s="12" t="s">
        <v>24</v>
      </c>
      <c r="AA35" s="12" t="s">
        <v>23</v>
      </c>
      <c r="AB35" s="12" t="s">
        <v>24</v>
      </c>
      <c r="AD35" s="12" t="s">
        <v>23</v>
      </c>
      <c r="AE35" s="12" t="s">
        <v>24</v>
      </c>
    </row>
    <row r="36" spans="4:31" x14ac:dyDescent="0.3">
      <c r="D36" s="23"/>
      <c r="E36" s="23"/>
      <c r="F36" s="23"/>
      <c r="H36" s="23"/>
      <c r="I36" s="23"/>
      <c r="J36" s="23"/>
      <c r="L36" s="23"/>
      <c r="M36" s="23"/>
      <c r="N36" s="23"/>
      <c r="P36" s="23"/>
      <c r="Q36" s="23"/>
      <c r="R36" s="23"/>
      <c r="U36" s="12"/>
      <c r="V36" s="12"/>
      <c r="X36" s="12"/>
      <c r="Y36" s="12"/>
      <c r="AA36" s="12"/>
      <c r="AB36" s="12"/>
      <c r="AD36" s="12"/>
      <c r="AE36" s="12"/>
    </row>
    <row r="37" spans="4:31" x14ac:dyDescent="0.3">
      <c r="D37" s="1">
        <v>9.5</v>
      </c>
      <c r="E37" s="1">
        <v>3.95</v>
      </c>
      <c r="F37" s="1">
        <v>3.95</v>
      </c>
      <c r="H37" s="1">
        <v>10</v>
      </c>
      <c r="I37" s="1">
        <v>4</v>
      </c>
      <c r="J37" s="1">
        <v>4</v>
      </c>
      <c r="L37" s="1">
        <v>9</v>
      </c>
      <c r="M37" s="1">
        <v>4</v>
      </c>
      <c r="N37" s="1">
        <v>4</v>
      </c>
      <c r="P37" s="1">
        <v>10</v>
      </c>
      <c r="Q37" s="1">
        <v>4</v>
      </c>
      <c r="R37" s="1">
        <v>4</v>
      </c>
      <c r="U37" s="1">
        <f>D37*E37</f>
        <v>37.524999999999999</v>
      </c>
      <c r="V37" s="1">
        <f>1/E37</f>
        <v>0.25316455696202528</v>
      </c>
      <c r="X37" s="1">
        <f>H37*I37</f>
        <v>40</v>
      </c>
      <c r="Y37" s="1">
        <f>1/I37</f>
        <v>0.25</v>
      </c>
      <c r="AA37" s="1">
        <f>L37*M37</f>
        <v>36</v>
      </c>
      <c r="AB37" s="1">
        <f>1/M37</f>
        <v>0.25</v>
      </c>
      <c r="AD37" s="1">
        <f>P37*Q37</f>
        <v>40</v>
      </c>
      <c r="AE37" s="1">
        <f>1/Q37</f>
        <v>0.25</v>
      </c>
    </row>
    <row r="38" spans="4:31" x14ac:dyDescent="0.3">
      <c r="D38" s="1">
        <v>10</v>
      </c>
      <c r="E38" s="1">
        <v>3.75</v>
      </c>
      <c r="F38" s="1">
        <v>3.75</v>
      </c>
      <c r="H38" s="1">
        <v>10.5</v>
      </c>
      <c r="I38" s="1">
        <v>3.8</v>
      </c>
      <c r="J38" s="1">
        <v>3.8</v>
      </c>
      <c r="L38" s="1">
        <v>9.5</v>
      </c>
      <c r="M38" s="1">
        <v>3.8</v>
      </c>
      <c r="N38" s="1">
        <v>3.8</v>
      </c>
      <c r="P38" s="1">
        <v>10.5</v>
      </c>
      <c r="Q38" s="1">
        <v>3.8</v>
      </c>
      <c r="R38" s="1">
        <v>3.8</v>
      </c>
      <c r="U38" s="1">
        <f t="shared" ref="U38:U56" si="8">D38*E38</f>
        <v>37.5</v>
      </c>
      <c r="V38" s="1">
        <f t="shared" ref="V38:V56" si="9">1/E38</f>
        <v>0.26666666666666666</v>
      </c>
      <c r="X38" s="1">
        <f t="shared" ref="X38:X56" si="10">H38*I38</f>
        <v>39.9</v>
      </c>
      <c r="Y38" s="1">
        <f t="shared" ref="Y38:Y56" si="11">1/I38</f>
        <v>0.26315789473684209</v>
      </c>
      <c r="AA38" s="1">
        <f t="shared" ref="AA38:AA58" si="12">L38*M38</f>
        <v>36.1</v>
      </c>
      <c r="AB38" s="1">
        <f t="shared" ref="AB38:AB58" si="13">1/M38</f>
        <v>0.26315789473684209</v>
      </c>
      <c r="AD38" s="1">
        <f t="shared" ref="AD38:AD58" si="14">P38*Q38</f>
        <v>39.9</v>
      </c>
      <c r="AE38" s="1">
        <f t="shared" ref="AE38:AE58" si="15">1/Q38</f>
        <v>0.26315789473684209</v>
      </c>
    </row>
    <row r="39" spans="4:31" x14ac:dyDescent="0.3">
      <c r="D39" s="1">
        <v>10.5</v>
      </c>
      <c r="E39" s="1">
        <v>3.55</v>
      </c>
      <c r="F39" s="1">
        <v>3.55</v>
      </c>
      <c r="H39" s="1">
        <v>11</v>
      </c>
      <c r="I39" s="1">
        <v>3.6</v>
      </c>
      <c r="J39" s="1">
        <v>3.6</v>
      </c>
      <c r="L39" s="1">
        <v>10</v>
      </c>
      <c r="M39" s="1">
        <v>3.6</v>
      </c>
      <c r="N39" s="1">
        <v>3.6</v>
      </c>
      <c r="P39" s="1">
        <v>11</v>
      </c>
      <c r="Q39" s="1">
        <v>3.6</v>
      </c>
      <c r="R39" s="1">
        <v>3.6</v>
      </c>
      <c r="U39" s="1">
        <f t="shared" si="8"/>
        <v>37.274999999999999</v>
      </c>
      <c r="V39" s="1">
        <f t="shared" si="9"/>
        <v>0.28169014084507044</v>
      </c>
      <c r="X39" s="1">
        <f t="shared" si="10"/>
        <v>39.6</v>
      </c>
      <c r="Y39" s="1">
        <f t="shared" si="11"/>
        <v>0.27777777777777779</v>
      </c>
      <c r="AA39" s="1">
        <f t="shared" si="12"/>
        <v>36</v>
      </c>
      <c r="AB39" s="1">
        <f t="shared" si="13"/>
        <v>0.27777777777777779</v>
      </c>
      <c r="AD39" s="1">
        <f t="shared" si="14"/>
        <v>39.6</v>
      </c>
      <c r="AE39" s="1">
        <f t="shared" si="15"/>
        <v>0.27777777777777779</v>
      </c>
    </row>
    <row r="40" spans="4:31" x14ac:dyDescent="0.3">
      <c r="D40" s="1">
        <v>11</v>
      </c>
      <c r="E40" s="1">
        <v>3.35</v>
      </c>
      <c r="F40" s="1">
        <v>3.35</v>
      </c>
      <c r="H40" s="1">
        <v>11.5</v>
      </c>
      <c r="I40" s="1">
        <v>3.4</v>
      </c>
      <c r="J40" s="1">
        <v>3.4</v>
      </c>
      <c r="L40" s="1">
        <v>10.5</v>
      </c>
      <c r="M40" s="1">
        <v>3.4</v>
      </c>
      <c r="N40" s="1">
        <v>3.4</v>
      </c>
      <c r="P40" s="1">
        <v>11.5</v>
      </c>
      <c r="Q40" s="1">
        <v>3.4</v>
      </c>
      <c r="R40" s="1">
        <v>3.4</v>
      </c>
      <c r="U40" s="1">
        <f t="shared" si="8"/>
        <v>36.85</v>
      </c>
      <c r="V40" s="1">
        <f t="shared" si="9"/>
        <v>0.29850746268656714</v>
      </c>
      <c r="X40" s="1">
        <f t="shared" si="10"/>
        <v>39.1</v>
      </c>
      <c r="Y40" s="1">
        <f t="shared" si="11"/>
        <v>0.29411764705882354</v>
      </c>
      <c r="AA40" s="1">
        <f t="shared" si="12"/>
        <v>35.699999999999996</v>
      </c>
      <c r="AB40" s="1">
        <f t="shared" si="13"/>
        <v>0.29411764705882354</v>
      </c>
      <c r="AD40" s="1">
        <f t="shared" si="14"/>
        <v>39.1</v>
      </c>
      <c r="AE40" s="1">
        <f t="shared" si="15"/>
        <v>0.29411764705882354</v>
      </c>
    </row>
    <row r="41" spans="4:31" x14ac:dyDescent="0.3">
      <c r="D41" s="1">
        <v>11.5</v>
      </c>
      <c r="E41" s="1">
        <v>3.15</v>
      </c>
      <c r="F41" s="1">
        <v>3.15</v>
      </c>
      <c r="H41" s="1">
        <v>12</v>
      </c>
      <c r="I41" s="1">
        <v>3.2</v>
      </c>
      <c r="J41" s="1">
        <v>3.2</v>
      </c>
      <c r="L41" s="1">
        <v>11</v>
      </c>
      <c r="M41" s="1">
        <v>3.2</v>
      </c>
      <c r="N41" s="1">
        <v>3.2</v>
      </c>
      <c r="P41" s="1">
        <v>12</v>
      </c>
      <c r="Q41" s="1">
        <v>3.2</v>
      </c>
      <c r="R41" s="1">
        <v>3.2</v>
      </c>
      <c r="U41" s="1">
        <f t="shared" si="8"/>
        <v>36.225000000000001</v>
      </c>
      <c r="V41" s="1">
        <f t="shared" si="9"/>
        <v>0.31746031746031744</v>
      </c>
      <c r="X41" s="1">
        <f t="shared" si="10"/>
        <v>38.400000000000006</v>
      </c>
      <c r="Y41" s="1">
        <f t="shared" si="11"/>
        <v>0.3125</v>
      </c>
      <c r="AA41" s="1">
        <f t="shared" si="12"/>
        <v>35.200000000000003</v>
      </c>
      <c r="AB41" s="1">
        <f t="shared" si="13"/>
        <v>0.3125</v>
      </c>
      <c r="AD41" s="1">
        <f t="shared" si="14"/>
        <v>38.400000000000006</v>
      </c>
      <c r="AE41" s="1">
        <f t="shared" si="15"/>
        <v>0.3125</v>
      </c>
    </row>
    <row r="42" spans="4:31" x14ac:dyDescent="0.3">
      <c r="D42" s="1">
        <v>12</v>
      </c>
      <c r="E42" s="1">
        <v>2.95</v>
      </c>
      <c r="F42" s="1">
        <v>2.95</v>
      </c>
      <c r="H42" s="1">
        <v>13</v>
      </c>
      <c r="I42" s="1">
        <v>3</v>
      </c>
      <c r="J42" s="1">
        <v>3</v>
      </c>
      <c r="L42" s="1">
        <v>11.5</v>
      </c>
      <c r="M42" s="1">
        <v>3</v>
      </c>
      <c r="N42" s="1">
        <v>3</v>
      </c>
      <c r="P42" s="1">
        <v>12.5</v>
      </c>
      <c r="Q42" s="1">
        <v>3</v>
      </c>
      <c r="R42" s="1">
        <v>3</v>
      </c>
      <c r="U42" s="1">
        <f t="shared" si="8"/>
        <v>35.400000000000006</v>
      </c>
      <c r="V42" s="1">
        <f t="shared" si="9"/>
        <v>0.33898305084745761</v>
      </c>
      <c r="X42" s="1">
        <f t="shared" si="10"/>
        <v>39</v>
      </c>
      <c r="Y42" s="1">
        <f t="shared" si="11"/>
        <v>0.33333333333333331</v>
      </c>
      <c r="AA42" s="1">
        <f t="shared" si="12"/>
        <v>34.5</v>
      </c>
      <c r="AB42" s="1">
        <f t="shared" si="13"/>
        <v>0.33333333333333331</v>
      </c>
      <c r="AD42" s="1">
        <f t="shared" si="14"/>
        <v>37.5</v>
      </c>
      <c r="AE42" s="1">
        <f t="shared" si="15"/>
        <v>0.33333333333333331</v>
      </c>
    </row>
    <row r="43" spans="4:31" x14ac:dyDescent="0.3">
      <c r="D43" s="1">
        <v>12.5</v>
      </c>
      <c r="E43" s="1">
        <v>2.75</v>
      </c>
      <c r="F43" s="1">
        <v>2.75</v>
      </c>
      <c r="H43" s="1">
        <v>13.5</v>
      </c>
      <c r="I43" s="1">
        <v>2.8</v>
      </c>
      <c r="J43" s="1">
        <v>2.8</v>
      </c>
      <c r="L43" s="1">
        <v>12</v>
      </c>
      <c r="M43" s="1">
        <v>2.8</v>
      </c>
      <c r="N43" s="1">
        <v>2.8</v>
      </c>
      <c r="P43" s="1">
        <v>13.5</v>
      </c>
      <c r="Q43" s="1">
        <v>2.8</v>
      </c>
      <c r="R43" s="1">
        <v>2.8</v>
      </c>
      <c r="U43" s="1">
        <f t="shared" si="8"/>
        <v>34.375</v>
      </c>
      <c r="V43" s="1">
        <f t="shared" si="9"/>
        <v>0.36363636363636365</v>
      </c>
      <c r="X43" s="1">
        <f t="shared" si="10"/>
        <v>37.799999999999997</v>
      </c>
      <c r="Y43" s="1">
        <f t="shared" si="11"/>
        <v>0.35714285714285715</v>
      </c>
      <c r="AA43" s="1">
        <f t="shared" si="12"/>
        <v>33.599999999999994</v>
      </c>
      <c r="AB43" s="1">
        <f t="shared" si="13"/>
        <v>0.35714285714285715</v>
      </c>
      <c r="AD43" s="1">
        <f t="shared" si="14"/>
        <v>37.799999999999997</v>
      </c>
      <c r="AE43" s="1">
        <f t="shared" si="15"/>
        <v>0.35714285714285715</v>
      </c>
    </row>
    <row r="44" spans="4:31" x14ac:dyDescent="0.3">
      <c r="D44" s="1">
        <v>13.5</v>
      </c>
      <c r="E44" s="1">
        <v>2.5499999999999998</v>
      </c>
      <c r="F44" s="1">
        <v>2.5499999999999998</v>
      </c>
      <c r="H44" s="1">
        <v>14.5</v>
      </c>
      <c r="I44" s="1">
        <v>2.6</v>
      </c>
      <c r="J44" s="1">
        <v>2.6</v>
      </c>
      <c r="L44" s="1">
        <v>12.5</v>
      </c>
      <c r="M44" s="1">
        <v>2.6</v>
      </c>
      <c r="N44" s="1">
        <v>2.6</v>
      </c>
      <c r="P44" s="1">
        <v>14</v>
      </c>
      <c r="Q44" s="1">
        <v>2.6</v>
      </c>
      <c r="R44" s="1">
        <v>2.6</v>
      </c>
      <c r="U44" s="1">
        <f t="shared" si="8"/>
        <v>34.424999999999997</v>
      </c>
      <c r="V44" s="1">
        <f t="shared" si="9"/>
        <v>0.39215686274509809</v>
      </c>
      <c r="X44" s="1">
        <f t="shared" si="10"/>
        <v>37.700000000000003</v>
      </c>
      <c r="Y44" s="1">
        <f t="shared" si="11"/>
        <v>0.38461538461538458</v>
      </c>
      <c r="AA44" s="1">
        <f t="shared" si="12"/>
        <v>32.5</v>
      </c>
      <c r="AB44" s="1">
        <f t="shared" si="13"/>
        <v>0.38461538461538458</v>
      </c>
      <c r="AD44" s="1">
        <f t="shared" si="14"/>
        <v>36.4</v>
      </c>
      <c r="AE44" s="1">
        <f t="shared" si="15"/>
        <v>0.38461538461538458</v>
      </c>
    </row>
    <row r="45" spans="4:31" x14ac:dyDescent="0.3">
      <c r="D45" s="1">
        <v>14</v>
      </c>
      <c r="E45" s="1">
        <v>2.35</v>
      </c>
      <c r="F45" s="1">
        <v>2.35</v>
      </c>
      <c r="H45" s="1">
        <v>15.5</v>
      </c>
      <c r="I45" s="1">
        <v>2.4</v>
      </c>
      <c r="J45" s="1">
        <v>2.4</v>
      </c>
      <c r="L45" s="1">
        <v>13.5</v>
      </c>
      <c r="M45" s="1">
        <v>2.4</v>
      </c>
      <c r="N45" s="1">
        <v>2.4</v>
      </c>
      <c r="P45" s="1">
        <v>15</v>
      </c>
      <c r="Q45" s="1">
        <v>2.4</v>
      </c>
      <c r="R45" s="1">
        <v>2.4</v>
      </c>
      <c r="U45" s="1">
        <f t="shared" si="8"/>
        <v>32.9</v>
      </c>
      <c r="V45" s="1">
        <f t="shared" si="9"/>
        <v>0.42553191489361702</v>
      </c>
      <c r="X45" s="1">
        <f t="shared" si="10"/>
        <v>37.199999999999996</v>
      </c>
      <c r="Y45" s="1">
        <f t="shared" si="11"/>
        <v>0.41666666666666669</v>
      </c>
      <c r="AA45" s="1">
        <f t="shared" si="12"/>
        <v>32.4</v>
      </c>
      <c r="AB45" s="1">
        <f t="shared" si="13"/>
        <v>0.41666666666666669</v>
      </c>
      <c r="AD45" s="1">
        <f t="shared" si="14"/>
        <v>36</v>
      </c>
      <c r="AE45" s="1">
        <f t="shared" si="15"/>
        <v>0.41666666666666669</v>
      </c>
    </row>
    <row r="46" spans="4:31" x14ac:dyDescent="0.3">
      <c r="D46" s="1">
        <v>15</v>
      </c>
      <c r="E46" s="1">
        <v>2.15</v>
      </c>
      <c r="F46" s="1">
        <v>2.15</v>
      </c>
      <c r="H46" s="1">
        <v>16.5</v>
      </c>
      <c r="I46" s="1">
        <v>2.2000000000000002</v>
      </c>
      <c r="J46" s="1">
        <v>2.2000000000000002</v>
      </c>
      <c r="L46" s="1">
        <v>14.5</v>
      </c>
      <c r="M46" s="1">
        <v>2.2000000000000002</v>
      </c>
      <c r="N46" s="1">
        <v>2.2000000000000002</v>
      </c>
      <c r="P46" s="1">
        <v>16</v>
      </c>
      <c r="Q46" s="1">
        <v>2.2000000000000002</v>
      </c>
      <c r="R46" s="1">
        <v>2.2000000000000002</v>
      </c>
      <c r="U46" s="1">
        <f t="shared" si="8"/>
        <v>32.25</v>
      </c>
      <c r="V46" s="1">
        <f t="shared" si="9"/>
        <v>0.46511627906976744</v>
      </c>
      <c r="X46" s="1">
        <f t="shared" si="10"/>
        <v>36.300000000000004</v>
      </c>
      <c r="Y46" s="1">
        <f t="shared" si="11"/>
        <v>0.45454545454545453</v>
      </c>
      <c r="AA46" s="1">
        <f t="shared" si="12"/>
        <v>31.900000000000002</v>
      </c>
      <c r="AB46" s="1">
        <f t="shared" si="13"/>
        <v>0.45454545454545453</v>
      </c>
      <c r="AD46" s="1">
        <f t="shared" si="14"/>
        <v>35.200000000000003</v>
      </c>
      <c r="AE46" s="1">
        <f t="shared" si="15"/>
        <v>0.45454545454545453</v>
      </c>
    </row>
    <row r="47" spans="4:31" x14ac:dyDescent="0.3">
      <c r="D47" s="1">
        <v>16</v>
      </c>
      <c r="E47" s="1">
        <v>1.95</v>
      </c>
      <c r="F47" s="1">
        <v>1.95</v>
      </c>
      <c r="H47" s="1">
        <v>17.5</v>
      </c>
      <c r="I47" s="1">
        <v>2</v>
      </c>
      <c r="J47" s="1">
        <v>2</v>
      </c>
      <c r="L47" s="1">
        <v>15.5</v>
      </c>
      <c r="M47" s="1">
        <v>2</v>
      </c>
      <c r="N47" s="1">
        <v>2</v>
      </c>
      <c r="P47" s="1">
        <v>17</v>
      </c>
      <c r="Q47" s="1">
        <v>2</v>
      </c>
      <c r="R47" s="1">
        <v>2</v>
      </c>
      <c r="U47" s="1">
        <f t="shared" si="8"/>
        <v>31.2</v>
      </c>
      <c r="V47" s="1">
        <f t="shared" si="9"/>
        <v>0.51282051282051289</v>
      </c>
      <c r="X47" s="1">
        <f t="shared" si="10"/>
        <v>35</v>
      </c>
      <c r="Y47" s="1">
        <f t="shared" si="11"/>
        <v>0.5</v>
      </c>
      <c r="AA47" s="1">
        <f t="shared" si="12"/>
        <v>31</v>
      </c>
      <c r="AB47" s="1">
        <f t="shared" si="13"/>
        <v>0.5</v>
      </c>
      <c r="AD47" s="1">
        <f t="shared" si="14"/>
        <v>34</v>
      </c>
      <c r="AE47" s="1">
        <f t="shared" si="15"/>
        <v>0.5</v>
      </c>
    </row>
    <row r="48" spans="4:31" x14ac:dyDescent="0.3">
      <c r="D48" s="1">
        <v>17.5</v>
      </c>
      <c r="E48" s="1">
        <v>1.75</v>
      </c>
      <c r="F48" s="1">
        <v>1.75</v>
      </c>
      <c r="H48" s="1">
        <v>19</v>
      </c>
      <c r="I48" s="1">
        <v>1.8</v>
      </c>
      <c r="J48" s="1">
        <v>1.8</v>
      </c>
      <c r="L48" s="1">
        <v>16.5</v>
      </c>
      <c r="M48" s="1">
        <v>1.8</v>
      </c>
      <c r="N48" s="1">
        <v>1.8</v>
      </c>
      <c r="P48" s="1">
        <v>18.5</v>
      </c>
      <c r="Q48" s="1">
        <v>1.8</v>
      </c>
      <c r="R48" s="1">
        <v>1.8</v>
      </c>
      <c r="U48" s="1">
        <f t="shared" si="8"/>
        <v>30.625</v>
      </c>
      <c r="V48" s="1">
        <f t="shared" si="9"/>
        <v>0.5714285714285714</v>
      </c>
      <c r="X48" s="1">
        <f t="shared" si="10"/>
        <v>34.200000000000003</v>
      </c>
      <c r="Y48" s="1">
        <f t="shared" si="11"/>
        <v>0.55555555555555558</v>
      </c>
      <c r="AA48" s="1">
        <f t="shared" si="12"/>
        <v>29.7</v>
      </c>
      <c r="AB48" s="1">
        <f t="shared" si="13"/>
        <v>0.55555555555555558</v>
      </c>
      <c r="AD48" s="1">
        <f t="shared" si="14"/>
        <v>33.300000000000004</v>
      </c>
      <c r="AE48" s="1">
        <f t="shared" si="15"/>
        <v>0.55555555555555558</v>
      </c>
    </row>
    <row r="49" spans="4:31" x14ac:dyDescent="0.3">
      <c r="D49" s="1">
        <v>18.5</v>
      </c>
      <c r="E49" s="1">
        <v>1.55</v>
      </c>
      <c r="F49" s="1">
        <v>1.55</v>
      </c>
      <c r="H49" s="1">
        <v>20.5</v>
      </c>
      <c r="I49" s="1">
        <v>1.6</v>
      </c>
      <c r="J49" s="1">
        <v>1.6</v>
      </c>
      <c r="L49" s="6">
        <v>17</v>
      </c>
      <c r="M49" s="6">
        <v>1.65</v>
      </c>
      <c r="N49" s="6">
        <v>1.65</v>
      </c>
      <c r="P49" s="1">
        <v>20</v>
      </c>
      <c r="Q49" s="1">
        <v>1.6</v>
      </c>
      <c r="R49" s="1">
        <v>1.6</v>
      </c>
      <c r="U49" s="1">
        <f t="shared" si="8"/>
        <v>28.675000000000001</v>
      </c>
      <c r="V49" s="1">
        <f t="shared" si="9"/>
        <v>0.64516129032258063</v>
      </c>
      <c r="X49" s="1">
        <f t="shared" si="10"/>
        <v>32.800000000000004</v>
      </c>
      <c r="Y49" s="1">
        <f t="shared" si="11"/>
        <v>0.625</v>
      </c>
      <c r="AA49" s="1">
        <f t="shared" si="12"/>
        <v>28.049999999999997</v>
      </c>
      <c r="AB49" s="1">
        <f t="shared" si="13"/>
        <v>0.60606060606060608</v>
      </c>
      <c r="AD49" s="1">
        <f t="shared" si="14"/>
        <v>32</v>
      </c>
      <c r="AE49" s="1">
        <f t="shared" si="15"/>
        <v>0.625</v>
      </c>
    </row>
    <row r="50" spans="4:31" x14ac:dyDescent="0.3">
      <c r="D50" s="6">
        <v>19.5</v>
      </c>
      <c r="E50" s="6">
        <v>1.35</v>
      </c>
      <c r="F50" s="6">
        <v>1.3</v>
      </c>
      <c r="H50" s="1">
        <v>22.5</v>
      </c>
      <c r="I50" s="1">
        <v>1.4</v>
      </c>
      <c r="J50" s="1">
        <v>1.4</v>
      </c>
      <c r="L50" s="1">
        <v>17</v>
      </c>
      <c r="M50" s="1">
        <v>1.6</v>
      </c>
      <c r="N50" s="1">
        <v>1.6</v>
      </c>
      <c r="P50" s="1">
        <v>21.5</v>
      </c>
      <c r="Q50" s="1">
        <v>1.4</v>
      </c>
      <c r="R50" s="1">
        <v>1.4</v>
      </c>
      <c r="U50" s="1">
        <f t="shared" si="8"/>
        <v>26.325000000000003</v>
      </c>
      <c r="V50" s="1">
        <f t="shared" si="9"/>
        <v>0.7407407407407407</v>
      </c>
      <c r="X50" s="1">
        <f t="shared" si="10"/>
        <v>31.499999999999996</v>
      </c>
      <c r="Y50" s="1">
        <f t="shared" si="11"/>
        <v>0.7142857142857143</v>
      </c>
      <c r="AA50" s="1">
        <f t="shared" si="12"/>
        <v>27.200000000000003</v>
      </c>
      <c r="AB50" s="1">
        <f t="shared" si="13"/>
        <v>0.625</v>
      </c>
      <c r="AD50" s="1">
        <f t="shared" si="14"/>
        <v>30.099999999999998</v>
      </c>
      <c r="AE50" s="1">
        <f t="shared" si="15"/>
        <v>0.7142857142857143</v>
      </c>
    </row>
    <row r="51" spans="4:31" x14ac:dyDescent="0.3">
      <c r="D51" s="1">
        <v>19.5</v>
      </c>
      <c r="E51" s="1">
        <v>1.1499999999999999</v>
      </c>
      <c r="F51" s="1">
        <v>1.1000000000000001</v>
      </c>
      <c r="H51" s="1">
        <v>24.5</v>
      </c>
      <c r="I51" s="1">
        <v>1.2</v>
      </c>
      <c r="J51" s="1">
        <v>1.2</v>
      </c>
      <c r="L51" s="1">
        <v>17</v>
      </c>
      <c r="M51" s="1">
        <v>1.4</v>
      </c>
      <c r="N51" s="1">
        <v>1.35</v>
      </c>
      <c r="P51" s="1">
        <v>23.5</v>
      </c>
      <c r="Q51" s="1">
        <v>1.2</v>
      </c>
      <c r="R51" s="1">
        <v>1.2</v>
      </c>
      <c r="U51" s="1">
        <f t="shared" si="8"/>
        <v>22.424999999999997</v>
      </c>
      <c r="V51" s="1">
        <f t="shared" si="9"/>
        <v>0.86956521739130443</v>
      </c>
      <c r="X51" s="1">
        <f t="shared" si="10"/>
        <v>29.4</v>
      </c>
      <c r="Y51" s="1">
        <f t="shared" si="11"/>
        <v>0.83333333333333337</v>
      </c>
      <c r="AA51" s="1">
        <f t="shared" si="12"/>
        <v>23.799999999999997</v>
      </c>
      <c r="AB51" s="1">
        <f t="shared" si="13"/>
        <v>0.7142857142857143</v>
      </c>
      <c r="AD51" s="1">
        <f t="shared" si="14"/>
        <v>28.2</v>
      </c>
      <c r="AE51" s="1">
        <f t="shared" si="15"/>
        <v>0.83333333333333337</v>
      </c>
    </row>
    <row r="52" spans="4:31" x14ac:dyDescent="0.3">
      <c r="D52" s="1">
        <v>19.5</v>
      </c>
      <c r="E52" s="1">
        <v>0.95</v>
      </c>
      <c r="F52" s="1">
        <v>0.85</v>
      </c>
      <c r="H52" s="1">
        <v>27.5</v>
      </c>
      <c r="I52" s="1">
        <v>1</v>
      </c>
      <c r="J52" s="1">
        <v>1</v>
      </c>
      <c r="L52" s="1">
        <v>17</v>
      </c>
      <c r="M52" s="1">
        <v>1.2</v>
      </c>
      <c r="N52" s="1">
        <v>1.1499999999999999</v>
      </c>
      <c r="P52" s="1">
        <v>26</v>
      </c>
      <c r="Q52" s="1">
        <v>1</v>
      </c>
      <c r="R52" s="1">
        <v>1</v>
      </c>
      <c r="U52" s="1">
        <f t="shared" si="8"/>
        <v>18.524999999999999</v>
      </c>
      <c r="V52" s="1">
        <f t="shared" si="9"/>
        <v>1.0526315789473684</v>
      </c>
      <c r="X52" s="1">
        <f t="shared" si="10"/>
        <v>27.5</v>
      </c>
      <c r="Y52" s="1">
        <f t="shared" si="11"/>
        <v>1</v>
      </c>
      <c r="AA52" s="1">
        <f t="shared" si="12"/>
        <v>20.399999999999999</v>
      </c>
      <c r="AB52" s="1">
        <f t="shared" si="13"/>
        <v>0.83333333333333337</v>
      </c>
      <c r="AD52" s="1">
        <f t="shared" si="14"/>
        <v>26</v>
      </c>
      <c r="AE52" s="1">
        <f t="shared" si="15"/>
        <v>1</v>
      </c>
    </row>
    <row r="53" spans="4:31" x14ac:dyDescent="0.3">
      <c r="D53" s="1">
        <v>19.5</v>
      </c>
      <c r="E53" s="1">
        <v>0.75</v>
      </c>
      <c r="F53" s="1">
        <v>0.65</v>
      </c>
      <c r="H53" s="6">
        <v>30</v>
      </c>
      <c r="I53" s="6">
        <v>0.8</v>
      </c>
      <c r="J53" s="6">
        <v>0.8</v>
      </c>
      <c r="L53" s="1">
        <v>17</v>
      </c>
      <c r="M53" s="1">
        <v>1</v>
      </c>
      <c r="N53" s="1">
        <v>0.95</v>
      </c>
      <c r="P53" s="6">
        <v>27</v>
      </c>
      <c r="Q53" s="6">
        <v>0.9</v>
      </c>
      <c r="R53" s="6">
        <v>0.9</v>
      </c>
      <c r="U53" s="1">
        <f t="shared" si="8"/>
        <v>14.625</v>
      </c>
      <c r="V53" s="1">
        <f t="shared" si="9"/>
        <v>1.3333333333333333</v>
      </c>
      <c r="X53" s="1">
        <f t="shared" si="10"/>
        <v>24</v>
      </c>
      <c r="Y53" s="1">
        <f t="shared" si="11"/>
        <v>1.25</v>
      </c>
      <c r="AA53" s="1">
        <f t="shared" si="12"/>
        <v>17</v>
      </c>
      <c r="AB53" s="1">
        <f t="shared" si="13"/>
        <v>1</v>
      </c>
      <c r="AD53" s="1">
        <f t="shared" si="14"/>
        <v>24.3</v>
      </c>
      <c r="AE53" s="1">
        <f t="shared" si="15"/>
        <v>1.1111111111111112</v>
      </c>
    </row>
    <row r="54" spans="4:31" x14ac:dyDescent="0.3">
      <c r="D54" s="1">
        <v>19.5</v>
      </c>
      <c r="E54" s="1">
        <v>0.55000000000000004</v>
      </c>
      <c r="F54" s="1">
        <v>0.4</v>
      </c>
      <c r="H54" s="1">
        <v>30</v>
      </c>
      <c r="I54" s="1">
        <v>0.6</v>
      </c>
      <c r="J54" s="1">
        <v>0.55000000000000004</v>
      </c>
      <c r="L54" s="1">
        <v>17</v>
      </c>
      <c r="M54" s="1">
        <v>0.8</v>
      </c>
      <c r="N54" s="1">
        <v>0.7</v>
      </c>
      <c r="P54" s="1">
        <v>27</v>
      </c>
      <c r="Q54" s="1">
        <v>0.8</v>
      </c>
      <c r="R54" s="1">
        <v>0.75</v>
      </c>
      <c r="U54" s="1">
        <f t="shared" si="8"/>
        <v>10.725000000000001</v>
      </c>
      <c r="V54" s="1">
        <f t="shared" si="9"/>
        <v>1.8181818181818181</v>
      </c>
      <c r="X54" s="1">
        <f t="shared" si="10"/>
        <v>18</v>
      </c>
      <c r="Y54" s="1">
        <f t="shared" si="11"/>
        <v>1.6666666666666667</v>
      </c>
      <c r="AA54" s="1">
        <f t="shared" si="12"/>
        <v>13.600000000000001</v>
      </c>
      <c r="AB54" s="1">
        <f t="shared" si="13"/>
        <v>1.25</v>
      </c>
      <c r="AD54" s="1">
        <f t="shared" si="14"/>
        <v>21.6</v>
      </c>
      <c r="AE54" s="1">
        <f t="shared" si="15"/>
        <v>1.25</v>
      </c>
    </row>
    <row r="55" spans="4:31" x14ac:dyDescent="0.3">
      <c r="D55" s="1">
        <v>19.5</v>
      </c>
      <c r="E55" s="1">
        <v>0.35</v>
      </c>
      <c r="F55" s="1">
        <v>0.2</v>
      </c>
      <c r="H55" s="1">
        <v>30.5</v>
      </c>
      <c r="I55" s="1">
        <v>0.4</v>
      </c>
      <c r="J55" s="1">
        <v>0.25</v>
      </c>
      <c r="L55" s="1">
        <v>17</v>
      </c>
      <c r="M55" s="1">
        <v>0.6</v>
      </c>
      <c r="N55" s="1">
        <v>0.45</v>
      </c>
      <c r="P55" s="1">
        <v>27</v>
      </c>
      <c r="Q55" s="1">
        <v>0.6</v>
      </c>
      <c r="R55" s="1">
        <v>0.55000000000000004</v>
      </c>
      <c r="U55" s="1">
        <f t="shared" si="8"/>
        <v>6.8249999999999993</v>
      </c>
      <c r="V55" s="1">
        <f t="shared" si="9"/>
        <v>2.8571428571428572</v>
      </c>
      <c r="X55" s="1">
        <f t="shared" si="10"/>
        <v>12.200000000000001</v>
      </c>
      <c r="Y55" s="1">
        <f t="shared" si="11"/>
        <v>2.5</v>
      </c>
      <c r="AA55" s="1">
        <f t="shared" si="12"/>
        <v>10.199999999999999</v>
      </c>
      <c r="AB55" s="1">
        <f t="shared" si="13"/>
        <v>1.6666666666666667</v>
      </c>
      <c r="AD55" s="1">
        <f t="shared" si="14"/>
        <v>16.2</v>
      </c>
      <c r="AE55" s="1">
        <f t="shared" si="15"/>
        <v>1.6666666666666667</v>
      </c>
    </row>
    <row r="56" spans="4:31" ht="15" thickBot="1" x14ac:dyDescent="0.35">
      <c r="D56" s="9">
        <v>24.5</v>
      </c>
      <c r="E56" s="9">
        <v>0.15</v>
      </c>
      <c r="F56" s="9">
        <v>0</v>
      </c>
      <c r="H56" s="9">
        <v>35.5</v>
      </c>
      <c r="I56" s="9">
        <v>0.2</v>
      </c>
      <c r="J56" s="9">
        <v>0</v>
      </c>
      <c r="L56" s="1">
        <v>17.5</v>
      </c>
      <c r="M56" s="1">
        <v>0.4</v>
      </c>
      <c r="N56" s="1">
        <v>0.25</v>
      </c>
      <c r="P56" s="1">
        <v>27.5</v>
      </c>
      <c r="Q56" s="1">
        <v>0.4</v>
      </c>
      <c r="R56" s="1">
        <v>0.25</v>
      </c>
      <c r="U56" s="1">
        <f t="shared" si="8"/>
        <v>3.6749999999999998</v>
      </c>
      <c r="V56" s="1">
        <f t="shared" si="9"/>
        <v>6.666666666666667</v>
      </c>
      <c r="X56" s="1">
        <f t="shared" si="10"/>
        <v>7.1000000000000005</v>
      </c>
      <c r="Y56" s="1">
        <f t="shared" si="11"/>
        <v>5</v>
      </c>
      <c r="AA56" s="1">
        <f t="shared" si="12"/>
        <v>7</v>
      </c>
      <c r="AB56" s="1">
        <f t="shared" si="13"/>
        <v>2.5</v>
      </c>
      <c r="AD56" s="1">
        <f t="shared" si="14"/>
        <v>11</v>
      </c>
      <c r="AE56" s="1">
        <f t="shared" si="15"/>
        <v>2.5</v>
      </c>
    </row>
    <row r="57" spans="4:31" x14ac:dyDescent="0.3">
      <c r="D57" s="14" t="s">
        <v>12</v>
      </c>
      <c r="E57" s="15"/>
      <c r="F57" s="16"/>
      <c r="H57" s="14" t="s">
        <v>12</v>
      </c>
      <c r="I57" s="15"/>
      <c r="J57" s="16"/>
      <c r="L57" s="1">
        <v>18.5</v>
      </c>
      <c r="M57" s="1">
        <v>0.2</v>
      </c>
      <c r="N57" s="1">
        <v>0.05</v>
      </c>
      <c r="P57" s="1">
        <v>28</v>
      </c>
      <c r="Q57" s="1">
        <v>0.2</v>
      </c>
      <c r="R57" s="1">
        <v>0.05</v>
      </c>
      <c r="AA57" s="1">
        <f t="shared" si="12"/>
        <v>3.7</v>
      </c>
      <c r="AB57" s="1">
        <f t="shared" si="13"/>
        <v>5</v>
      </c>
      <c r="AD57" s="1">
        <f t="shared" si="14"/>
        <v>5.6000000000000005</v>
      </c>
      <c r="AE57" s="1">
        <f t="shared" si="15"/>
        <v>5</v>
      </c>
    </row>
    <row r="58" spans="4:31" ht="15" thickBot="1" x14ac:dyDescent="0.35">
      <c r="D58" s="17"/>
      <c r="E58" s="18"/>
      <c r="F58" s="19"/>
      <c r="H58" s="17"/>
      <c r="I58" s="18"/>
      <c r="J58" s="19"/>
      <c r="L58" s="9">
        <v>21</v>
      </c>
      <c r="M58" s="9">
        <v>0.15</v>
      </c>
      <c r="N58" s="9">
        <v>0</v>
      </c>
      <c r="P58" s="9">
        <v>37.5</v>
      </c>
      <c r="Q58" s="9">
        <v>0.15</v>
      </c>
      <c r="R58" s="9">
        <v>0</v>
      </c>
      <c r="AA58" s="1">
        <f t="shared" si="12"/>
        <v>3.15</v>
      </c>
      <c r="AB58" s="1">
        <f t="shared" si="13"/>
        <v>6.666666666666667</v>
      </c>
      <c r="AD58" s="1">
        <f t="shared" si="14"/>
        <v>5.625</v>
      </c>
      <c r="AE58" s="1">
        <f t="shared" si="15"/>
        <v>6.666666666666667</v>
      </c>
    </row>
    <row r="59" spans="4:31" x14ac:dyDescent="0.3">
      <c r="L59" s="14" t="s">
        <v>15</v>
      </c>
      <c r="M59" s="15"/>
      <c r="N59" s="16"/>
      <c r="P59" s="14" t="s">
        <v>15</v>
      </c>
      <c r="Q59" s="15"/>
      <c r="R59" s="16"/>
    </row>
    <row r="60" spans="4:31" ht="15" thickBot="1" x14ac:dyDescent="0.35">
      <c r="L60" s="17"/>
      <c r="M60" s="18"/>
      <c r="N60" s="19"/>
      <c r="P60" s="17"/>
      <c r="Q60" s="18"/>
      <c r="R60" s="19"/>
    </row>
    <row r="63" spans="4:31" x14ac:dyDescent="0.3">
      <c r="D63" s="20" t="s">
        <v>20</v>
      </c>
      <c r="E63" s="20"/>
    </row>
    <row r="64" spans="4:31" x14ac:dyDescent="0.3">
      <c r="D64" s="6">
        <v>24</v>
      </c>
      <c r="E64" s="6">
        <v>1</v>
      </c>
    </row>
    <row r="65" spans="4:5" x14ac:dyDescent="0.3">
      <c r="D65" s="5">
        <v>25.5</v>
      </c>
      <c r="E65" s="5">
        <v>0.2</v>
      </c>
    </row>
    <row r="66" spans="4:5" x14ac:dyDescent="0.3">
      <c r="D66" s="6">
        <v>37.5</v>
      </c>
      <c r="E66" s="6">
        <v>0.4</v>
      </c>
    </row>
    <row r="67" spans="4:5" x14ac:dyDescent="0.3">
      <c r="D67" s="5">
        <v>39</v>
      </c>
      <c r="E67" s="5">
        <v>0.25</v>
      </c>
    </row>
    <row r="68" spans="4:5" x14ac:dyDescent="0.3">
      <c r="D68" s="6">
        <v>21.5</v>
      </c>
      <c r="E68" s="6">
        <v>1</v>
      </c>
    </row>
    <row r="69" spans="4:5" x14ac:dyDescent="0.3">
      <c r="D69" s="5">
        <v>31</v>
      </c>
      <c r="E69" s="5">
        <v>0.15</v>
      </c>
    </row>
    <row r="70" spans="4:5" x14ac:dyDescent="0.3">
      <c r="D70" s="6">
        <v>31</v>
      </c>
      <c r="E70" s="6">
        <v>0.8</v>
      </c>
    </row>
    <row r="71" spans="4:5" x14ac:dyDescent="0.3">
      <c r="D71" s="5">
        <v>38.5</v>
      </c>
      <c r="E71" s="5">
        <v>0.2</v>
      </c>
    </row>
    <row r="72" spans="4:5" x14ac:dyDescent="0.3">
      <c r="D72" s="6">
        <v>19.5</v>
      </c>
      <c r="E72" s="6">
        <v>1.35</v>
      </c>
    </row>
    <row r="73" spans="4:5" x14ac:dyDescent="0.3">
      <c r="D73" s="9">
        <v>24.5</v>
      </c>
      <c r="E73" s="9">
        <v>0.15</v>
      </c>
    </row>
    <row r="74" spans="4:5" x14ac:dyDescent="0.3">
      <c r="D74" s="6">
        <v>30</v>
      </c>
      <c r="E74" s="6">
        <v>0.8</v>
      </c>
    </row>
    <row r="75" spans="4:5" x14ac:dyDescent="0.3">
      <c r="D75" s="9">
        <v>35.5</v>
      </c>
      <c r="E75" s="9">
        <v>0.2</v>
      </c>
    </row>
    <row r="76" spans="4:5" x14ac:dyDescent="0.3">
      <c r="D76" s="6">
        <v>17</v>
      </c>
      <c r="E76" s="6">
        <v>1.65</v>
      </c>
    </row>
    <row r="77" spans="4:5" x14ac:dyDescent="0.3">
      <c r="D77" s="9">
        <v>21</v>
      </c>
      <c r="E77" s="9">
        <v>0.15</v>
      </c>
    </row>
    <row r="78" spans="4:5" x14ac:dyDescent="0.3">
      <c r="D78" s="6">
        <v>27</v>
      </c>
      <c r="E78" s="6">
        <v>0.9</v>
      </c>
    </row>
    <row r="79" spans="4:5" x14ac:dyDescent="0.3">
      <c r="D79" s="9">
        <v>37.5</v>
      </c>
      <c r="E79" s="9">
        <v>0.15</v>
      </c>
    </row>
    <row r="80" spans="4:5" x14ac:dyDescent="0.3">
      <c r="D80" t="s">
        <v>22</v>
      </c>
      <c r="E80" t="s">
        <v>21</v>
      </c>
    </row>
  </sheetData>
  <mergeCells count="65">
    <mergeCell ref="P2:R2"/>
    <mergeCell ref="P3:P4"/>
    <mergeCell ref="Q3:Q4"/>
    <mergeCell ref="R3:R4"/>
    <mergeCell ref="D2:F2"/>
    <mergeCell ref="I3:I4"/>
    <mergeCell ref="J3:J4"/>
    <mergeCell ref="H2:J2"/>
    <mergeCell ref="H3:H4"/>
    <mergeCell ref="E3:E4"/>
    <mergeCell ref="D3:D4"/>
    <mergeCell ref="F3:F4"/>
    <mergeCell ref="L2:N2"/>
    <mergeCell ref="L3:L4"/>
    <mergeCell ref="M3:M4"/>
    <mergeCell ref="N3:N4"/>
    <mergeCell ref="H35:H36"/>
    <mergeCell ref="I35:I36"/>
    <mergeCell ref="J35:J36"/>
    <mergeCell ref="L34:N34"/>
    <mergeCell ref="L35:L36"/>
    <mergeCell ref="H28:J29"/>
    <mergeCell ref="L26:N27"/>
    <mergeCell ref="P25:R26"/>
    <mergeCell ref="H34:J34"/>
    <mergeCell ref="D34:F34"/>
    <mergeCell ref="M35:M36"/>
    <mergeCell ref="N35:N36"/>
    <mergeCell ref="P34:R34"/>
    <mergeCell ref="P35:P36"/>
    <mergeCell ref="Q35:Q36"/>
    <mergeCell ref="R35:R36"/>
    <mergeCell ref="D35:D36"/>
    <mergeCell ref="E35:E36"/>
    <mergeCell ref="F35:F36"/>
    <mergeCell ref="D28:F29"/>
    <mergeCell ref="D57:F58"/>
    <mergeCell ref="H57:J58"/>
    <mergeCell ref="L59:N60"/>
    <mergeCell ref="P59:R60"/>
    <mergeCell ref="D63:E63"/>
    <mergeCell ref="V35:V36"/>
    <mergeCell ref="X2:Y2"/>
    <mergeCell ref="X3:X4"/>
    <mergeCell ref="Y3:Y4"/>
    <mergeCell ref="AA2:AB2"/>
    <mergeCell ref="AA3:AA4"/>
    <mergeCell ref="AB3:AB4"/>
    <mergeCell ref="U2:V2"/>
    <mergeCell ref="U3:U4"/>
    <mergeCell ref="V3:V4"/>
    <mergeCell ref="U34:V34"/>
    <mergeCell ref="U35:U36"/>
    <mergeCell ref="X34:Y34"/>
    <mergeCell ref="X35:X36"/>
    <mergeCell ref="Y35:Y36"/>
    <mergeCell ref="AA34:AB34"/>
    <mergeCell ref="AA35:AA36"/>
    <mergeCell ref="AB35:AB36"/>
    <mergeCell ref="AD35:AD36"/>
    <mergeCell ref="AE35:AE36"/>
    <mergeCell ref="AD2:AE2"/>
    <mergeCell ref="AD3:AD4"/>
    <mergeCell ref="AE3:AE4"/>
    <mergeCell ref="AD34:AE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Apestegui De La Rosa</dc:creator>
  <cp:lastModifiedBy>Miguel Alejandro Apestegui De la Rosa</cp:lastModifiedBy>
  <dcterms:created xsi:type="dcterms:W3CDTF">2024-10-05T11:56:23Z</dcterms:created>
  <dcterms:modified xsi:type="dcterms:W3CDTF">2024-11-25T20:01:29Z</dcterms:modified>
</cp:coreProperties>
</file>