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Projects\Paper View Synthesis\Open Source\data\Table Data\"/>
    </mc:Choice>
  </mc:AlternateContent>
  <xr:revisionPtr revIDLastSave="0" documentId="13_ncr:1_{A3EA40F1-B500-49DF-AF5C-02D866C7FCF3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honor30" sheetId="1" r:id="rId1"/>
    <sheet name="honor30s" sheetId="3" r:id="rId2"/>
    <sheet name="honor8" sheetId="2" r:id="rId3"/>
    <sheet name="mi6" sheetId="4" r:id="rId4"/>
    <sheet name="samsungS10" sheetId="6" r:id="rId5"/>
    <sheet name="quest2" sheetId="7" r:id="rId6"/>
    <sheet name="samsungS21" sheetId="8" r:id="rId7"/>
    <sheet name="All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7" l="1"/>
  <c r="G2" i="7" s="1"/>
  <c r="H2" i="7" s="1"/>
  <c r="F3" i="7"/>
  <c r="G3" i="7" s="1"/>
  <c r="H3" i="7" s="1"/>
  <c r="F4" i="7"/>
  <c r="G4" i="7" s="1"/>
  <c r="H4" i="7" s="1"/>
  <c r="F5" i="7"/>
  <c r="G5" i="7" s="1"/>
  <c r="H5" i="7" s="1"/>
  <c r="F6" i="7"/>
  <c r="G6" i="7" s="1"/>
  <c r="H6" i="7" s="1"/>
  <c r="F7" i="7"/>
  <c r="G7" i="7" s="1"/>
  <c r="H7" i="7" s="1"/>
  <c r="F8" i="7"/>
  <c r="G8" i="7" s="1"/>
  <c r="H8" i="7" s="1"/>
  <c r="F9" i="7"/>
  <c r="G9" i="7" s="1"/>
  <c r="H9" i="7" s="1"/>
  <c r="F10" i="7"/>
  <c r="G10" i="7" s="1"/>
  <c r="H10" i="7" s="1"/>
  <c r="F11" i="7"/>
  <c r="G11" i="7" s="1"/>
  <c r="H11" i="7" s="1"/>
  <c r="F12" i="7"/>
  <c r="G12" i="7" s="1"/>
  <c r="H12" i="7" s="1"/>
  <c r="F13" i="7"/>
  <c r="G13" i="7" s="1"/>
  <c r="H13" i="7" s="1"/>
  <c r="F14" i="7"/>
  <c r="G14" i="7" s="1"/>
  <c r="H14" i="7" s="1"/>
  <c r="F15" i="7"/>
  <c r="G15" i="7" s="1"/>
  <c r="H15" i="7" s="1"/>
  <c r="F16" i="7"/>
  <c r="G16" i="7" s="1"/>
  <c r="H16" i="7" s="1"/>
  <c r="F17" i="7"/>
  <c r="G17" i="7" s="1"/>
  <c r="H17" i="7" s="1"/>
  <c r="F18" i="7"/>
  <c r="G18" i="7" s="1"/>
  <c r="H18" i="7" s="1"/>
  <c r="F19" i="7"/>
  <c r="G19" i="7" s="1"/>
  <c r="H19" i="7" s="1"/>
  <c r="F20" i="7"/>
  <c r="G20" i="7" s="1"/>
  <c r="H20" i="7" s="1"/>
  <c r="F21" i="7"/>
  <c r="G21" i="7" s="1"/>
  <c r="H21" i="7" s="1"/>
  <c r="F22" i="7"/>
  <c r="G22" i="7" s="1"/>
  <c r="H22" i="7" s="1"/>
  <c r="F23" i="7"/>
  <c r="G23" i="7" s="1"/>
  <c r="H23" i="7" s="1"/>
  <c r="F24" i="7"/>
  <c r="G24" i="7" s="1"/>
  <c r="H24" i="7" s="1"/>
  <c r="F25" i="7"/>
  <c r="G25" i="7" s="1"/>
  <c r="H25" i="7" s="1"/>
  <c r="F26" i="7"/>
  <c r="G26" i="7" s="1"/>
  <c r="H26" i="7" s="1"/>
  <c r="F27" i="7"/>
  <c r="G27" i="7" s="1"/>
  <c r="H27" i="7" s="1"/>
  <c r="F28" i="7"/>
  <c r="G28" i="7" s="1"/>
  <c r="H28" i="7" s="1"/>
  <c r="F29" i="7"/>
  <c r="G29" i="7" s="1"/>
  <c r="H29" i="7" s="1"/>
  <c r="F30" i="7"/>
  <c r="G30" i="7" s="1"/>
  <c r="H30" i="7" s="1"/>
  <c r="F31" i="7"/>
  <c r="G31" i="7" s="1"/>
  <c r="H31" i="7" s="1"/>
  <c r="F32" i="7"/>
  <c r="G32" i="7" s="1"/>
  <c r="H32" i="7" s="1"/>
  <c r="F1" i="7"/>
  <c r="G1" i="7" s="1"/>
  <c r="H1" i="7" s="1"/>
  <c r="F32" i="6"/>
  <c r="G32" i="6" s="1"/>
  <c r="H32" i="6" s="1"/>
  <c r="F31" i="6"/>
  <c r="G31" i="6" s="1"/>
  <c r="H31" i="6" s="1"/>
  <c r="F30" i="6"/>
  <c r="G30" i="6" s="1"/>
  <c r="H30" i="6" s="1"/>
  <c r="F29" i="6"/>
  <c r="G29" i="6" s="1"/>
  <c r="H29" i="6" s="1"/>
  <c r="F28" i="6"/>
  <c r="G28" i="6" s="1"/>
  <c r="H28" i="6" s="1"/>
  <c r="F27" i="6"/>
  <c r="G27" i="6" s="1"/>
  <c r="H27" i="6" s="1"/>
  <c r="F26" i="6"/>
  <c r="G26" i="6" s="1"/>
  <c r="H26" i="6" s="1"/>
  <c r="F25" i="6"/>
  <c r="G25" i="6" s="1"/>
  <c r="H25" i="6" s="1"/>
  <c r="F24" i="6"/>
  <c r="G24" i="6" s="1"/>
  <c r="H24" i="6" s="1"/>
  <c r="F23" i="6"/>
  <c r="G23" i="6" s="1"/>
  <c r="H23" i="6" s="1"/>
  <c r="F22" i="6"/>
  <c r="G22" i="6" s="1"/>
  <c r="H22" i="6" s="1"/>
  <c r="F21" i="6"/>
  <c r="G21" i="6" s="1"/>
  <c r="H21" i="6" s="1"/>
  <c r="F20" i="6"/>
  <c r="G20" i="6" s="1"/>
  <c r="H20" i="6" s="1"/>
  <c r="F19" i="6"/>
  <c r="G19" i="6" s="1"/>
  <c r="H19" i="6" s="1"/>
  <c r="F18" i="6"/>
  <c r="G18" i="6" s="1"/>
  <c r="H18" i="6" s="1"/>
  <c r="F17" i="6"/>
  <c r="G17" i="6" s="1"/>
  <c r="H17" i="6" s="1"/>
  <c r="F16" i="6"/>
  <c r="G16" i="6" s="1"/>
  <c r="H16" i="6" s="1"/>
  <c r="F15" i="6"/>
  <c r="G15" i="6" s="1"/>
  <c r="H15" i="6" s="1"/>
  <c r="F14" i="6"/>
  <c r="G14" i="6" s="1"/>
  <c r="H14" i="6" s="1"/>
  <c r="F13" i="6"/>
  <c r="G13" i="6" s="1"/>
  <c r="H13" i="6" s="1"/>
  <c r="F12" i="6"/>
  <c r="G12" i="6" s="1"/>
  <c r="H12" i="6" s="1"/>
  <c r="F11" i="6"/>
  <c r="G11" i="6" s="1"/>
  <c r="H11" i="6" s="1"/>
  <c r="F10" i="6"/>
  <c r="G10" i="6" s="1"/>
  <c r="H10" i="6" s="1"/>
  <c r="F9" i="6"/>
  <c r="G9" i="6" s="1"/>
  <c r="H9" i="6" s="1"/>
  <c r="F8" i="6"/>
  <c r="G8" i="6" s="1"/>
  <c r="H8" i="6" s="1"/>
  <c r="F7" i="6"/>
  <c r="G7" i="6" s="1"/>
  <c r="H7" i="6" s="1"/>
  <c r="F6" i="6"/>
  <c r="G6" i="6" s="1"/>
  <c r="H6" i="6" s="1"/>
  <c r="F5" i="6"/>
  <c r="G5" i="6" s="1"/>
  <c r="H5" i="6" s="1"/>
  <c r="F4" i="6"/>
  <c r="G4" i="6" s="1"/>
  <c r="H4" i="6" s="1"/>
  <c r="F3" i="6"/>
  <c r="G3" i="6" s="1"/>
  <c r="H3" i="6" s="1"/>
  <c r="F2" i="6"/>
  <c r="G2" i="6" s="1"/>
  <c r="H2" i="6" s="1"/>
  <c r="F1" i="6"/>
  <c r="G1" i="6" s="1"/>
  <c r="H1" i="6" s="1"/>
  <c r="F2" i="4"/>
  <c r="G2" i="4" s="1"/>
  <c r="H2" i="4" s="1"/>
  <c r="F3" i="4"/>
  <c r="G3" i="4" s="1"/>
  <c r="H3" i="4" s="1"/>
  <c r="F4" i="4"/>
  <c r="G4" i="4" s="1"/>
  <c r="H4" i="4" s="1"/>
  <c r="F5" i="4"/>
  <c r="G5" i="4" s="1"/>
  <c r="H5" i="4" s="1"/>
  <c r="F6" i="4"/>
  <c r="G6" i="4" s="1"/>
  <c r="H6" i="4" s="1"/>
  <c r="F7" i="4"/>
  <c r="G7" i="4" s="1"/>
  <c r="H7" i="4" s="1"/>
  <c r="F8" i="4"/>
  <c r="G8" i="4" s="1"/>
  <c r="H8" i="4" s="1"/>
  <c r="F9" i="4"/>
  <c r="G9" i="4" s="1"/>
  <c r="H9" i="4" s="1"/>
  <c r="F10" i="4"/>
  <c r="G10" i="4" s="1"/>
  <c r="H10" i="4" s="1"/>
  <c r="F11" i="4"/>
  <c r="G11" i="4" s="1"/>
  <c r="H11" i="4" s="1"/>
  <c r="F12" i="4"/>
  <c r="G12" i="4" s="1"/>
  <c r="H12" i="4" s="1"/>
  <c r="F13" i="4"/>
  <c r="G13" i="4" s="1"/>
  <c r="H13" i="4" s="1"/>
  <c r="F14" i="4"/>
  <c r="G14" i="4" s="1"/>
  <c r="H14" i="4" s="1"/>
  <c r="F15" i="4"/>
  <c r="G15" i="4" s="1"/>
  <c r="H15" i="4" s="1"/>
  <c r="F16" i="4"/>
  <c r="G16" i="4" s="1"/>
  <c r="H16" i="4" s="1"/>
  <c r="F17" i="4"/>
  <c r="G17" i="4" s="1"/>
  <c r="H17" i="4" s="1"/>
  <c r="F18" i="4"/>
  <c r="G18" i="4" s="1"/>
  <c r="H18" i="4" s="1"/>
  <c r="F19" i="4"/>
  <c r="G19" i="4" s="1"/>
  <c r="H19" i="4" s="1"/>
  <c r="F20" i="4"/>
  <c r="G20" i="4" s="1"/>
  <c r="H20" i="4" s="1"/>
  <c r="F21" i="4"/>
  <c r="G21" i="4" s="1"/>
  <c r="H21" i="4" s="1"/>
  <c r="F22" i="4"/>
  <c r="G22" i="4" s="1"/>
  <c r="H22" i="4" s="1"/>
  <c r="F23" i="4"/>
  <c r="G23" i="4" s="1"/>
  <c r="H23" i="4" s="1"/>
  <c r="F24" i="4"/>
  <c r="G24" i="4" s="1"/>
  <c r="H24" i="4" s="1"/>
  <c r="F25" i="4"/>
  <c r="G25" i="4" s="1"/>
  <c r="H25" i="4" s="1"/>
  <c r="F26" i="4"/>
  <c r="G26" i="4" s="1"/>
  <c r="H26" i="4" s="1"/>
  <c r="F27" i="4"/>
  <c r="G27" i="4" s="1"/>
  <c r="H27" i="4" s="1"/>
  <c r="F28" i="4"/>
  <c r="G28" i="4" s="1"/>
  <c r="H28" i="4" s="1"/>
  <c r="F29" i="4"/>
  <c r="G29" i="4" s="1"/>
  <c r="H29" i="4" s="1"/>
  <c r="F30" i="4"/>
  <c r="G30" i="4" s="1"/>
  <c r="H30" i="4" s="1"/>
  <c r="F31" i="4"/>
  <c r="G31" i="4" s="1"/>
  <c r="H31" i="4" s="1"/>
  <c r="F32" i="4"/>
  <c r="G32" i="4" s="1"/>
  <c r="H32" i="4" s="1"/>
  <c r="F1" i="4"/>
  <c r="G1" i="4" s="1"/>
  <c r="H1" i="4" s="1"/>
  <c r="F3" i="2"/>
  <c r="G3" i="2" s="1"/>
  <c r="H3" i="2" s="1"/>
  <c r="F4" i="2"/>
  <c r="G4" i="2" s="1"/>
  <c r="H4" i="2" s="1"/>
  <c r="F5" i="2"/>
  <c r="G5" i="2" s="1"/>
  <c r="H5" i="2" s="1"/>
  <c r="F6" i="2"/>
  <c r="G6" i="2" s="1"/>
  <c r="H6" i="2" s="1"/>
  <c r="F7" i="2"/>
  <c r="G7" i="2" s="1"/>
  <c r="H7" i="2" s="1"/>
  <c r="F8" i="2"/>
  <c r="G8" i="2" s="1"/>
  <c r="H8" i="2" s="1"/>
  <c r="F9" i="2"/>
  <c r="G9" i="2" s="1"/>
  <c r="H9" i="2" s="1"/>
  <c r="F10" i="2"/>
  <c r="G10" i="2" s="1"/>
  <c r="H10" i="2" s="1"/>
  <c r="F11" i="2"/>
  <c r="G11" i="2" s="1"/>
  <c r="H11" i="2" s="1"/>
  <c r="F12" i="2"/>
  <c r="G12" i="2" s="1"/>
  <c r="H12" i="2" s="1"/>
  <c r="F13" i="2"/>
  <c r="G13" i="2" s="1"/>
  <c r="H13" i="2" s="1"/>
  <c r="F14" i="2"/>
  <c r="G14" i="2" s="1"/>
  <c r="H14" i="2" s="1"/>
  <c r="F15" i="2"/>
  <c r="G15" i="2" s="1"/>
  <c r="H15" i="2" s="1"/>
  <c r="F16" i="2"/>
  <c r="G16" i="2" s="1"/>
  <c r="H16" i="2" s="1"/>
  <c r="F17" i="2"/>
  <c r="G17" i="2" s="1"/>
  <c r="H17" i="2" s="1"/>
  <c r="F18" i="2"/>
  <c r="G18" i="2" s="1"/>
  <c r="H18" i="2" s="1"/>
  <c r="F19" i="2"/>
  <c r="G19" i="2" s="1"/>
  <c r="H19" i="2" s="1"/>
  <c r="F20" i="2"/>
  <c r="G20" i="2" s="1"/>
  <c r="H20" i="2" s="1"/>
  <c r="F21" i="2"/>
  <c r="G21" i="2" s="1"/>
  <c r="H21" i="2" s="1"/>
  <c r="F22" i="2"/>
  <c r="G22" i="2" s="1"/>
  <c r="H22" i="2" s="1"/>
  <c r="F23" i="2"/>
  <c r="G23" i="2" s="1"/>
  <c r="H23" i="2" s="1"/>
  <c r="F24" i="2"/>
  <c r="G24" i="2" s="1"/>
  <c r="H24" i="2" s="1"/>
  <c r="F25" i="2"/>
  <c r="G25" i="2" s="1"/>
  <c r="H25" i="2" s="1"/>
  <c r="F26" i="2"/>
  <c r="G26" i="2" s="1"/>
  <c r="H26" i="2" s="1"/>
  <c r="F27" i="2"/>
  <c r="G27" i="2" s="1"/>
  <c r="H27" i="2" s="1"/>
  <c r="F28" i="2"/>
  <c r="G28" i="2" s="1"/>
  <c r="H28" i="2" s="1"/>
  <c r="F29" i="2"/>
  <c r="G29" i="2" s="1"/>
  <c r="H29" i="2" s="1"/>
  <c r="F30" i="2"/>
  <c r="G30" i="2" s="1"/>
  <c r="H30" i="2" s="1"/>
  <c r="F31" i="2"/>
  <c r="G31" i="2" s="1"/>
  <c r="H31" i="2" s="1"/>
  <c r="F32" i="2"/>
  <c r="G32" i="2" s="1"/>
  <c r="H32" i="2" s="1"/>
  <c r="F1" i="2"/>
  <c r="G1" i="2" s="1"/>
  <c r="H1" i="2" s="1"/>
  <c r="F2" i="2"/>
  <c r="G2" i="2" s="1"/>
  <c r="H2" i="2" s="1"/>
  <c r="F32" i="8" l="1"/>
  <c r="G32" i="8" s="1"/>
  <c r="H32" i="8" s="1"/>
  <c r="F31" i="8"/>
  <c r="G31" i="8" s="1"/>
  <c r="H31" i="8" s="1"/>
  <c r="F30" i="8"/>
  <c r="G30" i="8" s="1"/>
  <c r="H30" i="8" s="1"/>
  <c r="F29" i="8"/>
  <c r="G29" i="8" s="1"/>
  <c r="H29" i="8" s="1"/>
  <c r="F28" i="8"/>
  <c r="G28" i="8" s="1"/>
  <c r="H28" i="8" s="1"/>
  <c r="F27" i="8"/>
  <c r="G27" i="8" s="1"/>
  <c r="H27" i="8" s="1"/>
  <c r="F26" i="8"/>
  <c r="G26" i="8" s="1"/>
  <c r="H26" i="8" s="1"/>
  <c r="F25" i="8"/>
  <c r="G25" i="8" s="1"/>
  <c r="H25" i="8" s="1"/>
  <c r="F24" i="8"/>
  <c r="G24" i="8" s="1"/>
  <c r="H24" i="8" s="1"/>
  <c r="F23" i="8"/>
  <c r="G23" i="8" s="1"/>
  <c r="H23" i="8" s="1"/>
  <c r="F22" i="8"/>
  <c r="G22" i="8" s="1"/>
  <c r="H22" i="8" s="1"/>
  <c r="F21" i="8"/>
  <c r="G21" i="8" s="1"/>
  <c r="H21" i="8" s="1"/>
  <c r="F20" i="8"/>
  <c r="G20" i="8" s="1"/>
  <c r="H20" i="8" s="1"/>
  <c r="F19" i="8"/>
  <c r="G19" i="8" s="1"/>
  <c r="H19" i="8" s="1"/>
  <c r="F18" i="8"/>
  <c r="G18" i="8" s="1"/>
  <c r="H18" i="8" s="1"/>
  <c r="F17" i="8"/>
  <c r="G17" i="8" s="1"/>
  <c r="H17" i="8" s="1"/>
  <c r="F16" i="8"/>
  <c r="G16" i="8" s="1"/>
  <c r="H16" i="8" s="1"/>
  <c r="F15" i="8"/>
  <c r="G15" i="8" s="1"/>
  <c r="H15" i="8" s="1"/>
  <c r="F14" i="8"/>
  <c r="G14" i="8" s="1"/>
  <c r="H14" i="8" s="1"/>
  <c r="F13" i="8"/>
  <c r="G13" i="8" s="1"/>
  <c r="H13" i="8" s="1"/>
  <c r="F12" i="8"/>
  <c r="G12" i="8" s="1"/>
  <c r="H12" i="8" s="1"/>
  <c r="F11" i="8"/>
  <c r="G11" i="8" s="1"/>
  <c r="H11" i="8" s="1"/>
  <c r="F10" i="8"/>
  <c r="G10" i="8" s="1"/>
  <c r="H10" i="8" s="1"/>
  <c r="F9" i="8"/>
  <c r="G9" i="8" s="1"/>
  <c r="H9" i="8" s="1"/>
  <c r="F8" i="8"/>
  <c r="G8" i="8" s="1"/>
  <c r="H8" i="8" s="1"/>
  <c r="F7" i="8"/>
  <c r="G7" i="8" s="1"/>
  <c r="H7" i="8" s="1"/>
  <c r="F6" i="8"/>
  <c r="G6" i="8" s="1"/>
  <c r="H6" i="8" s="1"/>
  <c r="F5" i="8"/>
  <c r="G5" i="8" s="1"/>
  <c r="H5" i="8" s="1"/>
  <c r="F4" i="8"/>
  <c r="G4" i="8" s="1"/>
  <c r="H4" i="8" s="1"/>
  <c r="F3" i="8"/>
  <c r="G3" i="8" s="1"/>
  <c r="H3" i="8" s="1"/>
  <c r="F2" i="8"/>
  <c r="G2" i="8" s="1"/>
  <c r="H2" i="8" s="1"/>
  <c r="F1" i="8"/>
  <c r="G1" i="8" s="1"/>
  <c r="H1" i="8" s="1"/>
  <c r="C25" i="9" l="1"/>
  <c r="C27" i="9"/>
  <c r="C26" i="9"/>
  <c r="F32" i="3"/>
  <c r="G32" i="3" s="1"/>
  <c r="H32" i="3" s="1"/>
  <c r="F31" i="3"/>
  <c r="G31" i="3" s="1"/>
  <c r="H31" i="3" s="1"/>
  <c r="F30" i="3"/>
  <c r="G30" i="3" s="1"/>
  <c r="H30" i="3" s="1"/>
  <c r="F29" i="3"/>
  <c r="G29" i="3" s="1"/>
  <c r="H29" i="3" s="1"/>
  <c r="F28" i="3"/>
  <c r="G28" i="3" s="1"/>
  <c r="H28" i="3" s="1"/>
  <c r="F27" i="3"/>
  <c r="G27" i="3" s="1"/>
  <c r="H27" i="3" s="1"/>
  <c r="F26" i="3"/>
  <c r="G26" i="3" s="1"/>
  <c r="H26" i="3" s="1"/>
  <c r="F25" i="3"/>
  <c r="G25" i="3" s="1"/>
  <c r="H25" i="3" s="1"/>
  <c r="F24" i="3"/>
  <c r="G24" i="3" s="1"/>
  <c r="H24" i="3" s="1"/>
  <c r="F23" i="3"/>
  <c r="G23" i="3" s="1"/>
  <c r="H23" i="3" s="1"/>
  <c r="C23" i="9" s="1"/>
  <c r="F22" i="3"/>
  <c r="G22" i="3" s="1"/>
  <c r="H22" i="3" s="1"/>
  <c r="F21" i="3"/>
  <c r="G21" i="3" s="1"/>
  <c r="H21" i="3" s="1"/>
  <c r="C21" i="9" s="1"/>
  <c r="F20" i="3"/>
  <c r="G20" i="3" s="1"/>
  <c r="H20" i="3" s="1"/>
  <c r="F19" i="3"/>
  <c r="G19" i="3" s="1"/>
  <c r="H19" i="3" s="1"/>
  <c r="F18" i="3"/>
  <c r="G18" i="3" s="1"/>
  <c r="H18" i="3" s="1"/>
  <c r="F17" i="3"/>
  <c r="G17" i="3" s="1"/>
  <c r="H17" i="3" s="1"/>
  <c r="F16" i="3"/>
  <c r="G16" i="3" s="1"/>
  <c r="H16" i="3" s="1"/>
  <c r="F15" i="3"/>
  <c r="G15" i="3" s="1"/>
  <c r="H15" i="3" s="1"/>
  <c r="F14" i="3"/>
  <c r="G14" i="3" s="1"/>
  <c r="H14" i="3" s="1"/>
  <c r="F13" i="3"/>
  <c r="G13" i="3" s="1"/>
  <c r="H13" i="3" s="1"/>
  <c r="F12" i="3"/>
  <c r="G12" i="3" s="1"/>
  <c r="H12" i="3" s="1"/>
  <c r="F11" i="3"/>
  <c r="G11" i="3" s="1"/>
  <c r="H11" i="3" s="1"/>
  <c r="F10" i="3"/>
  <c r="G10" i="3" s="1"/>
  <c r="H10" i="3" s="1"/>
  <c r="F9" i="3"/>
  <c r="G9" i="3" s="1"/>
  <c r="H9" i="3" s="1"/>
  <c r="F8" i="3"/>
  <c r="G8" i="3" s="1"/>
  <c r="H8" i="3" s="1"/>
  <c r="F7" i="3"/>
  <c r="G7" i="3" s="1"/>
  <c r="H7" i="3" s="1"/>
  <c r="F6" i="3"/>
  <c r="G6" i="3" s="1"/>
  <c r="H6" i="3" s="1"/>
  <c r="F5" i="3"/>
  <c r="G5" i="3" s="1"/>
  <c r="H5" i="3" s="1"/>
  <c r="F4" i="3"/>
  <c r="G4" i="3" s="1"/>
  <c r="H4" i="3" s="1"/>
  <c r="F3" i="3"/>
  <c r="G3" i="3" s="1"/>
  <c r="H3" i="3" s="1"/>
  <c r="F2" i="3"/>
  <c r="G2" i="3" s="1"/>
  <c r="H2" i="3" s="1"/>
  <c r="F1" i="3"/>
  <c r="G1" i="3" s="1"/>
  <c r="H1" i="3" s="1"/>
  <c r="F17" i="1"/>
  <c r="G17" i="1" s="1"/>
  <c r="H17" i="1" s="1"/>
  <c r="C17" i="9" s="1"/>
  <c r="F18" i="1"/>
  <c r="G18" i="1" s="1"/>
  <c r="H18" i="1" s="1"/>
  <c r="C18" i="9" s="1"/>
  <c r="F19" i="1"/>
  <c r="G19" i="1" s="1"/>
  <c r="H19" i="1" s="1"/>
  <c r="C19" i="9" s="1"/>
  <c r="F20" i="1"/>
  <c r="G20" i="1" s="1"/>
  <c r="H20" i="1" s="1"/>
  <c r="C20" i="9" s="1"/>
  <c r="F21" i="1"/>
  <c r="G21" i="1" s="1"/>
  <c r="H21" i="1" s="1"/>
  <c r="F22" i="1"/>
  <c r="G22" i="1" s="1"/>
  <c r="H22" i="1" s="1"/>
  <c r="F23" i="1"/>
  <c r="G23" i="1" s="1"/>
  <c r="H23" i="1" s="1"/>
  <c r="F24" i="1"/>
  <c r="G24" i="1" s="1"/>
  <c r="H24" i="1" s="1"/>
  <c r="C24" i="9" s="1"/>
  <c r="F25" i="1"/>
  <c r="G25" i="1" s="1"/>
  <c r="H25" i="1" s="1"/>
  <c r="F26" i="1"/>
  <c r="G26" i="1" s="1"/>
  <c r="H26" i="1" s="1"/>
  <c r="F27" i="1"/>
  <c r="G27" i="1" s="1"/>
  <c r="H27" i="1" s="1"/>
  <c r="F28" i="1"/>
  <c r="G28" i="1" s="1"/>
  <c r="H28" i="1" s="1"/>
  <c r="C28" i="9" s="1"/>
  <c r="F29" i="1"/>
  <c r="G29" i="1" s="1"/>
  <c r="H29" i="1" s="1"/>
  <c r="C29" i="9" s="1"/>
  <c r="F30" i="1"/>
  <c r="G30" i="1" s="1"/>
  <c r="H30" i="1" s="1"/>
  <c r="C30" i="9" s="1"/>
  <c r="F31" i="1"/>
  <c r="G31" i="1" s="1"/>
  <c r="H31" i="1" s="1"/>
  <c r="F32" i="1"/>
  <c r="G32" i="1" s="1"/>
  <c r="H32" i="1" s="1"/>
  <c r="C32" i="9" s="1"/>
  <c r="C31" i="9" l="1"/>
  <c r="D25" i="9"/>
  <c r="C22" i="9"/>
  <c r="D17" i="9" s="1"/>
  <c r="F2" i="1"/>
  <c r="G2" i="1" s="1"/>
  <c r="H2" i="1" s="1"/>
  <c r="C2" i="9" s="1"/>
  <c r="F3" i="1"/>
  <c r="G3" i="1" s="1"/>
  <c r="H3" i="1" s="1"/>
  <c r="C3" i="9" s="1"/>
  <c r="F4" i="1"/>
  <c r="G4" i="1" s="1"/>
  <c r="H4" i="1" s="1"/>
  <c r="C4" i="9" s="1"/>
  <c r="F5" i="1"/>
  <c r="G5" i="1" s="1"/>
  <c r="H5" i="1" s="1"/>
  <c r="C5" i="9" s="1"/>
  <c r="F6" i="1"/>
  <c r="G6" i="1" s="1"/>
  <c r="H6" i="1" s="1"/>
  <c r="C6" i="9" s="1"/>
  <c r="F7" i="1"/>
  <c r="G7" i="1" s="1"/>
  <c r="H7" i="1" s="1"/>
  <c r="C7" i="9" s="1"/>
  <c r="F8" i="1"/>
  <c r="G8" i="1" s="1"/>
  <c r="H8" i="1" s="1"/>
  <c r="C8" i="9" s="1"/>
  <c r="F9" i="1"/>
  <c r="G9" i="1" s="1"/>
  <c r="H9" i="1" s="1"/>
  <c r="C9" i="9" s="1"/>
  <c r="F10" i="1"/>
  <c r="G10" i="1" s="1"/>
  <c r="H10" i="1" s="1"/>
  <c r="C10" i="9" s="1"/>
  <c r="F11" i="1"/>
  <c r="G11" i="1" s="1"/>
  <c r="H11" i="1" s="1"/>
  <c r="C11" i="9" s="1"/>
  <c r="F12" i="1"/>
  <c r="G12" i="1" s="1"/>
  <c r="H12" i="1" s="1"/>
  <c r="C12" i="9" s="1"/>
  <c r="F13" i="1"/>
  <c r="G13" i="1" s="1"/>
  <c r="H13" i="1" s="1"/>
  <c r="C13" i="9" s="1"/>
  <c r="F14" i="1"/>
  <c r="G14" i="1" s="1"/>
  <c r="H14" i="1" s="1"/>
  <c r="C14" i="9" s="1"/>
  <c r="F15" i="1"/>
  <c r="G15" i="1" s="1"/>
  <c r="H15" i="1" s="1"/>
  <c r="C15" i="9" s="1"/>
  <c r="F16" i="1"/>
  <c r="G16" i="1" s="1"/>
  <c r="H16" i="1" s="1"/>
  <c r="C16" i="9" s="1"/>
  <c r="F1" i="1"/>
  <c r="G1" i="1" s="1"/>
  <c r="H1" i="1" s="1"/>
  <c r="C1" i="9" s="1"/>
  <c r="D9" i="9" l="1"/>
  <c r="D1" i="9"/>
</calcChain>
</file>

<file path=xl/sharedStrings.xml><?xml version="1.0" encoding="utf-8"?>
<sst xmlns="http://schemas.openxmlformats.org/spreadsheetml/2006/main" count="512" uniqueCount="12">
  <si>
    <t>YORO</t>
    <phoneticPr fontId="18" type="noConversion"/>
  </si>
  <si>
    <t>SPI</t>
    <phoneticPr fontId="18" type="noConversion"/>
  </si>
  <si>
    <t>Conventional</t>
    <phoneticPr fontId="18" type="noConversion"/>
  </si>
  <si>
    <t>Fink</t>
    <phoneticPr fontId="18" type="noConversion"/>
  </si>
  <si>
    <t>Bistro</t>
    <phoneticPr fontId="18" type="noConversion"/>
  </si>
  <si>
    <t>Chat</t>
    <phoneticPr fontId="18" type="noConversion"/>
  </si>
  <si>
    <t>Conference</t>
    <phoneticPr fontId="18" type="noConversion"/>
  </si>
  <si>
    <t>Sponza</t>
    <phoneticPr fontId="18" type="noConversion"/>
  </si>
  <si>
    <t>LostEmpire</t>
    <phoneticPr fontId="18" type="noConversion"/>
  </si>
  <si>
    <t>Prototype</t>
    <phoneticPr fontId="18" type="noConversion"/>
  </si>
  <si>
    <t>SciFiCity</t>
    <phoneticPr fontId="18" type="noConversion"/>
  </si>
  <si>
    <t>UnityChan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</si>
</sst>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workbookViewId="0">
      <selection activeCell="D35" sqref="D35"/>
    </sheetView>
  </sheetViews>
  <sheetFormatPr defaultRowHeight="13.8" x14ac:dyDescent="0.25"/>
  <cols>
    <col min="6" max="7" width="0" hidden="1" customWidth="1"/>
  </cols>
  <sheetData>
    <row r="1" spans="1:12" x14ac:dyDescent="0.25">
      <c r="A1" t="s">
        <v>0</v>
      </c>
      <c r="B1" t="s">
        <v>4</v>
      </c>
      <c r="C1">
        <v>0.59</v>
      </c>
      <c r="D1">
        <v>10</v>
      </c>
      <c r="E1">
        <v>12</v>
      </c>
      <c r="F1">
        <f t="shared" ref="F1:F32" si="0">C1/100*4000*3.7*3600/1000/(D1+E1/60)</f>
        <v>30.818823529411766</v>
      </c>
      <c r="G1">
        <f t="shared" ref="G1:G32" si="1">F1/60</f>
        <v>0.51364705882352946</v>
      </c>
      <c r="H1">
        <f>G1*1000</f>
        <v>513.64705882352951</v>
      </c>
    </row>
    <row r="2" spans="1:12" x14ac:dyDescent="0.25">
      <c r="A2" t="s">
        <v>0</v>
      </c>
      <c r="B2" t="s">
        <v>5</v>
      </c>
      <c r="C2">
        <v>0.57999999999999996</v>
      </c>
      <c r="D2">
        <v>11</v>
      </c>
      <c r="E2">
        <v>20</v>
      </c>
      <c r="F2">
        <f t="shared" si="0"/>
        <v>27.266823529411763</v>
      </c>
      <c r="G2">
        <f t="shared" si="1"/>
        <v>0.45444705882352937</v>
      </c>
      <c r="H2">
        <f t="shared" ref="H2:H32" si="2">G2*1000</f>
        <v>454.44705882352935</v>
      </c>
    </row>
    <row r="3" spans="1:12" x14ac:dyDescent="0.25">
      <c r="A3" t="s">
        <v>0</v>
      </c>
      <c r="B3" t="s">
        <v>6</v>
      </c>
      <c r="C3">
        <v>0.53</v>
      </c>
      <c r="D3">
        <v>9</v>
      </c>
      <c r="E3">
        <v>44</v>
      </c>
      <c r="F3">
        <f t="shared" si="0"/>
        <v>29.012054794520552</v>
      </c>
      <c r="G3">
        <f t="shared" si="1"/>
        <v>0.48353424657534255</v>
      </c>
      <c r="H3">
        <f t="shared" si="2"/>
        <v>483.53424657534254</v>
      </c>
    </row>
    <row r="4" spans="1:12" x14ac:dyDescent="0.25">
      <c r="A4" t="s">
        <v>0</v>
      </c>
      <c r="B4" t="s">
        <v>7</v>
      </c>
      <c r="C4">
        <v>0.6</v>
      </c>
      <c r="D4">
        <v>11</v>
      </c>
      <c r="E4">
        <v>44</v>
      </c>
      <c r="F4">
        <f t="shared" si="0"/>
        <v>27.245454545454553</v>
      </c>
      <c r="G4">
        <f t="shared" si="1"/>
        <v>0.45409090909090921</v>
      </c>
      <c r="H4">
        <f t="shared" si="2"/>
        <v>454.09090909090924</v>
      </c>
    </row>
    <row r="5" spans="1:12" x14ac:dyDescent="0.25">
      <c r="A5" t="s">
        <v>0</v>
      </c>
      <c r="B5" t="s">
        <v>8</v>
      </c>
      <c r="C5">
        <v>0.48</v>
      </c>
      <c r="D5">
        <v>10</v>
      </c>
      <c r="E5">
        <v>8</v>
      </c>
      <c r="F5">
        <f t="shared" si="0"/>
        <v>25.237894736842108</v>
      </c>
      <c r="G5">
        <f t="shared" si="1"/>
        <v>0.42063157894736847</v>
      </c>
      <c r="H5">
        <f t="shared" si="2"/>
        <v>420.63157894736844</v>
      </c>
    </row>
    <row r="6" spans="1:12" x14ac:dyDescent="0.25">
      <c r="A6" t="s">
        <v>0</v>
      </c>
      <c r="B6" t="s">
        <v>9</v>
      </c>
      <c r="C6">
        <v>0.69</v>
      </c>
      <c r="D6">
        <v>11</v>
      </c>
      <c r="E6">
        <v>28</v>
      </c>
      <c r="F6">
        <f t="shared" si="0"/>
        <v>32.060930232558135</v>
      </c>
      <c r="G6">
        <f t="shared" si="1"/>
        <v>0.53434883720930226</v>
      </c>
      <c r="H6">
        <f t="shared" si="2"/>
        <v>534.34883720930225</v>
      </c>
    </row>
    <row r="7" spans="1:12" x14ac:dyDescent="0.25">
      <c r="A7" t="s">
        <v>0</v>
      </c>
      <c r="B7" t="s">
        <v>10</v>
      </c>
      <c r="C7">
        <v>1.01</v>
      </c>
      <c r="D7">
        <v>13</v>
      </c>
      <c r="E7">
        <v>48</v>
      </c>
      <c r="F7">
        <f t="shared" si="0"/>
        <v>38.994782608695651</v>
      </c>
      <c r="G7">
        <f t="shared" si="1"/>
        <v>0.64991304347826084</v>
      </c>
      <c r="H7">
        <f t="shared" si="2"/>
        <v>649.91304347826087</v>
      </c>
    </row>
    <row r="8" spans="1:12" x14ac:dyDescent="0.25">
      <c r="A8" t="s">
        <v>0</v>
      </c>
      <c r="B8" t="s">
        <v>11</v>
      </c>
      <c r="C8">
        <v>0.67</v>
      </c>
      <c r="D8">
        <v>9</v>
      </c>
      <c r="E8">
        <v>44</v>
      </c>
      <c r="F8">
        <f t="shared" si="0"/>
        <v>36.675616438356172</v>
      </c>
      <c r="G8">
        <f t="shared" si="1"/>
        <v>0.61126027397260285</v>
      </c>
      <c r="H8">
        <f t="shared" si="2"/>
        <v>611.26027397260282</v>
      </c>
    </row>
    <row r="9" spans="1:12" x14ac:dyDescent="0.25">
      <c r="A9" t="s">
        <v>2</v>
      </c>
      <c r="B9" t="s">
        <v>4</v>
      </c>
      <c r="C9">
        <v>0.73</v>
      </c>
      <c r="D9">
        <v>10</v>
      </c>
      <c r="E9">
        <v>37</v>
      </c>
      <c r="F9">
        <f t="shared" si="0"/>
        <v>36.635227629513345</v>
      </c>
      <c r="G9">
        <f t="shared" si="1"/>
        <v>0.61058712715855579</v>
      </c>
      <c r="H9">
        <f t="shared" si="2"/>
        <v>610.58712715855575</v>
      </c>
    </row>
    <row r="10" spans="1:12" x14ac:dyDescent="0.25">
      <c r="A10" t="s">
        <v>2</v>
      </c>
      <c r="B10" t="s">
        <v>5</v>
      </c>
      <c r="C10">
        <v>0.82</v>
      </c>
      <c r="D10">
        <v>10</v>
      </c>
      <c r="E10">
        <v>23</v>
      </c>
      <c r="F10">
        <f t="shared" si="0"/>
        <v>42.076661316211883</v>
      </c>
      <c r="G10">
        <f t="shared" si="1"/>
        <v>0.70127768860353135</v>
      </c>
      <c r="H10">
        <f t="shared" si="2"/>
        <v>701.27768860353137</v>
      </c>
    </row>
    <row r="11" spans="1:12" x14ac:dyDescent="0.25">
      <c r="A11" t="s">
        <v>2</v>
      </c>
      <c r="B11" t="s">
        <v>6</v>
      </c>
      <c r="C11">
        <v>0.78</v>
      </c>
      <c r="D11">
        <v>10</v>
      </c>
      <c r="E11">
        <v>30</v>
      </c>
      <c r="F11">
        <f t="shared" si="0"/>
        <v>39.579428571428579</v>
      </c>
      <c r="G11">
        <f t="shared" si="1"/>
        <v>0.65965714285714294</v>
      </c>
      <c r="H11">
        <f t="shared" si="2"/>
        <v>659.65714285714296</v>
      </c>
    </row>
    <row r="12" spans="1:12" x14ac:dyDescent="0.25">
      <c r="A12" t="s">
        <v>2</v>
      </c>
      <c r="B12" t="s">
        <v>7</v>
      </c>
      <c r="C12">
        <v>0.8</v>
      </c>
      <c r="D12">
        <v>10</v>
      </c>
      <c r="E12">
        <v>9</v>
      </c>
      <c r="F12">
        <f t="shared" si="0"/>
        <v>41.994088669950742</v>
      </c>
      <c r="G12">
        <f t="shared" si="1"/>
        <v>0.69990147783251233</v>
      </c>
      <c r="H12">
        <f t="shared" si="2"/>
        <v>699.90147783251234</v>
      </c>
      <c r="K12" s="1"/>
      <c r="L12" s="1"/>
    </row>
    <row r="13" spans="1:12" x14ac:dyDescent="0.25">
      <c r="A13" t="s">
        <v>2</v>
      </c>
      <c r="B13" t="s">
        <v>8</v>
      </c>
      <c r="C13">
        <v>0.75</v>
      </c>
      <c r="D13">
        <v>11</v>
      </c>
      <c r="E13">
        <v>18</v>
      </c>
      <c r="F13">
        <f t="shared" si="0"/>
        <v>35.362831858407077</v>
      </c>
      <c r="G13">
        <f t="shared" si="1"/>
        <v>0.58938053097345133</v>
      </c>
      <c r="H13">
        <f t="shared" si="2"/>
        <v>589.3805309734513</v>
      </c>
    </row>
    <row r="14" spans="1:12" x14ac:dyDescent="0.25">
      <c r="A14" t="s">
        <v>2</v>
      </c>
      <c r="B14" t="s">
        <v>9</v>
      </c>
      <c r="C14">
        <v>0.82</v>
      </c>
      <c r="D14">
        <v>10</v>
      </c>
      <c r="E14">
        <v>12</v>
      </c>
      <c r="F14">
        <f t="shared" si="0"/>
        <v>42.832941176470591</v>
      </c>
      <c r="G14">
        <f t="shared" si="1"/>
        <v>0.71388235294117652</v>
      </c>
      <c r="H14">
        <f t="shared" si="2"/>
        <v>713.88235294117658</v>
      </c>
    </row>
    <row r="15" spans="1:12" x14ac:dyDescent="0.25">
      <c r="A15" t="s">
        <v>2</v>
      </c>
      <c r="B15" t="s">
        <v>10</v>
      </c>
      <c r="C15">
        <v>0.84</v>
      </c>
      <c r="D15">
        <v>10</v>
      </c>
      <c r="E15">
        <v>4</v>
      </c>
      <c r="F15">
        <f t="shared" si="0"/>
        <v>44.458807947019871</v>
      </c>
      <c r="G15">
        <f t="shared" si="1"/>
        <v>0.74098013245033123</v>
      </c>
      <c r="H15">
        <f t="shared" si="2"/>
        <v>740.98013245033121</v>
      </c>
    </row>
    <row r="16" spans="1:12" x14ac:dyDescent="0.25">
      <c r="A16" t="s">
        <v>2</v>
      </c>
      <c r="B16" t="s">
        <v>11</v>
      </c>
      <c r="C16">
        <v>0.85</v>
      </c>
      <c r="D16">
        <v>10</v>
      </c>
      <c r="E16">
        <v>20</v>
      </c>
      <c r="F16">
        <f t="shared" si="0"/>
        <v>43.827096774193549</v>
      </c>
      <c r="G16">
        <f t="shared" si="1"/>
        <v>0.7304516129032258</v>
      </c>
      <c r="H16">
        <f t="shared" si="2"/>
        <v>730.45161290322585</v>
      </c>
    </row>
    <row r="17" spans="1:12" x14ac:dyDescent="0.25">
      <c r="A17" t="s">
        <v>3</v>
      </c>
      <c r="B17" t="s">
        <v>4</v>
      </c>
      <c r="C17">
        <v>0.66</v>
      </c>
      <c r="D17">
        <v>10</v>
      </c>
      <c r="E17">
        <v>7</v>
      </c>
      <c r="F17">
        <f t="shared" si="0"/>
        <v>34.759275123558488</v>
      </c>
      <c r="G17">
        <f t="shared" si="1"/>
        <v>0.57932125205930818</v>
      </c>
      <c r="H17">
        <f t="shared" si="2"/>
        <v>579.32125205930822</v>
      </c>
    </row>
    <row r="18" spans="1:12" x14ac:dyDescent="0.25">
      <c r="A18" t="s">
        <v>3</v>
      </c>
      <c r="B18" t="s">
        <v>5</v>
      </c>
      <c r="C18">
        <v>0.76</v>
      </c>
      <c r="D18">
        <v>10</v>
      </c>
      <c r="E18">
        <v>4</v>
      </c>
      <c r="F18">
        <f t="shared" si="0"/>
        <v>40.224635761589404</v>
      </c>
      <c r="G18">
        <f t="shared" si="1"/>
        <v>0.67041059602649011</v>
      </c>
      <c r="H18">
        <f t="shared" si="2"/>
        <v>670.41059602649011</v>
      </c>
    </row>
    <row r="19" spans="1:12" x14ac:dyDescent="0.25">
      <c r="A19" t="s">
        <v>3</v>
      </c>
      <c r="B19" t="s">
        <v>6</v>
      </c>
      <c r="C19">
        <v>0.78</v>
      </c>
      <c r="D19">
        <v>10</v>
      </c>
      <c r="E19">
        <v>27</v>
      </c>
      <c r="F19">
        <f t="shared" si="0"/>
        <v>39.768803827751206</v>
      </c>
      <c r="G19">
        <f t="shared" si="1"/>
        <v>0.66281339712918674</v>
      </c>
      <c r="H19">
        <f t="shared" si="2"/>
        <v>662.8133971291868</v>
      </c>
    </row>
    <row r="20" spans="1:12" x14ac:dyDescent="0.25">
      <c r="A20" t="s">
        <v>3</v>
      </c>
      <c r="B20" t="s">
        <v>7</v>
      </c>
      <c r="C20">
        <v>0.81</v>
      </c>
      <c r="D20">
        <v>11</v>
      </c>
      <c r="E20">
        <v>9</v>
      </c>
      <c r="F20">
        <f t="shared" si="0"/>
        <v>38.705650224215248</v>
      </c>
      <c r="G20">
        <f t="shared" si="1"/>
        <v>0.64509417040358741</v>
      </c>
      <c r="H20">
        <f t="shared" si="2"/>
        <v>645.09417040358744</v>
      </c>
    </row>
    <row r="21" spans="1:12" x14ac:dyDescent="0.25">
      <c r="A21" t="s">
        <v>3</v>
      </c>
      <c r="B21" t="s">
        <v>8</v>
      </c>
      <c r="C21">
        <v>0.71</v>
      </c>
      <c r="D21">
        <v>10</v>
      </c>
      <c r="E21">
        <v>6</v>
      </c>
      <c r="F21">
        <f t="shared" si="0"/>
        <v>37.454257425742576</v>
      </c>
      <c r="G21">
        <f t="shared" si="1"/>
        <v>0.62423762376237624</v>
      </c>
      <c r="H21">
        <f t="shared" si="2"/>
        <v>624.23762376237619</v>
      </c>
      <c r="K21" s="1"/>
      <c r="L21" s="1"/>
    </row>
    <row r="22" spans="1:12" x14ac:dyDescent="0.25">
      <c r="A22" t="s">
        <v>3</v>
      </c>
      <c r="B22" t="s">
        <v>9</v>
      </c>
      <c r="C22">
        <v>0.85</v>
      </c>
      <c r="D22">
        <v>10</v>
      </c>
      <c r="E22">
        <v>55</v>
      </c>
      <c r="F22">
        <f t="shared" si="0"/>
        <v>41.485190839694667</v>
      </c>
      <c r="G22">
        <f t="shared" si="1"/>
        <v>0.69141984732824446</v>
      </c>
      <c r="H22">
        <f t="shared" si="2"/>
        <v>691.41984732824449</v>
      </c>
    </row>
    <row r="23" spans="1:12" x14ac:dyDescent="0.25">
      <c r="A23" t="s">
        <v>3</v>
      </c>
      <c r="B23" t="s">
        <v>10</v>
      </c>
      <c r="C23">
        <v>0.75</v>
      </c>
      <c r="D23">
        <v>10</v>
      </c>
      <c r="E23">
        <v>6</v>
      </c>
      <c r="F23">
        <f t="shared" si="0"/>
        <v>39.564356435643568</v>
      </c>
      <c r="G23">
        <f t="shared" si="1"/>
        <v>0.65940594059405944</v>
      </c>
      <c r="H23">
        <f t="shared" si="2"/>
        <v>659.40594059405942</v>
      </c>
    </row>
    <row r="24" spans="1:12" x14ac:dyDescent="0.25">
      <c r="A24" t="s">
        <v>3</v>
      </c>
      <c r="B24" t="s">
        <v>11</v>
      </c>
      <c r="C24">
        <v>0.85</v>
      </c>
      <c r="D24">
        <v>10</v>
      </c>
      <c r="E24">
        <v>6</v>
      </c>
      <c r="F24">
        <f t="shared" si="0"/>
        <v>44.839603960396047</v>
      </c>
      <c r="G24">
        <f t="shared" si="1"/>
        <v>0.74732673267326744</v>
      </c>
      <c r="H24">
        <f t="shared" si="2"/>
        <v>747.32673267326743</v>
      </c>
    </row>
    <row r="25" spans="1:12" x14ac:dyDescent="0.25">
      <c r="A25" t="s">
        <v>1</v>
      </c>
      <c r="B25" t="s">
        <v>4</v>
      </c>
      <c r="C25">
        <v>0.64</v>
      </c>
      <c r="D25">
        <v>10</v>
      </c>
      <c r="E25">
        <v>19</v>
      </c>
      <c r="F25">
        <f t="shared" si="0"/>
        <v>33.052536348949928</v>
      </c>
      <c r="G25">
        <f t="shared" si="1"/>
        <v>0.55087560581583217</v>
      </c>
      <c r="H25">
        <f t="shared" si="2"/>
        <v>550.87560581583216</v>
      </c>
    </row>
    <row r="26" spans="1:12" x14ac:dyDescent="0.25">
      <c r="A26" t="s">
        <v>1</v>
      </c>
      <c r="B26" t="s">
        <v>5</v>
      </c>
      <c r="C26">
        <v>0.61</v>
      </c>
      <c r="D26">
        <v>11</v>
      </c>
      <c r="E26">
        <v>53</v>
      </c>
      <c r="F26">
        <f t="shared" si="0"/>
        <v>27.349901823281908</v>
      </c>
      <c r="G26">
        <f t="shared" si="1"/>
        <v>0.45583169705469845</v>
      </c>
      <c r="H26">
        <f t="shared" si="2"/>
        <v>455.83169705469845</v>
      </c>
    </row>
    <row r="27" spans="1:12" x14ac:dyDescent="0.25">
      <c r="A27" t="s">
        <v>1</v>
      </c>
      <c r="B27" t="s">
        <v>6</v>
      </c>
      <c r="C27">
        <v>0.52</v>
      </c>
      <c r="D27">
        <v>10</v>
      </c>
      <c r="E27">
        <v>12</v>
      </c>
      <c r="F27">
        <f t="shared" si="0"/>
        <v>27.162352941176472</v>
      </c>
      <c r="G27">
        <f t="shared" si="1"/>
        <v>0.45270588235294118</v>
      </c>
      <c r="H27">
        <f t="shared" si="2"/>
        <v>452.70588235294116</v>
      </c>
    </row>
    <row r="28" spans="1:12" x14ac:dyDescent="0.25">
      <c r="A28" t="s">
        <v>1</v>
      </c>
      <c r="B28" t="s">
        <v>7</v>
      </c>
      <c r="C28">
        <v>1</v>
      </c>
      <c r="D28">
        <v>10</v>
      </c>
      <c r="E28">
        <v>3</v>
      </c>
      <c r="F28">
        <f t="shared" si="0"/>
        <v>53.014925373134318</v>
      </c>
      <c r="G28">
        <f t="shared" si="1"/>
        <v>0.8835820895522386</v>
      </c>
      <c r="H28">
        <f t="shared" si="2"/>
        <v>883.58208955223859</v>
      </c>
      <c r="K28" s="1"/>
      <c r="L28" s="1"/>
    </row>
    <row r="29" spans="1:12" x14ac:dyDescent="0.25">
      <c r="A29" t="s">
        <v>1</v>
      </c>
      <c r="B29" t="s">
        <v>8</v>
      </c>
      <c r="C29">
        <v>0.21</v>
      </c>
      <c r="D29">
        <v>10</v>
      </c>
      <c r="E29">
        <v>7</v>
      </c>
      <c r="F29">
        <f t="shared" si="0"/>
        <v>11.059769357495881</v>
      </c>
      <c r="G29">
        <f t="shared" si="1"/>
        <v>0.18432948929159801</v>
      </c>
      <c r="H29">
        <f t="shared" si="2"/>
        <v>184.32948929159801</v>
      </c>
    </row>
    <row r="30" spans="1:12" x14ac:dyDescent="0.25">
      <c r="A30" t="s">
        <v>1</v>
      </c>
      <c r="B30" t="s">
        <v>9</v>
      </c>
      <c r="C30">
        <v>1.57</v>
      </c>
      <c r="D30">
        <v>10</v>
      </c>
      <c r="E30">
        <v>42</v>
      </c>
      <c r="F30">
        <f t="shared" si="0"/>
        <v>78.177196261682255</v>
      </c>
      <c r="G30">
        <f t="shared" si="1"/>
        <v>1.3029532710280376</v>
      </c>
      <c r="H30">
        <f t="shared" si="2"/>
        <v>1302.9532710280375</v>
      </c>
    </row>
    <row r="31" spans="1:12" x14ac:dyDescent="0.25">
      <c r="A31" t="s">
        <v>1</v>
      </c>
      <c r="B31" t="s">
        <v>10</v>
      </c>
      <c r="C31">
        <v>1.33</v>
      </c>
      <c r="D31">
        <v>11</v>
      </c>
      <c r="E31">
        <v>18</v>
      </c>
      <c r="F31">
        <f t="shared" si="0"/>
        <v>62.710088495575228</v>
      </c>
      <c r="G31">
        <f t="shared" si="1"/>
        <v>1.0451681415929204</v>
      </c>
      <c r="H31">
        <f t="shared" si="2"/>
        <v>1045.1681415929204</v>
      </c>
    </row>
    <row r="32" spans="1:12" x14ac:dyDescent="0.25">
      <c r="A32" t="s">
        <v>1</v>
      </c>
      <c r="B32" t="s">
        <v>11</v>
      </c>
      <c r="C32">
        <v>0.79</v>
      </c>
      <c r="D32">
        <v>10</v>
      </c>
      <c r="E32">
        <v>12</v>
      </c>
      <c r="F32">
        <f t="shared" si="0"/>
        <v>41.265882352941183</v>
      </c>
      <c r="G32">
        <f t="shared" si="1"/>
        <v>0.68776470588235306</v>
      </c>
      <c r="H32">
        <f t="shared" si="2"/>
        <v>687.76470588235304</v>
      </c>
    </row>
    <row r="36" spans="8:8" x14ac:dyDescent="0.25">
      <c r="H36" s="1"/>
    </row>
    <row r="37" spans="8:8" x14ac:dyDescent="0.25">
      <c r="H37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14BF-1CDE-46FC-99D8-81B606D4ECDC}">
  <dimension ref="A1:L43"/>
  <sheetViews>
    <sheetView workbookViewId="0">
      <selection activeCell="E21" sqref="E21"/>
    </sheetView>
  </sheetViews>
  <sheetFormatPr defaultRowHeight="13.8" x14ac:dyDescent="0.25"/>
  <cols>
    <col min="6" max="7" width="0" hidden="1" customWidth="1"/>
  </cols>
  <sheetData>
    <row r="1" spans="1:12" x14ac:dyDescent="0.25">
      <c r="A1" t="s">
        <v>0</v>
      </c>
      <c r="B1" t="s">
        <v>4</v>
      </c>
      <c r="C1">
        <v>0.59</v>
      </c>
      <c r="D1">
        <v>10</v>
      </c>
      <c r="E1">
        <v>10</v>
      </c>
      <c r="F1">
        <f t="shared" ref="F1:F32" si="0">C1/100*4000*3.7*3600/1000/(D1+E1/60)</f>
        <v>30.919868852459015</v>
      </c>
      <c r="G1">
        <f t="shared" ref="G1:G32" si="1">F1/60</f>
        <v>0.51533114754098353</v>
      </c>
      <c r="H1">
        <f>G1*1000</f>
        <v>515.33114754098358</v>
      </c>
    </row>
    <row r="2" spans="1:12" x14ac:dyDescent="0.25">
      <c r="A2" t="s">
        <v>0</v>
      </c>
      <c r="B2" t="s">
        <v>5</v>
      </c>
      <c r="C2">
        <v>0.55000000000000004</v>
      </c>
      <c r="D2">
        <v>10</v>
      </c>
      <c r="E2">
        <v>19</v>
      </c>
      <c r="F2">
        <f t="shared" si="0"/>
        <v>28.404523424878846</v>
      </c>
      <c r="G2">
        <f t="shared" si="1"/>
        <v>0.47340872374798076</v>
      </c>
      <c r="H2">
        <f t="shared" ref="H2:H32" si="2">G2*1000</f>
        <v>473.40872374798079</v>
      </c>
    </row>
    <row r="3" spans="1:12" x14ac:dyDescent="0.25">
      <c r="A3" t="s">
        <v>0</v>
      </c>
      <c r="B3" t="s">
        <v>6</v>
      </c>
      <c r="C3">
        <v>0.56000000000000005</v>
      </c>
      <c r="D3">
        <v>10</v>
      </c>
      <c r="E3">
        <v>29</v>
      </c>
      <c r="F3">
        <f t="shared" si="0"/>
        <v>28.461176470588242</v>
      </c>
      <c r="G3">
        <f t="shared" si="1"/>
        <v>0.4743529411764707</v>
      </c>
      <c r="H3">
        <f t="shared" si="2"/>
        <v>474.35294117647072</v>
      </c>
    </row>
    <row r="4" spans="1:12" x14ac:dyDescent="0.25">
      <c r="A4" t="s">
        <v>0</v>
      </c>
      <c r="B4" t="s">
        <v>7</v>
      </c>
      <c r="C4">
        <v>0.53</v>
      </c>
      <c r="D4">
        <v>10</v>
      </c>
      <c r="E4">
        <v>10</v>
      </c>
      <c r="F4">
        <f t="shared" si="0"/>
        <v>27.775475409836069</v>
      </c>
      <c r="G4">
        <f t="shared" si="1"/>
        <v>0.4629245901639345</v>
      </c>
      <c r="H4">
        <f t="shared" si="2"/>
        <v>462.92459016393451</v>
      </c>
    </row>
    <row r="5" spans="1:12" x14ac:dyDescent="0.25">
      <c r="A5" t="s">
        <v>0</v>
      </c>
      <c r="B5" t="s">
        <v>8</v>
      </c>
      <c r="C5">
        <v>0.51</v>
      </c>
      <c r="D5">
        <v>10</v>
      </c>
      <c r="E5">
        <v>23</v>
      </c>
      <c r="F5">
        <f t="shared" si="0"/>
        <v>26.169630818619591</v>
      </c>
      <c r="G5">
        <f t="shared" si="1"/>
        <v>0.43616051364365988</v>
      </c>
      <c r="H5">
        <f t="shared" si="2"/>
        <v>436.1605136436599</v>
      </c>
    </row>
    <row r="6" spans="1:12" x14ac:dyDescent="0.25">
      <c r="A6" t="s">
        <v>0</v>
      </c>
      <c r="B6" t="s">
        <v>9</v>
      </c>
      <c r="C6">
        <v>0.63</v>
      </c>
      <c r="D6">
        <v>10</v>
      </c>
      <c r="E6">
        <v>8</v>
      </c>
      <c r="F6">
        <f t="shared" si="0"/>
        <v>33.124736842105264</v>
      </c>
      <c r="G6">
        <f t="shared" si="1"/>
        <v>0.55207894736842111</v>
      </c>
      <c r="H6">
        <f t="shared" si="2"/>
        <v>552.07894736842115</v>
      </c>
    </row>
    <row r="7" spans="1:12" x14ac:dyDescent="0.25">
      <c r="A7" t="s">
        <v>0</v>
      </c>
      <c r="B7" t="s">
        <v>10</v>
      </c>
      <c r="C7">
        <v>0.78</v>
      </c>
      <c r="D7">
        <v>10</v>
      </c>
      <c r="E7">
        <v>39</v>
      </c>
      <c r="F7">
        <f t="shared" si="0"/>
        <v>39.021971830985919</v>
      </c>
      <c r="G7">
        <f t="shared" si="1"/>
        <v>0.65036619718309863</v>
      </c>
      <c r="H7">
        <f t="shared" si="2"/>
        <v>650.36619718309862</v>
      </c>
    </row>
    <row r="8" spans="1:12" x14ac:dyDescent="0.25">
      <c r="A8" t="s">
        <v>0</v>
      </c>
      <c r="B8" t="s">
        <v>11</v>
      </c>
      <c r="C8">
        <v>0.73</v>
      </c>
      <c r="D8">
        <v>10</v>
      </c>
      <c r="E8">
        <v>40</v>
      </c>
      <c r="F8">
        <f t="shared" si="0"/>
        <v>36.463500000000003</v>
      </c>
      <c r="G8">
        <f t="shared" si="1"/>
        <v>0.60772500000000007</v>
      </c>
      <c r="H8">
        <f t="shared" si="2"/>
        <v>607.72500000000002</v>
      </c>
    </row>
    <row r="9" spans="1:12" x14ac:dyDescent="0.25">
      <c r="A9" t="s">
        <v>2</v>
      </c>
      <c r="B9" t="s">
        <v>4</v>
      </c>
      <c r="C9">
        <v>0.72</v>
      </c>
      <c r="D9">
        <v>10</v>
      </c>
      <c r="E9">
        <v>5</v>
      </c>
      <c r="F9">
        <f t="shared" si="0"/>
        <v>38.04456198347107</v>
      </c>
      <c r="G9">
        <f t="shared" si="1"/>
        <v>0.63407603305785121</v>
      </c>
      <c r="H9">
        <f t="shared" si="2"/>
        <v>634.07603305785119</v>
      </c>
    </row>
    <row r="10" spans="1:12" x14ac:dyDescent="0.25">
      <c r="A10" t="s">
        <v>2</v>
      </c>
      <c r="B10" t="s">
        <v>5</v>
      </c>
      <c r="C10">
        <v>0.8</v>
      </c>
      <c r="D10">
        <v>10</v>
      </c>
      <c r="E10">
        <v>21</v>
      </c>
      <c r="F10">
        <f t="shared" si="0"/>
        <v>41.182608695652178</v>
      </c>
      <c r="G10">
        <f t="shared" si="1"/>
        <v>0.68637681159420294</v>
      </c>
      <c r="H10">
        <f t="shared" si="2"/>
        <v>686.37681159420299</v>
      </c>
    </row>
    <row r="11" spans="1:12" x14ac:dyDescent="0.25">
      <c r="A11" t="s">
        <v>2</v>
      </c>
      <c r="B11" t="s">
        <v>6</v>
      </c>
      <c r="C11">
        <v>0.79</v>
      </c>
      <c r="D11">
        <v>10</v>
      </c>
      <c r="E11">
        <v>30</v>
      </c>
      <c r="F11">
        <f t="shared" si="0"/>
        <v>40.086857142857149</v>
      </c>
      <c r="G11">
        <f t="shared" si="1"/>
        <v>0.66811428571428577</v>
      </c>
      <c r="H11">
        <f t="shared" si="2"/>
        <v>668.11428571428576</v>
      </c>
    </row>
    <row r="12" spans="1:12" x14ac:dyDescent="0.25">
      <c r="A12" t="s">
        <v>2</v>
      </c>
      <c r="B12" t="s">
        <v>7</v>
      </c>
      <c r="C12">
        <v>0.78</v>
      </c>
      <c r="D12">
        <v>10</v>
      </c>
      <c r="E12">
        <v>6</v>
      </c>
      <c r="F12">
        <f t="shared" si="0"/>
        <v>41.146930693069315</v>
      </c>
      <c r="G12">
        <f t="shared" si="1"/>
        <v>0.68578217821782195</v>
      </c>
      <c r="H12">
        <f t="shared" si="2"/>
        <v>685.78217821782198</v>
      </c>
      <c r="K12" s="1"/>
      <c r="L12" s="1"/>
    </row>
    <row r="13" spans="1:12" x14ac:dyDescent="0.25">
      <c r="A13" t="s">
        <v>2</v>
      </c>
      <c r="B13" t="s">
        <v>8</v>
      </c>
      <c r="C13">
        <v>0.72</v>
      </c>
      <c r="D13">
        <v>10</v>
      </c>
      <c r="E13">
        <v>37</v>
      </c>
      <c r="F13">
        <f t="shared" si="0"/>
        <v>36.133375196232336</v>
      </c>
      <c r="G13">
        <f t="shared" si="1"/>
        <v>0.60222291993720556</v>
      </c>
      <c r="H13">
        <f t="shared" si="2"/>
        <v>602.22291993720557</v>
      </c>
    </row>
    <row r="14" spans="1:12" x14ac:dyDescent="0.25">
      <c r="A14" t="s">
        <v>2</v>
      </c>
      <c r="B14" t="s">
        <v>9</v>
      </c>
      <c r="C14">
        <v>1.05</v>
      </c>
      <c r="D14">
        <v>12</v>
      </c>
      <c r="E14">
        <v>22</v>
      </c>
      <c r="F14">
        <f t="shared" si="0"/>
        <v>45.237735849056605</v>
      </c>
      <c r="G14">
        <f t="shared" si="1"/>
        <v>0.75396226415094347</v>
      </c>
      <c r="H14">
        <f t="shared" si="2"/>
        <v>753.9622641509435</v>
      </c>
    </row>
    <row r="15" spans="1:12" x14ac:dyDescent="0.25">
      <c r="A15" t="s">
        <v>2</v>
      </c>
      <c r="B15" t="s">
        <v>10</v>
      </c>
      <c r="C15">
        <v>0.89</v>
      </c>
      <c r="D15">
        <v>10</v>
      </c>
      <c r="E15">
        <v>8</v>
      </c>
      <c r="F15">
        <f t="shared" si="0"/>
        <v>46.795263157894738</v>
      </c>
      <c r="G15">
        <f t="shared" si="1"/>
        <v>0.77992105263157896</v>
      </c>
      <c r="H15">
        <f t="shared" si="2"/>
        <v>779.92105263157896</v>
      </c>
    </row>
    <row r="16" spans="1:12" x14ac:dyDescent="0.25">
      <c r="A16" t="s">
        <v>2</v>
      </c>
      <c r="B16" t="s">
        <v>11</v>
      </c>
      <c r="C16">
        <v>0.89</v>
      </c>
      <c r="D16">
        <v>10</v>
      </c>
      <c r="E16">
        <v>39</v>
      </c>
      <c r="F16">
        <f t="shared" si="0"/>
        <v>44.525070422535208</v>
      </c>
      <c r="G16">
        <f t="shared" si="1"/>
        <v>0.74208450704225348</v>
      </c>
      <c r="H16">
        <f t="shared" si="2"/>
        <v>742.08450704225345</v>
      </c>
    </row>
    <row r="17" spans="1:12" x14ac:dyDescent="0.25">
      <c r="A17" t="s">
        <v>3</v>
      </c>
      <c r="B17" t="s">
        <v>4</v>
      </c>
      <c r="C17">
        <v>0.71</v>
      </c>
      <c r="D17">
        <v>11</v>
      </c>
      <c r="E17">
        <v>3</v>
      </c>
      <c r="F17">
        <f t="shared" si="0"/>
        <v>34.234208144796376</v>
      </c>
      <c r="G17">
        <f t="shared" si="1"/>
        <v>0.57057013574660631</v>
      </c>
      <c r="H17">
        <f t="shared" si="2"/>
        <v>570.5701357466063</v>
      </c>
    </row>
    <row r="18" spans="1:12" x14ac:dyDescent="0.25">
      <c r="A18" t="s">
        <v>3</v>
      </c>
      <c r="B18" t="s">
        <v>5</v>
      </c>
      <c r="C18">
        <v>0.87</v>
      </c>
      <c r="D18">
        <v>11</v>
      </c>
      <c r="E18">
        <v>1</v>
      </c>
      <c r="F18">
        <f t="shared" si="0"/>
        <v>42.07588502269288</v>
      </c>
      <c r="G18">
        <f t="shared" si="1"/>
        <v>0.70126475037821467</v>
      </c>
      <c r="H18">
        <f t="shared" si="2"/>
        <v>701.26475037821467</v>
      </c>
    </row>
    <row r="19" spans="1:12" x14ac:dyDescent="0.25">
      <c r="A19" t="s">
        <v>3</v>
      </c>
      <c r="B19" t="s">
        <v>6</v>
      </c>
      <c r="C19">
        <v>0.85</v>
      </c>
      <c r="D19">
        <v>10</v>
      </c>
      <c r="E19">
        <v>59</v>
      </c>
      <c r="F19">
        <f t="shared" si="0"/>
        <v>41.23338391502277</v>
      </c>
      <c r="G19">
        <f t="shared" si="1"/>
        <v>0.68722306525037946</v>
      </c>
      <c r="H19">
        <f t="shared" si="2"/>
        <v>687.22306525037948</v>
      </c>
    </row>
    <row r="20" spans="1:12" x14ac:dyDescent="0.25">
      <c r="A20" t="s">
        <v>3</v>
      </c>
      <c r="B20" t="s">
        <v>7</v>
      </c>
      <c r="C20">
        <v>0.82</v>
      </c>
      <c r="D20">
        <v>10</v>
      </c>
      <c r="E20">
        <v>57</v>
      </c>
      <c r="F20">
        <f t="shared" si="0"/>
        <v>39.899178082191781</v>
      </c>
      <c r="G20">
        <f t="shared" si="1"/>
        <v>0.66498630136986303</v>
      </c>
      <c r="H20">
        <f t="shared" si="2"/>
        <v>664.98630136986299</v>
      </c>
    </row>
    <row r="21" spans="1:12" x14ac:dyDescent="0.25">
      <c r="A21" t="s">
        <v>3</v>
      </c>
      <c r="B21" t="s">
        <v>8</v>
      </c>
      <c r="C21">
        <v>0.72</v>
      </c>
      <c r="D21">
        <v>10</v>
      </c>
      <c r="E21">
        <v>14</v>
      </c>
      <c r="F21">
        <f t="shared" si="0"/>
        <v>37.486905537459286</v>
      </c>
      <c r="G21">
        <f t="shared" si="1"/>
        <v>0.62478175895765475</v>
      </c>
      <c r="H21">
        <f t="shared" si="2"/>
        <v>624.7817589576548</v>
      </c>
      <c r="K21" s="1"/>
      <c r="L21" s="1"/>
    </row>
    <row r="22" spans="1:12" x14ac:dyDescent="0.25">
      <c r="A22" t="s">
        <v>3</v>
      </c>
      <c r="B22" t="s">
        <v>9</v>
      </c>
      <c r="C22">
        <v>0.91</v>
      </c>
      <c r="D22">
        <v>10</v>
      </c>
      <c r="E22">
        <v>31</v>
      </c>
      <c r="F22">
        <f t="shared" si="0"/>
        <v>46.102820919175912</v>
      </c>
      <c r="G22">
        <f t="shared" si="1"/>
        <v>0.76838034865293181</v>
      </c>
      <c r="H22">
        <f t="shared" si="2"/>
        <v>768.38034865293184</v>
      </c>
    </row>
    <row r="23" spans="1:12" x14ac:dyDescent="0.25">
      <c r="A23" t="s">
        <v>3</v>
      </c>
      <c r="B23" t="s">
        <v>10</v>
      </c>
      <c r="C23">
        <v>0.79</v>
      </c>
      <c r="D23">
        <v>10</v>
      </c>
      <c r="E23">
        <v>3</v>
      </c>
      <c r="F23">
        <f t="shared" si="0"/>
        <v>41.881791044776122</v>
      </c>
      <c r="G23">
        <f t="shared" si="1"/>
        <v>0.69802985074626867</v>
      </c>
      <c r="H23">
        <f t="shared" si="2"/>
        <v>698.02985074626872</v>
      </c>
    </row>
    <row r="24" spans="1:12" x14ac:dyDescent="0.25">
      <c r="A24" t="s">
        <v>3</v>
      </c>
      <c r="B24" t="s">
        <v>11</v>
      </c>
      <c r="C24">
        <v>0.89</v>
      </c>
      <c r="D24">
        <v>10</v>
      </c>
      <c r="E24">
        <v>37</v>
      </c>
      <c r="F24">
        <f t="shared" si="0"/>
        <v>44.664866562009415</v>
      </c>
      <c r="G24">
        <f t="shared" si="1"/>
        <v>0.74441444270015689</v>
      </c>
      <c r="H24">
        <f t="shared" si="2"/>
        <v>744.41444270015688</v>
      </c>
    </row>
    <row r="25" spans="1:12" x14ac:dyDescent="0.25">
      <c r="A25" t="s">
        <v>1</v>
      </c>
      <c r="B25" t="s">
        <v>4</v>
      </c>
      <c r="C25">
        <v>0.64</v>
      </c>
      <c r="D25">
        <v>10</v>
      </c>
      <c r="E25">
        <v>53</v>
      </c>
      <c r="F25">
        <f t="shared" si="0"/>
        <v>31.331577335375201</v>
      </c>
      <c r="G25">
        <f t="shared" si="1"/>
        <v>0.52219295558958667</v>
      </c>
      <c r="H25">
        <f t="shared" si="2"/>
        <v>522.19295558958663</v>
      </c>
    </row>
    <row r="26" spans="1:12" x14ac:dyDescent="0.25">
      <c r="A26" t="s">
        <v>1</v>
      </c>
      <c r="B26" t="s">
        <v>5</v>
      </c>
      <c r="C26">
        <v>0.51</v>
      </c>
      <c r="D26">
        <v>10</v>
      </c>
      <c r="E26">
        <v>4</v>
      </c>
      <c r="F26">
        <f t="shared" si="0"/>
        <v>26.992847682119212</v>
      </c>
      <c r="G26">
        <f t="shared" si="1"/>
        <v>0.44988079470198689</v>
      </c>
      <c r="H26">
        <f t="shared" si="2"/>
        <v>449.88079470198687</v>
      </c>
    </row>
    <row r="27" spans="1:12" x14ac:dyDescent="0.25">
      <c r="A27" t="s">
        <v>1</v>
      </c>
      <c r="B27" t="s">
        <v>6</v>
      </c>
      <c r="C27">
        <v>0.55000000000000004</v>
      </c>
      <c r="D27">
        <v>10</v>
      </c>
      <c r="E27">
        <v>31</v>
      </c>
      <c r="F27">
        <f t="shared" si="0"/>
        <v>27.864342313787645</v>
      </c>
      <c r="G27">
        <f t="shared" si="1"/>
        <v>0.46440570522979407</v>
      </c>
      <c r="H27">
        <f t="shared" si="2"/>
        <v>464.40570522979408</v>
      </c>
    </row>
    <row r="28" spans="1:12" x14ac:dyDescent="0.25">
      <c r="A28" t="s">
        <v>1</v>
      </c>
      <c r="B28" t="s">
        <v>7</v>
      </c>
      <c r="C28">
        <v>0.91</v>
      </c>
      <c r="D28">
        <v>10</v>
      </c>
      <c r="E28">
        <v>31</v>
      </c>
      <c r="F28">
        <f t="shared" si="0"/>
        <v>46.102820919175912</v>
      </c>
      <c r="G28">
        <f t="shared" si="1"/>
        <v>0.76838034865293181</v>
      </c>
      <c r="H28">
        <f t="shared" si="2"/>
        <v>768.38034865293184</v>
      </c>
      <c r="K28" s="1"/>
      <c r="L28" s="1"/>
    </row>
    <row r="29" spans="1:12" x14ac:dyDescent="0.25">
      <c r="A29" t="s">
        <v>1</v>
      </c>
      <c r="B29" t="s">
        <v>8</v>
      </c>
      <c r="C29">
        <v>0.24</v>
      </c>
      <c r="D29">
        <v>10</v>
      </c>
      <c r="E29">
        <v>9</v>
      </c>
      <c r="F29">
        <f t="shared" si="0"/>
        <v>12.598226600985223</v>
      </c>
      <c r="G29">
        <f t="shared" si="1"/>
        <v>0.2099704433497537</v>
      </c>
      <c r="H29">
        <f t="shared" si="2"/>
        <v>209.97044334975371</v>
      </c>
    </row>
    <row r="30" spans="1:12" x14ac:dyDescent="0.25">
      <c r="A30" t="s">
        <v>1</v>
      </c>
      <c r="B30" t="s">
        <v>9</v>
      </c>
      <c r="C30">
        <v>1.44</v>
      </c>
      <c r="D30">
        <v>10</v>
      </c>
      <c r="E30">
        <v>6</v>
      </c>
      <c r="F30">
        <f t="shared" si="0"/>
        <v>75.96356435643564</v>
      </c>
      <c r="G30">
        <f t="shared" si="1"/>
        <v>1.2660594059405941</v>
      </c>
      <c r="H30">
        <f t="shared" si="2"/>
        <v>1266.0594059405942</v>
      </c>
    </row>
    <row r="31" spans="1:12" x14ac:dyDescent="0.25">
      <c r="A31" t="s">
        <v>1</v>
      </c>
      <c r="B31" t="s">
        <v>10</v>
      </c>
      <c r="C31">
        <v>1.18</v>
      </c>
      <c r="D31">
        <v>10</v>
      </c>
      <c r="E31">
        <v>10</v>
      </c>
      <c r="F31">
        <f t="shared" si="0"/>
        <v>61.839737704918029</v>
      </c>
      <c r="G31">
        <f t="shared" si="1"/>
        <v>1.0306622950819671</v>
      </c>
      <c r="H31">
        <f t="shared" si="2"/>
        <v>1030.6622950819672</v>
      </c>
    </row>
    <row r="32" spans="1:12" x14ac:dyDescent="0.25">
      <c r="A32" t="s">
        <v>1</v>
      </c>
      <c r="B32" t="s">
        <v>11</v>
      </c>
      <c r="C32">
        <v>0.66</v>
      </c>
      <c r="D32">
        <v>10</v>
      </c>
      <c r="E32">
        <v>6</v>
      </c>
      <c r="F32">
        <f t="shared" si="0"/>
        <v>34.816633663366339</v>
      </c>
      <c r="G32">
        <f t="shared" si="1"/>
        <v>0.58027722772277235</v>
      </c>
      <c r="H32">
        <f t="shared" si="2"/>
        <v>580.2772277227723</v>
      </c>
    </row>
    <row r="36" spans="8:8" x14ac:dyDescent="0.25">
      <c r="H36" s="1"/>
    </row>
    <row r="37" spans="8:8" x14ac:dyDescent="0.25">
      <c r="H37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02F88-D3CB-4474-8EF4-459FC2A68FA6}">
  <dimension ref="A1:L43"/>
  <sheetViews>
    <sheetView workbookViewId="0">
      <selection activeCell="I23" sqref="I23"/>
    </sheetView>
  </sheetViews>
  <sheetFormatPr defaultRowHeight="13.8" x14ac:dyDescent="0.25"/>
  <cols>
    <col min="6" max="7" width="0" hidden="1" customWidth="1"/>
  </cols>
  <sheetData>
    <row r="1" spans="1:12" x14ac:dyDescent="0.25">
      <c r="A1" t="s">
        <v>0</v>
      </c>
      <c r="B1" t="s">
        <v>4</v>
      </c>
      <c r="C1">
        <v>0.38</v>
      </c>
      <c r="D1">
        <v>10</v>
      </c>
      <c r="E1">
        <v>37</v>
      </c>
      <c r="F1">
        <f t="shared" ref="F1:F32" si="0">C1/100*3000*3.7*3600/1000/(D1+E1/60)</f>
        <v>14.302794348508638</v>
      </c>
      <c r="G1">
        <f t="shared" ref="G1:G32" si="1">F1/60</f>
        <v>0.23837990580847729</v>
      </c>
      <c r="H1">
        <f>G1*1000</f>
        <v>238.37990580847728</v>
      </c>
    </row>
    <row r="2" spans="1:12" x14ac:dyDescent="0.25">
      <c r="A2" t="s">
        <v>0</v>
      </c>
      <c r="B2" t="s">
        <v>5</v>
      </c>
      <c r="C2">
        <v>0.28999999999999998</v>
      </c>
      <c r="D2">
        <v>11</v>
      </c>
      <c r="E2">
        <v>21</v>
      </c>
      <c r="F2">
        <f t="shared" si="0"/>
        <v>10.210044052863434</v>
      </c>
      <c r="G2">
        <f t="shared" si="1"/>
        <v>0.17016740088105725</v>
      </c>
      <c r="H2">
        <f t="shared" ref="H2:H32" si="2">G2*1000</f>
        <v>170.16740088105726</v>
      </c>
    </row>
    <row r="3" spans="1:12" x14ac:dyDescent="0.25">
      <c r="A3" t="s">
        <v>0</v>
      </c>
      <c r="B3" t="s">
        <v>6</v>
      </c>
      <c r="C3">
        <v>0.26</v>
      </c>
      <c r="D3">
        <v>10</v>
      </c>
      <c r="E3">
        <v>4</v>
      </c>
      <c r="F3">
        <f t="shared" si="0"/>
        <v>10.320794701986756</v>
      </c>
      <c r="G3">
        <f t="shared" si="1"/>
        <v>0.17201324503311261</v>
      </c>
      <c r="H3">
        <f t="shared" si="2"/>
        <v>172.01324503311261</v>
      </c>
    </row>
    <row r="4" spans="1:12" x14ac:dyDescent="0.25">
      <c r="A4" t="s">
        <v>0</v>
      </c>
      <c r="B4" t="s">
        <v>7</v>
      </c>
      <c r="C4">
        <v>0.24</v>
      </c>
      <c r="D4">
        <v>10</v>
      </c>
      <c r="E4">
        <v>4</v>
      </c>
      <c r="F4">
        <f t="shared" si="0"/>
        <v>9.5268874172185409</v>
      </c>
      <c r="G4">
        <f t="shared" si="1"/>
        <v>0.15878145695364235</v>
      </c>
      <c r="H4">
        <f t="shared" si="2"/>
        <v>158.78145695364233</v>
      </c>
    </row>
    <row r="5" spans="1:12" x14ac:dyDescent="0.25">
      <c r="A5" t="s">
        <v>0</v>
      </c>
      <c r="B5" t="s">
        <v>8</v>
      </c>
      <c r="C5">
        <v>0.27</v>
      </c>
      <c r="D5">
        <v>11</v>
      </c>
      <c r="E5">
        <v>26</v>
      </c>
      <c r="F5">
        <f t="shared" si="0"/>
        <v>9.4366180758017482</v>
      </c>
      <c r="G5">
        <f t="shared" si="1"/>
        <v>0.15727696793002913</v>
      </c>
      <c r="H5">
        <f t="shared" si="2"/>
        <v>157.27696793002912</v>
      </c>
    </row>
    <row r="6" spans="1:12" x14ac:dyDescent="0.25">
      <c r="A6" t="s">
        <v>0</v>
      </c>
      <c r="B6" t="s">
        <v>9</v>
      </c>
      <c r="C6">
        <v>0.35</v>
      </c>
      <c r="D6">
        <v>12</v>
      </c>
      <c r="E6">
        <v>25</v>
      </c>
      <c r="F6">
        <f t="shared" si="0"/>
        <v>11.263892617449661</v>
      </c>
      <c r="G6">
        <f t="shared" si="1"/>
        <v>0.18773154362416103</v>
      </c>
      <c r="H6">
        <f t="shared" si="2"/>
        <v>187.73154362416102</v>
      </c>
    </row>
    <row r="7" spans="1:12" x14ac:dyDescent="0.25">
      <c r="A7" t="s">
        <v>0</v>
      </c>
      <c r="B7" t="s">
        <v>10</v>
      </c>
      <c r="C7">
        <v>0.45</v>
      </c>
      <c r="D7">
        <v>11</v>
      </c>
      <c r="E7">
        <v>27</v>
      </c>
      <c r="F7">
        <f t="shared" si="0"/>
        <v>15.704803493449784</v>
      </c>
      <c r="G7">
        <f t="shared" si="1"/>
        <v>0.26174672489082973</v>
      </c>
      <c r="H7">
        <f t="shared" si="2"/>
        <v>261.74672489082974</v>
      </c>
    </row>
    <row r="8" spans="1:12" x14ac:dyDescent="0.25">
      <c r="A8" t="s">
        <v>0</v>
      </c>
      <c r="B8" t="s">
        <v>11</v>
      </c>
      <c r="C8">
        <v>0.34</v>
      </c>
      <c r="D8">
        <v>10</v>
      </c>
      <c r="E8">
        <v>13</v>
      </c>
      <c r="F8">
        <f t="shared" si="0"/>
        <v>13.298270799347474</v>
      </c>
      <c r="G8">
        <f t="shared" si="1"/>
        <v>0.22163784665579123</v>
      </c>
      <c r="H8">
        <f t="shared" si="2"/>
        <v>221.63784665579124</v>
      </c>
    </row>
    <row r="9" spans="1:12" x14ac:dyDescent="0.25">
      <c r="A9" t="s">
        <v>2</v>
      </c>
      <c r="B9" t="s">
        <v>4</v>
      </c>
      <c r="C9">
        <v>0.64</v>
      </c>
      <c r="D9">
        <v>10</v>
      </c>
      <c r="E9">
        <v>45</v>
      </c>
      <c r="F9">
        <f t="shared" si="0"/>
        <v>23.790139534883725</v>
      </c>
      <c r="G9">
        <f t="shared" si="1"/>
        <v>0.39650232558139542</v>
      </c>
      <c r="H9">
        <f t="shared" si="2"/>
        <v>396.50232558139544</v>
      </c>
    </row>
    <row r="10" spans="1:12" x14ac:dyDescent="0.25">
      <c r="A10" t="s">
        <v>2</v>
      </c>
      <c r="B10" t="s">
        <v>5</v>
      </c>
      <c r="C10">
        <v>0.38</v>
      </c>
      <c r="D10">
        <v>10</v>
      </c>
      <c r="E10">
        <v>34</v>
      </c>
      <c r="F10">
        <f t="shared" si="0"/>
        <v>14.370473186119877</v>
      </c>
      <c r="G10">
        <f t="shared" si="1"/>
        <v>0.2395078864353313</v>
      </c>
      <c r="H10">
        <f t="shared" si="2"/>
        <v>239.5078864353313</v>
      </c>
    </row>
    <row r="11" spans="1:12" x14ac:dyDescent="0.25">
      <c r="A11" t="s">
        <v>2</v>
      </c>
      <c r="B11" t="s">
        <v>6</v>
      </c>
      <c r="C11">
        <v>0.37</v>
      </c>
      <c r="D11">
        <v>10</v>
      </c>
      <c r="E11">
        <v>6</v>
      </c>
      <c r="F11">
        <f t="shared" si="0"/>
        <v>14.63881188118812</v>
      </c>
      <c r="G11">
        <f t="shared" si="1"/>
        <v>0.243980198019802</v>
      </c>
      <c r="H11">
        <f t="shared" si="2"/>
        <v>243.980198019802</v>
      </c>
    </row>
    <row r="12" spans="1:12" x14ac:dyDescent="0.25">
      <c r="A12" t="s">
        <v>2</v>
      </c>
      <c r="B12" t="s">
        <v>7</v>
      </c>
      <c r="C12">
        <v>0.36</v>
      </c>
      <c r="D12">
        <v>10</v>
      </c>
      <c r="E12">
        <v>7</v>
      </c>
      <c r="F12">
        <f t="shared" si="0"/>
        <v>14.219703459637561</v>
      </c>
      <c r="G12">
        <f t="shared" si="1"/>
        <v>0.23699505766062601</v>
      </c>
      <c r="H12">
        <f t="shared" si="2"/>
        <v>236.995057660626</v>
      </c>
      <c r="K12" s="1"/>
      <c r="L12" s="1"/>
    </row>
    <row r="13" spans="1:12" x14ac:dyDescent="0.25">
      <c r="A13" t="s">
        <v>2</v>
      </c>
      <c r="B13" t="s">
        <v>8</v>
      </c>
      <c r="C13">
        <v>0.28999999999999998</v>
      </c>
      <c r="D13">
        <v>10</v>
      </c>
      <c r="E13">
        <v>5</v>
      </c>
      <c r="F13">
        <f t="shared" si="0"/>
        <v>11.492628099173551</v>
      </c>
      <c r="G13">
        <f t="shared" si="1"/>
        <v>0.1915438016528925</v>
      </c>
      <c r="H13">
        <f t="shared" si="2"/>
        <v>191.54380165289251</v>
      </c>
    </row>
    <row r="14" spans="1:12" x14ac:dyDescent="0.25">
      <c r="A14" t="s">
        <v>2</v>
      </c>
      <c r="B14" t="s">
        <v>9</v>
      </c>
      <c r="C14">
        <v>0.52</v>
      </c>
      <c r="D14">
        <v>10</v>
      </c>
      <c r="E14">
        <v>7</v>
      </c>
      <c r="F14">
        <f t="shared" si="0"/>
        <v>20.53957166392092</v>
      </c>
      <c r="G14">
        <f t="shared" si="1"/>
        <v>0.342326194398682</v>
      </c>
      <c r="H14">
        <f t="shared" si="2"/>
        <v>342.32619439868199</v>
      </c>
    </row>
    <row r="15" spans="1:12" x14ac:dyDescent="0.25">
      <c r="A15" t="s">
        <v>2</v>
      </c>
      <c r="B15" t="s">
        <v>10</v>
      </c>
      <c r="C15">
        <v>0.62</v>
      </c>
      <c r="D15">
        <v>10</v>
      </c>
      <c r="E15">
        <v>32</v>
      </c>
      <c r="F15">
        <f t="shared" si="0"/>
        <v>23.520759493670884</v>
      </c>
      <c r="G15">
        <f t="shared" si="1"/>
        <v>0.39201265822784809</v>
      </c>
      <c r="H15">
        <f t="shared" si="2"/>
        <v>392.01265822784808</v>
      </c>
    </row>
    <row r="16" spans="1:12" x14ac:dyDescent="0.25">
      <c r="A16" t="s">
        <v>2</v>
      </c>
      <c r="B16" t="s">
        <v>11</v>
      </c>
      <c r="C16">
        <v>0.62</v>
      </c>
      <c r="D16">
        <v>11</v>
      </c>
      <c r="E16">
        <v>21</v>
      </c>
      <c r="F16">
        <f t="shared" si="0"/>
        <v>21.828370044052864</v>
      </c>
      <c r="G16">
        <f t="shared" si="1"/>
        <v>0.36380616740088106</v>
      </c>
      <c r="H16">
        <f t="shared" si="2"/>
        <v>363.80616740088107</v>
      </c>
    </row>
    <row r="17" spans="1:12" x14ac:dyDescent="0.25">
      <c r="A17" t="s">
        <v>3</v>
      </c>
      <c r="B17" t="s">
        <v>4</v>
      </c>
      <c r="C17">
        <v>0.4</v>
      </c>
      <c r="D17">
        <v>10</v>
      </c>
      <c r="E17">
        <v>11</v>
      </c>
      <c r="F17">
        <f t="shared" si="0"/>
        <v>15.696235679214405</v>
      </c>
      <c r="G17">
        <f t="shared" si="1"/>
        <v>0.26160392798690674</v>
      </c>
      <c r="H17">
        <f t="shared" si="2"/>
        <v>261.60392798690674</v>
      </c>
    </row>
    <row r="18" spans="1:12" x14ac:dyDescent="0.25">
      <c r="A18" t="s">
        <v>3</v>
      </c>
      <c r="B18" t="s">
        <v>5</v>
      </c>
      <c r="C18">
        <v>0.38</v>
      </c>
      <c r="D18">
        <v>10</v>
      </c>
      <c r="E18">
        <v>8</v>
      </c>
      <c r="F18">
        <f t="shared" si="0"/>
        <v>14.985000000000005</v>
      </c>
      <c r="G18">
        <f t="shared" si="1"/>
        <v>0.24975000000000008</v>
      </c>
      <c r="H18">
        <f t="shared" si="2"/>
        <v>249.75000000000009</v>
      </c>
    </row>
    <row r="19" spans="1:12" x14ac:dyDescent="0.25">
      <c r="A19" t="s">
        <v>3</v>
      </c>
      <c r="B19" t="s">
        <v>6</v>
      </c>
      <c r="C19">
        <v>0.39</v>
      </c>
      <c r="D19">
        <v>10</v>
      </c>
      <c r="E19">
        <v>4</v>
      </c>
      <c r="F19">
        <f t="shared" si="0"/>
        <v>15.481192052980136</v>
      </c>
      <c r="G19">
        <f t="shared" si="1"/>
        <v>0.25801986754966894</v>
      </c>
      <c r="H19">
        <f t="shared" si="2"/>
        <v>258.01986754966896</v>
      </c>
    </row>
    <row r="20" spans="1:12" x14ac:dyDescent="0.25">
      <c r="A20" t="s">
        <v>3</v>
      </c>
      <c r="B20" t="s">
        <v>7</v>
      </c>
      <c r="C20">
        <v>0.4</v>
      </c>
      <c r="D20">
        <v>10</v>
      </c>
      <c r="E20">
        <v>6</v>
      </c>
      <c r="F20">
        <f t="shared" si="0"/>
        <v>15.825742574257429</v>
      </c>
      <c r="G20">
        <f t="shared" si="1"/>
        <v>0.26376237623762383</v>
      </c>
      <c r="H20">
        <f t="shared" si="2"/>
        <v>263.76237623762381</v>
      </c>
    </row>
    <row r="21" spans="1:12" x14ac:dyDescent="0.25">
      <c r="A21" t="s">
        <v>3</v>
      </c>
      <c r="B21" t="s">
        <v>8</v>
      </c>
      <c r="C21">
        <v>0.33</v>
      </c>
      <c r="D21">
        <v>10</v>
      </c>
      <c r="E21">
        <v>6</v>
      </c>
      <c r="F21">
        <f t="shared" si="0"/>
        <v>13.056237623762376</v>
      </c>
      <c r="G21">
        <f t="shared" si="1"/>
        <v>0.2176039603960396</v>
      </c>
      <c r="H21">
        <f t="shared" si="2"/>
        <v>217.60396039603961</v>
      </c>
      <c r="K21" s="1"/>
      <c r="L21" s="1"/>
    </row>
    <row r="22" spans="1:12" x14ac:dyDescent="0.25">
      <c r="A22" t="s">
        <v>3</v>
      </c>
      <c r="B22" t="s">
        <v>9</v>
      </c>
      <c r="C22">
        <v>1.1000000000000001</v>
      </c>
      <c r="D22">
        <v>27</v>
      </c>
      <c r="E22">
        <v>1</v>
      </c>
      <c r="F22">
        <f t="shared" si="0"/>
        <v>16.269956816779768</v>
      </c>
      <c r="G22">
        <f t="shared" si="1"/>
        <v>0.27116594694632945</v>
      </c>
      <c r="H22">
        <f t="shared" si="2"/>
        <v>271.16594694632943</v>
      </c>
    </row>
    <row r="23" spans="1:12" x14ac:dyDescent="0.25">
      <c r="A23" t="s">
        <v>3</v>
      </c>
      <c r="B23" t="s">
        <v>10</v>
      </c>
      <c r="C23">
        <v>0.53</v>
      </c>
      <c r="D23">
        <v>10</v>
      </c>
      <c r="E23">
        <v>59</v>
      </c>
      <c r="F23">
        <f t="shared" si="0"/>
        <v>19.282670713201824</v>
      </c>
      <c r="G23">
        <f t="shared" si="1"/>
        <v>0.32137784522003038</v>
      </c>
      <c r="H23">
        <f t="shared" si="2"/>
        <v>321.37784522003039</v>
      </c>
    </row>
    <row r="24" spans="1:12" x14ac:dyDescent="0.25">
      <c r="A24" t="s">
        <v>3</v>
      </c>
      <c r="B24" t="s">
        <v>11</v>
      </c>
      <c r="C24">
        <v>0.45</v>
      </c>
      <c r="D24">
        <v>10</v>
      </c>
      <c r="E24">
        <v>23</v>
      </c>
      <c r="F24">
        <f t="shared" si="0"/>
        <v>17.318138041733551</v>
      </c>
      <c r="G24">
        <f t="shared" si="1"/>
        <v>0.28863563402889253</v>
      </c>
      <c r="H24">
        <f t="shared" si="2"/>
        <v>288.63563402889253</v>
      </c>
    </row>
    <row r="25" spans="1:12" x14ac:dyDescent="0.25">
      <c r="A25" t="s">
        <v>1</v>
      </c>
      <c r="B25" t="s">
        <v>4</v>
      </c>
      <c r="C25">
        <v>0.76</v>
      </c>
      <c r="D25">
        <v>10</v>
      </c>
      <c r="E25">
        <v>13</v>
      </c>
      <c r="F25">
        <f t="shared" si="0"/>
        <v>29.725546492659063</v>
      </c>
      <c r="G25">
        <f t="shared" si="1"/>
        <v>0.49542577487765105</v>
      </c>
      <c r="H25">
        <f t="shared" si="2"/>
        <v>495.42577487765107</v>
      </c>
    </row>
    <row r="26" spans="1:12" x14ac:dyDescent="0.25">
      <c r="A26" t="s">
        <v>1</v>
      </c>
      <c r="B26" t="s">
        <v>5</v>
      </c>
      <c r="C26">
        <v>0.64</v>
      </c>
      <c r="D26">
        <v>10</v>
      </c>
      <c r="E26">
        <v>8</v>
      </c>
      <c r="F26">
        <f t="shared" si="0"/>
        <v>25.237894736842108</v>
      </c>
      <c r="G26">
        <f t="shared" si="1"/>
        <v>0.42063157894736847</v>
      </c>
      <c r="H26">
        <f t="shared" si="2"/>
        <v>420.63157894736844</v>
      </c>
    </row>
    <row r="27" spans="1:12" x14ac:dyDescent="0.25">
      <c r="A27" t="s">
        <v>1</v>
      </c>
      <c r="B27" t="s">
        <v>6</v>
      </c>
      <c r="C27">
        <v>0.42</v>
      </c>
      <c r="D27">
        <v>10</v>
      </c>
      <c r="E27">
        <v>22</v>
      </c>
      <c r="F27">
        <f t="shared" si="0"/>
        <v>16.189581993569131</v>
      </c>
      <c r="G27">
        <f t="shared" si="1"/>
        <v>0.2698263665594855</v>
      </c>
      <c r="H27">
        <f t="shared" si="2"/>
        <v>269.82636655948551</v>
      </c>
    </row>
    <row r="28" spans="1:12" x14ac:dyDescent="0.25">
      <c r="A28" t="s">
        <v>1</v>
      </c>
      <c r="B28" t="s">
        <v>7</v>
      </c>
      <c r="C28">
        <v>0.62</v>
      </c>
      <c r="D28">
        <v>11</v>
      </c>
      <c r="E28">
        <v>27</v>
      </c>
      <c r="F28">
        <f t="shared" si="0"/>
        <v>21.637729257641922</v>
      </c>
      <c r="G28">
        <f t="shared" si="1"/>
        <v>0.3606288209606987</v>
      </c>
      <c r="H28">
        <f t="shared" si="2"/>
        <v>360.6288209606987</v>
      </c>
      <c r="K28" s="1"/>
      <c r="L28" s="1"/>
    </row>
    <row r="29" spans="1:12" x14ac:dyDescent="0.25">
      <c r="A29" t="s">
        <v>1</v>
      </c>
      <c r="B29" t="s">
        <v>8</v>
      </c>
      <c r="C29">
        <v>0.85</v>
      </c>
      <c r="D29">
        <v>10</v>
      </c>
      <c r="E29">
        <v>22</v>
      </c>
      <c r="F29">
        <f t="shared" si="0"/>
        <v>32.764630225080396</v>
      </c>
      <c r="G29">
        <f t="shared" si="1"/>
        <v>0.54607717041800663</v>
      </c>
      <c r="H29">
        <f t="shared" si="2"/>
        <v>546.07717041800663</v>
      </c>
    </row>
    <row r="30" spans="1:12" x14ac:dyDescent="0.25">
      <c r="A30" t="s">
        <v>1</v>
      </c>
      <c r="B30" t="s">
        <v>9</v>
      </c>
      <c r="C30">
        <v>0.79</v>
      </c>
      <c r="D30">
        <v>12</v>
      </c>
      <c r="E30">
        <v>26</v>
      </c>
      <c r="F30">
        <f t="shared" si="0"/>
        <v>25.39013404825738</v>
      </c>
      <c r="G30">
        <f t="shared" si="1"/>
        <v>0.42316890080428965</v>
      </c>
      <c r="H30">
        <f t="shared" si="2"/>
        <v>423.16890080428965</v>
      </c>
    </row>
    <row r="31" spans="1:12" x14ac:dyDescent="0.25">
      <c r="A31" t="s">
        <v>1</v>
      </c>
      <c r="B31" t="s">
        <v>10</v>
      </c>
      <c r="C31">
        <v>0.86</v>
      </c>
      <c r="D31">
        <v>11</v>
      </c>
      <c r="E31">
        <v>6</v>
      </c>
      <c r="F31">
        <f t="shared" si="0"/>
        <v>30.96</v>
      </c>
      <c r="G31">
        <f t="shared" si="1"/>
        <v>0.51600000000000001</v>
      </c>
      <c r="H31">
        <f t="shared" si="2"/>
        <v>516</v>
      </c>
    </row>
    <row r="32" spans="1:12" x14ac:dyDescent="0.25">
      <c r="A32" t="s">
        <v>1</v>
      </c>
      <c r="B32" t="s">
        <v>11</v>
      </c>
      <c r="C32">
        <v>0.35</v>
      </c>
      <c r="D32">
        <v>10</v>
      </c>
      <c r="E32">
        <v>6</v>
      </c>
      <c r="F32">
        <f t="shared" si="0"/>
        <v>13.847524752475243</v>
      </c>
      <c r="G32">
        <f t="shared" si="1"/>
        <v>0.23079207920792072</v>
      </c>
      <c r="H32">
        <f t="shared" si="2"/>
        <v>230.79207920792072</v>
      </c>
    </row>
    <row r="36" spans="8:8" x14ac:dyDescent="0.25">
      <c r="H36" s="1"/>
    </row>
    <row r="37" spans="8:8" x14ac:dyDescent="0.25">
      <c r="H37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758E-9B15-4A52-99A6-15C7B07C5E20}">
  <dimension ref="A1:L43"/>
  <sheetViews>
    <sheetView workbookViewId="0">
      <selection activeCell="I30" sqref="I30"/>
    </sheetView>
  </sheetViews>
  <sheetFormatPr defaultRowHeight="13.8" x14ac:dyDescent="0.25"/>
  <cols>
    <col min="6" max="7" width="0" hidden="1" customWidth="1"/>
  </cols>
  <sheetData>
    <row r="1" spans="1:12" x14ac:dyDescent="0.25">
      <c r="A1" t="s">
        <v>0</v>
      </c>
      <c r="B1" t="s">
        <v>4</v>
      </c>
      <c r="C1">
        <v>0.37</v>
      </c>
      <c r="D1">
        <v>11</v>
      </c>
      <c r="E1">
        <v>12</v>
      </c>
      <c r="F1">
        <f t="shared" ref="F1:F32" si="0">C1/100*3350*3.7*3600/1000/(D1+E1/60)</f>
        <v>14.741196428571431</v>
      </c>
      <c r="G1">
        <f t="shared" ref="G1:G32" si="1">F1/60</f>
        <v>0.2456866071428572</v>
      </c>
      <c r="H1">
        <f>G1*1000</f>
        <v>245.68660714285721</v>
      </c>
    </row>
    <row r="2" spans="1:12" x14ac:dyDescent="0.25">
      <c r="A2" t="s">
        <v>0</v>
      </c>
      <c r="B2" t="s">
        <v>5</v>
      </c>
      <c r="C2">
        <v>0.16</v>
      </c>
      <c r="D2">
        <v>10</v>
      </c>
      <c r="E2">
        <v>13</v>
      </c>
      <c r="F2">
        <f t="shared" si="0"/>
        <v>6.9881109298531809</v>
      </c>
      <c r="G2">
        <f t="shared" si="1"/>
        <v>0.11646851549755302</v>
      </c>
      <c r="H2">
        <f t="shared" ref="H2:H32" si="2">G2*1000</f>
        <v>116.46851549755303</v>
      </c>
    </row>
    <row r="3" spans="1:12" x14ac:dyDescent="0.25">
      <c r="A3" t="s">
        <v>0</v>
      </c>
      <c r="B3" t="s">
        <v>6</v>
      </c>
      <c r="C3">
        <v>0.27</v>
      </c>
      <c r="D3">
        <v>10</v>
      </c>
      <c r="E3">
        <v>51</v>
      </c>
      <c r="F3">
        <f t="shared" si="0"/>
        <v>11.104092165898619</v>
      </c>
      <c r="G3">
        <f t="shared" si="1"/>
        <v>0.18506820276497699</v>
      </c>
      <c r="H3">
        <f t="shared" si="2"/>
        <v>185.06820276497697</v>
      </c>
    </row>
    <row r="4" spans="1:12" x14ac:dyDescent="0.25">
      <c r="A4" t="s">
        <v>0</v>
      </c>
      <c r="B4" t="s">
        <v>7</v>
      </c>
      <c r="C4">
        <v>0.31</v>
      </c>
      <c r="D4">
        <v>10</v>
      </c>
      <c r="E4">
        <v>27</v>
      </c>
      <c r="F4">
        <f t="shared" si="0"/>
        <v>13.237148325358854</v>
      </c>
      <c r="G4">
        <f t="shared" si="1"/>
        <v>0.22061913875598091</v>
      </c>
      <c r="H4">
        <f t="shared" si="2"/>
        <v>220.61913875598091</v>
      </c>
    </row>
    <row r="5" spans="1:12" x14ac:dyDescent="0.25">
      <c r="A5" t="s">
        <v>0</v>
      </c>
      <c r="B5" t="s">
        <v>8</v>
      </c>
      <c r="C5">
        <v>0.3</v>
      </c>
      <c r="D5">
        <v>10</v>
      </c>
      <c r="E5">
        <v>50</v>
      </c>
      <c r="F5">
        <f t="shared" si="0"/>
        <v>12.356861538461539</v>
      </c>
      <c r="G5">
        <f t="shared" si="1"/>
        <v>0.2059476923076923</v>
      </c>
      <c r="H5">
        <f t="shared" si="2"/>
        <v>205.94769230769231</v>
      </c>
    </row>
    <row r="6" spans="1:12" x14ac:dyDescent="0.25">
      <c r="A6" t="s">
        <v>0</v>
      </c>
      <c r="B6" t="s">
        <v>9</v>
      </c>
      <c r="C6">
        <v>0.35</v>
      </c>
      <c r="D6">
        <v>12</v>
      </c>
      <c r="E6">
        <v>5</v>
      </c>
      <c r="F6">
        <f t="shared" si="0"/>
        <v>12.924993103448275</v>
      </c>
      <c r="G6">
        <f t="shared" si="1"/>
        <v>0.2154165517241379</v>
      </c>
      <c r="H6">
        <f t="shared" si="2"/>
        <v>215.41655172413789</v>
      </c>
    </row>
    <row r="7" spans="1:12" x14ac:dyDescent="0.25">
      <c r="A7" t="s">
        <v>0</v>
      </c>
      <c r="B7" t="s">
        <v>10</v>
      </c>
      <c r="C7">
        <v>0.42</v>
      </c>
      <c r="D7">
        <v>11</v>
      </c>
      <c r="E7">
        <v>34</v>
      </c>
      <c r="F7">
        <f t="shared" si="0"/>
        <v>16.202801152737752</v>
      </c>
      <c r="G7">
        <f t="shared" si="1"/>
        <v>0.27004668587896252</v>
      </c>
      <c r="H7">
        <f t="shared" si="2"/>
        <v>270.04668587896253</v>
      </c>
    </row>
    <row r="8" spans="1:12" x14ac:dyDescent="0.25">
      <c r="A8" t="s">
        <v>0</v>
      </c>
      <c r="B8" t="s">
        <v>11</v>
      </c>
      <c r="C8">
        <v>0.42</v>
      </c>
      <c r="D8">
        <v>11</v>
      </c>
      <c r="E8">
        <v>3</v>
      </c>
      <c r="F8">
        <f t="shared" si="0"/>
        <v>16.960398190045247</v>
      </c>
      <c r="G8">
        <f t="shared" si="1"/>
        <v>0.28267330316742079</v>
      </c>
      <c r="H8">
        <f t="shared" si="2"/>
        <v>282.67330316742078</v>
      </c>
    </row>
    <row r="9" spans="1:12" x14ac:dyDescent="0.25">
      <c r="A9" t="s">
        <v>2</v>
      </c>
      <c r="B9" t="s">
        <v>4</v>
      </c>
      <c r="C9">
        <v>0.75</v>
      </c>
      <c r="D9">
        <v>11</v>
      </c>
      <c r="E9">
        <v>10</v>
      </c>
      <c r="F9">
        <f t="shared" si="0"/>
        <v>29.970000000000002</v>
      </c>
      <c r="G9">
        <f t="shared" si="1"/>
        <v>0.49950000000000006</v>
      </c>
      <c r="H9">
        <f t="shared" si="2"/>
        <v>499.50000000000006</v>
      </c>
    </row>
    <row r="10" spans="1:12" x14ac:dyDescent="0.25">
      <c r="A10" t="s">
        <v>2</v>
      </c>
      <c r="B10" t="s">
        <v>5</v>
      </c>
      <c r="C10">
        <v>0.21</v>
      </c>
      <c r="D10">
        <v>11</v>
      </c>
      <c r="E10">
        <v>45</v>
      </c>
      <c r="F10">
        <f t="shared" si="0"/>
        <v>7.974995744680851</v>
      </c>
      <c r="G10">
        <f t="shared" si="1"/>
        <v>0.13291659574468084</v>
      </c>
      <c r="H10">
        <f t="shared" si="2"/>
        <v>132.91659574468085</v>
      </c>
    </row>
    <row r="11" spans="1:12" x14ac:dyDescent="0.25">
      <c r="A11" t="s">
        <v>2</v>
      </c>
      <c r="B11" t="s">
        <v>6</v>
      </c>
      <c r="C11">
        <v>0.46</v>
      </c>
      <c r="D11">
        <v>12</v>
      </c>
      <c r="E11">
        <v>17</v>
      </c>
      <c r="F11">
        <f t="shared" si="0"/>
        <v>16.710545454545453</v>
      </c>
      <c r="G11">
        <f t="shared" si="1"/>
        <v>0.27850909090909087</v>
      </c>
      <c r="H11">
        <f t="shared" si="2"/>
        <v>278.5090909090909</v>
      </c>
    </row>
    <row r="12" spans="1:12" x14ac:dyDescent="0.25">
      <c r="A12" t="s">
        <v>2</v>
      </c>
      <c r="B12" t="s">
        <v>7</v>
      </c>
      <c r="C12">
        <v>0.48</v>
      </c>
      <c r="D12">
        <v>10</v>
      </c>
      <c r="E12">
        <v>30</v>
      </c>
      <c r="F12">
        <f t="shared" si="0"/>
        <v>20.398628571428567</v>
      </c>
      <c r="G12">
        <f t="shared" si="1"/>
        <v>0.33997714285714281</v>
      </c>
      <c r="H12">
        <f t="shared" si="2"/>
        <v>339.97714285714284</v>
      </c>
      <c r="K12" s="1"/>
      <c r="L12" s="1"/>
    </row>
    <row r="13" spans="1:12" x14ac:dyDescent="0.25">
      <c r="A13" t="s">
        <v>2</v>
      </c>
      <c r="B13" t="s">
        <v>8</v>
      </c>
      <c r="C13">
        <v>0.66</v>
      </c>
      <c r="D13">
        <v>10</v>
      </c>
      <c r="E13">
        <v>17</v>
      </c>
      <c r="F13">
        <f t="shared" si="0"/>
        <v>28.639079416531604</v>
      </c>
      <c r="G13">
        <f t="shared" si="1"/>
        <v>0.47731799027552674</v>
      </c>
      <c r="H13">
        <f t="shared" si="2"/>
        <v>477.31799027552671</v>
      </c>
    </row>
    <row r="14" spans="1:12" x14ac:dyDescent="0.25">
      <c r="A14" t="s">
        <v>2</v>
      </c>
      <c r="B14" t="s">
        <v>9</v>
      </c>
      <c r="C14">
        <v>0.61</v>
      </c>
      <c r="D14">
        <v>10</v>
      </c>
      <c r="E14">
        <v>45</v>
      </c>
      <c r="F14">
        <f t="shared" si="0"/>
        <v>25.320390697674419</v>
      </c>
      <c r="G14">
        <f t="shared" si="1"/>
        <v>0.42200651162790698</v>
      </c>
      <c r="H14">
        <f t="shared" si="2"/>
        <v>422.006511627907</v>
      </c>
    </row>
    <row r="15" spans="1:12" x14ac:dyDescent="0.25">
      <c r="A15" t="s">
        <v>2</v>
      </c>
      <c r="B15" t="s">
        <v>10</v>
      </c>
      <c r="C15">
        <v>0.8</v>
      </c>
      <c r="D15">
        <v>10</v>
      </c>
      <c r="E15">
        <v>10</v>
      </c>
      <c r="F15">
        <f t="shared" si="0"/>
        <v>35.11239344262296</v>
      </c>
      <c r="G15">
        <f t="shared" si="1"/>
        <v>0.5852065573770493</v>
      </c>
      <c r="H15">
        <f t="shared" si="2"/>
        <v>585.20655737704931</v>
      </c>
    </row>
    <row r="16" spans="1:12" x14ac:dyDescent="0.25">
      <c r="A16" t="s">
        <v>2</v>
      </c>
      <c r="B16" t="s">
        <v>11</v>
      </c>
      <c r="C16">
        <v>0.96</v>
      </c>
      <c r="D16">
        <v>10</v>
      </c>
      <c r="E16">
        <v>47</v>
      </c>
      <c r="F16">
        <f t="shared" si="0"/>
        <v>39.725304482225653</v>
      </c>
      <c r="G16">
        <f t="shared" si="1"/>
        <v>0.66208840803709423</v>
      </c>
      <c r="H16">
        <f t="shared" si="2"/>
        <v>662.08840803709427</v>
      </c>
    </row>
    <row r="17" spans="1:12" x14ac:dyDescent="0.25">
      <c r="A17" t="s">
        <v>3</v>
      </c>
      <c r="B17" t="s">
        <v>4</v>
      </c>
      <c r="C17">
        <v>0.52</v>
      </c>
      <c r="D17">
        <v>11</v>
      </c>
      <c r="E17">
        <v>56</v>
      </c>
      <c r="F17">
        <f t="shared" si="0"/>
        <v>19.444223463687148</v>
      </c>
      <c r="G17">
        <f t="shared" si="1"/>
        <v>0.32407039106145247</v>
      </c>
      <c r="H17">
        <f t="shared" si="2"/>
        <v>324.07039106145248</v>
      </c>
    </row>
    <row r="18" spans="1:12" x14ac:dyDescent="0.25">
      <c r="A18" t="s">
        <v>3</v>
      </c>
      <c r="B18" t="s">
        <v>5</v>
      </c>
      <c r="C18">
        <v>0.48</v>
      </c>
      <c r="D18">
        <v>11</v>
      </c>
      <c r="E18">
        <v>2</v>
      </c>
      <c r="F18">
        <f t="shared" si="0"/>
        <v>19.412592145015104</v>
      </c>
      <c r="G18">
        <f t="shared" si="1"/>
        <v>0.32354320241691842</v>
      </c>
      <c r="H18">
        <f t="shared" si="2"/>
        <v>323.5432024169184</v>
      </c>
    </row>
    <row r="19" spans="1:12" x14ac:dyDescent="0.25">
      <c r="A19" t="s">
        <v>3</v>
      </c>
      <c r="B19" t="s">
        <v>6</v>
      </c>
      <c r="C19">
        <v>0.59</v>
      </c>
      <c r="D19">
        <v>10</v>
      </c>
      <c r="E19">
        <v>45</v>
      </c>
      <c r="F19">
        <f t="shared" si="0"/>
        <v>24.490213953488375</v>
      </c>
      <c r="G19">
        <f t="shared" si="1"/>
        <v>0.40817023255813961</v>
      </c>
      <c r="H19">
        <f t="shared" si="2"/>
        <v>408.17023255813962</v>
      </c>
    </row>
    <row r="20" spans="1:12" x14ac:dyDescent="0.25">
      <c r="A20" t="s">
        <v>3</v>
      </c>
      <c r="B20" t="s">
        <v>7</v>
      </c>
      <c r="C20">
        <v>0.68</v>
      </c>
      <c r="D20">
        <v>10</v>
      </c>
      <c r="E20">
        <v>12</v>
      </c>
      <c r="F20">
        <f t="shared" si="0"/>
        <v>29.748000000000001</v>
      </c>
      <c r="G20">
        <f t="shared" si="1"/>
        <v>0.49580000000000002</v>
      </c>
      <c r="H20">
        <f t="shared" si="2"/>
        <v>495.8</v>
      </c>
    </row>
    <row r="21" spans="1:12" x14ac:dyDescent="0.25">
      <c r="A21" t="s">
        <v>3</v>
      </c>
      <c r="B21" t="s">
        <v>8</v>
      </c>
      <c r="C21">
        <v>0.54</v>
      </c>
      <c r="D21">
        <v>10</v>
      </c>
      <c r="E21">
        <v>20</v>
      </c>
      <c r="F21">
        <f t="shared" si="0"/>
        <v>23.318593548387099</v>
      </c>
      <c r="G21">
        <f t="shared" si="1"/>
        <v>0.38864322580645166</v>
      </c>
      <c r="H21">
        <f t="shared" si="2"/>
        <v>388.64322580645165</v>
      </c>
      <c r="K21" s="1"/>
      <c r="L21" s="1"/>
    </row>
    <row r="22" spans="1:12" x14ac:dyDescent="0.25">
      <c r="A22" t="s">
        <v>3</v>
      </c>
      <c r="B22" t="s">
        <v>9</v>
      </c>
      <c r="C22">
        <v>0.63</v>
      </c>
      <c r="D22">
        <v>10</v>
      </c>
      <c r="E22">
        <v>27</v>
      </c>
      <c r="F22">
        <f t="shared" si="0"/>
        <v>26.901301435406701</v>
      </c>
      <c r="G22">
        <f t="shared" si="1"/>
        <v>0.44835502392344501</v>
      </c>
      <c r="H22">
        <f t="shared" si="2"/>
        <v>448.355023923445</v>
      </c>
    </row>
    <row r="23" spans="1:12" x14ac:dyDescent="0.25">
      <c r="A23" t="s">
        <v>3</v>
      </c>
      <c r="B23" t="s">
        <v>10</v>
      </c>
      <c r="C23">
        <v>0.8</v>
      </c>
      <c r="D23">
        <v>10</v>
      </c>
      <c r="E23">
        <v>10</v>
      </c>
      <c r="F23">
        <f t="shared" si="0"/>
        <v>35.11239344262296</v>
      </c>
      <c r="G23">
        <f t="shared" si="1"/>
        <v>0.5852065573770493</v>
      </c>
      <c r="H23">
        <f t="shared" si="2"/>
        <v>585.20655737704931</v>
      </c>
    </row>
    <row r="24" spans="1:12" x14ac:dyDescent="0.25">
      <c r="A24" t="s">
        <v>3</v>
      </c>
      <c r="B24" t="s">
        <v>11</v>
      </c>
      <c r="C24">
        <v>0.81</v>
      </c>
      <c r="D24">
        <v>12</v>
      </c>
      <c r="E24">
        <v>8</v>
      </c>
      <c r="F24">
        <f t="shared" si="0"/>
        <v>29.788862637362644</v>
      </c>
      <c r="G24">
        <f t="shared" si="1"/>
        <v>0.49648104395604409</v>
      </c>
      <c r="H24">
        <f t="shared" si="2"/>
        <v>496.48104395604406</v>
      </c>
    </row>
    <row r="25" spans="1:12" x14ac:dyDescent="0.25">
      <c r="A25" t="s">
        <v>1</v>
      </c>
      <c r="B25" t="s">
        <v>4</v>
      </c>
      <c r="C25">
        <v>0.44</v>
      </c>
      <c r="D25">
        <v>10</v>
      </c>
      <c r="E25">
        <v>16</v>
      </c>
      <c r="F25">
        <f t="shared" si="0"/>
        <v>19.123714285714286</v>
      </c>
      <c r="G25">
        <f t="shared" si="1"/>
        <v>0.31872857142857142</v>
      </c>
      <c r="H25">
        <f t="shared" si="2"/>
        <v>318.7285714285714</v>
      </c>
    </row>
    <row r="26" spans="1:12" x14ac:dyDescent="0.25">
      <c r="A26" t="s">
        <v>1</v>
      </c>
      <c r="B26" t="s">
        <v>5</v>
      </c>
      <c r="C26">
        <v>0.27</v>
      </c>
      <c r="D26">
        <v>10</v>
      </c>
      <c r="E26">
        <v>17</v>
      </c>
      <c r="F26">
        <f t="shared" si="0"/>
        <v>11.715987034035658</v>
      </c>
      <c r="G26">
        <f t="shared" si="1"/>
        <v>0.19526645056726097</v>
      </c>
      <c r="H26">
        <f t="shared" si="2"/>
        <v>195.26645056726096</v>
      </c>
    </row>
    <row r="27" spans="1:12" x14ac:dyDescent="0.25">
      <c r="A27" t="s">
        <v>1</v>
      </c>
      <c r="B27" t="s">
        <v>6</v>
      </c>
      <c r="C27">
        <v>0.3</v>
      </c>
      <c r="D27">
        <v>10</v>
      </c>
      <c r="E27">
        <v>50</v>
      </c>
      <c r="F27">
        <f t="shared" si="0"/>
        <v>12.356861538461539</v>
      </c>
      <c r="G27">
        <f t="shared" si="1"/>
        <v>0.2059476923076923</v>
      </c>
      <c r="H27">
        <f t="shared" si="2"/>
        <v>205.94769230769231</v>
      </c>
    </row>
    <row r="28" spans="1:12" x14ac:dyDescent="0.25">
      <c r="A28" t="s">
        <v>1</v>
      </c>
      <c r="B28" t="s">
        <v>7</v>
      </c>
      <c r="C28">
        <v>0.46</v>
      </c>
      <c r="D28">
        <v>11</v>
      </c>
      <c r="E28">
        <v>46</v>
      </c>
      <c r="F28">
        <f t="shared" si="0"/>
        <v>17.444294617563738</v>
      </c>
      <c r="G28">
        <f t="shared" si="1"/>
        <v>0.29073824362606232</v>
      </c>
      <c r="H28">
        <f t="shared" si="2"/>
        <v>290.73824362606234</v>
      </c>
      <c r="K28" s="1"/>
      <c r="L28" s="1"/>
    </row>
    <row r="29" spans="1:12" x14ac:dyDescent="0.25">
      <c r="A29" t="s">
        <v>1</v>
      </c>
      <c r="B29" t="s">
        <v>8</v>
      </c>
      <c r="C29">
        <v>0.26</v>
      </c>
      <c r="D29">
        <v>10</v>
      </c>
      <c r="E29">
        <v>16</v>
      </c>
      <c r="F29">
        <f t="shared" si="0"/>
        <v>11.300376623376621</v>
      </c>
      <c r="G29">
        <f t="shared" si="1"/>
        <v>0.18833961038961036</v>
      </c>
      <c r="H29">
        <f t="shared" si="2"/>
        <v>188.33961038961036</v>
      </c>
    </row>
    <row r="30" spans="1:12" x14ac:dyDescent="0.25">
      <c r="A30" t="s">
        <v>1</v>
      </c>
      <c r="B30" t="s">
        <v>9</v>
      </c>
      <c r="C30">
        <v>0.69</v>
      </c>
      <c r="D30">
        <v>10</v>
      </c>
      <c r="E30">
        <v>31</v>
      </c>
      <c r="F30">
        <f t="shared" si="0"/>
        <v>29.276557844690963</v>
      </c>
      <c r="G30">
        <f t="shared" si="1"/>
        <v>0.48794263074484939</v>
      </c>
      <c r="H30">
        <f t="shared" si="2"/>
        <v>487.9426307448494</v>
      </c>
    </row>
    <row r="31" spans="1:12" x14ac:dyDescent="0.25">
      <c r="A31" t="s">
        <v>1</v>
      </c>
      <c r="B31" t="s">
        <v>10</v>
      </c>
      <c r="C31">
        <v>0.75</v>
      </c>
      <c r="D31">
        <v>10</v>
      </c>
      <c r="E31">
        <v>26</v>
      </c>
      <c r="F31">
        <f t="shared" si="0"/>
        <v>32.076517571884985</v>
      </c>
      <c r="G31">
        <f t="shared" si="1"/>
        <v>0.53460862619808303</v>
      </c>
      <c r="H31">
        <f t="shared" si="2"/>
        <v>534.60862619808302</v>
      </c>
    </row>
    <row r="32" spans="1:12" x14ac:dyDescent="0.25">
      <c r="A32" t="s">
        <v>1</v>
      </c>
      <c r="B32" t="s">
        <v>11</v>
      </c>
      <c r="C32">
        <v>0.34</v>
      </c>
      <c r="D32">
        <v>10</v>
      </c>
      <c r="E32">
        <v>28</v>
      </c>
      <c r="F32">
        <f t="shared" si="0"/>
        <v>14.495044585987261</v>
      </c>
      <c r="G32">
        <f t="shared" si="1"/>
        <v>0.24158407643312102</v>
      </c>
      <c r="H32">
        <f t="shared" si="2"/>
        <v>241.58407643312103</v>
      </c>
    </row>
    <row r="36" spans="8:8" x14ac:dyDescent="0.25">
      <c r="H36" s="1"/>
    </row>
    <row r="37" spans="8:8" x14ac:dyDescent="0.25">
      <c r="H37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36F2D-46C1-4EE5-A34F-E0A8E4C418C4}">
  <dimension ref="A1:L32"/>
  <sheetViews>
    <sheetView workbookViewId="0">
      <selection activeCell="I22" sqref="I22"/>
    </sheetView>
  </sheetViews>
  <sheetFormatPr defaultRowHeight="13.8" x14ac:dyDescent="0.25"/>
  <cols>
    <col min="6" max="7" width="0" hidden="1" customWidth="1"/>
  </cols>
  <sheetData>
    <row r="1" spans="1:12" x14ac:dyDescent="0.25">
      <c r="A1" t="s">
        <v>0</v>
      </c>
      <c r="B1" t="s">
        <v>4</v>
      </c>
      <c r="C1">
        <v>0.5</v>
      </c>
      <c r="D1">
        <v>10</v>
      </c>
      <c r="E1">
        <v>3</v>
      </c>
      <c r="F1">
        <f t="shared" ref="F1:F32" si="0">C1/100*3400*3.7*3600/1000/(D1+E1/60)</f>
        <v>22.531343283582089</v>
      </c>
      <c r="G1">
        <f t="shared" ref="G1:G32" si="1">F1/60</f>
        <v>0.37552238805970151</v>
      </c>
      <c r="H1">
        <f>G1*1000</f>
        <v>375.52238805970148</v>
      </c>
    </row>
    <row r="2" spans="1:12" x14ac:dyDescent="0.25">
      <c r="A2" t="s">
        <v>0</v>
      </c>
      <c r="B2" t="s">
        <v>5</v>
      </c>
      <c r="C2">
        <v>0.35</v>
      </c>
      <c r="D2">
        <v>9</v>
      </c>
      <c r="E2">
        <v>52</v>
      </c>
      <c r="F2">
        <f t="shared" si="0"/>
        <v>16.064999999999998</v>
      </c>
      <c r="G2">
        <f t="shared" si="1"/>
        <v>0.26774999999999999</v>
      </c>
      <c r="H2">
        <f t="shared" ref="H2:H32" si="2">G2*1000</f>
        <v>267.75</v>
      </c>
    </row>
    <row r="3" spans="1:12" x14ac:dyDescent="0.25">
      <c r="A3" t="s">
        <v>0</v>
      </c>
      <c r="B3" t="s">
        <v>6</v>
      </c>
      <c r="C3">
        <v>0.37</v>
      </c>
      <c r="D3">
        <v>9</v>
      </c>
      <c r="E3">
        <v>51</v>
      </c>
      <c r="F3">
        <f t="shared" si="0"/>
        <v>17.01173604060914</v>
      </c>
      <c r="G3">
        <f t="shared" si="1"/>
        <v>0.28352893401015233</v>
      </c>
      <c r="H3">
        <f t="shared" si="2"/>
        <v>283.52893401015234</v>
      </c>
    </row>
    <row r="4" spans="1:12" x14ac:dyDescent="0.25">
      <c r="A4" t="s">
        <v>0</v>
      </c>
      <c r="B4" t="s">
        <v>7</v>
      </c>
      <c r="C4">
        <v>0.45</v>
      </c>
      <c r="D4">
        <v>12</v>
      </c>
      <c r="E4">
        <v>36</v>
      </c>
      <c r="F4">
        <f t="shared" si="0"/>
        <v>16.17428571428572</v>
      </c>
      <c r="G4">
        <f t="shared" si="1"/>
        <v>0.26957142857142868</v>
      </c>
      <c r="H4">
        <f t="shared" si="2"/>
        <v>269.57142857142867</v>
      </c>
    </row>
    <row r="5" spans="1:12" x14ac:dyDescent="0.25">
      <c r="A5" t="s">
        <v>0</v>
      </c>
      <c r="B5" t="s">
        <v>8</v>
      </c>
      <c r="C5">
        <v>0.34</v>
      </c>
      <c r="D5">
        <v>9</v>
      </c>
      <c r="E5">
        <v>56</v>
      </c>
      <c r="F5">
        <f t="shared" si="0"/>
        <v>15.501261744966445</v>
      </c>
      <c r="G5">
        <f t="shared" si="1"/>
        <v>0.25835436241610743</v>
      </c>
      <c r="H5">
        <f t="shared" si="2"/>
        <v>258.35436241610745</v>
      </c>
    </row>
    <row r="6" spans="1:12" x14ac:dyDescent="0.25">
      <c r="A6" t="s">
        <v>0</v>
      </c>
      <c r="B6" t="s">
        <v>9</v>
      </c>
      <c r="C6">
        <v>0.43</v>
      </c>
      <c r="D6">
        <v>10</v>
      </c>
      <c r="E6">
        <v>54</v>
      </c>
      <c r="F6">
        <f t="shared" si="0"/>
        <v>17.865908256880733</v>
      </c>
      <c r="G6">
        <f t="shared" si="1"/>
        <v>0.29776513761467888</v>
      </c>
      <c r="H6">
        <f t="shared" si="2"/>
        <v>297.76513761467885</v>
      </c>
    </row>
    <row r="7" spans="1:12" x14ac:dyDescent="0.25">
      <c r="A7" t="s">
        <v>0</v>
      </c>
      <c r="B7" t="s">
        <v>10</v>
      </c>
      <c r="C7">
        <v>0.47</v>
      </c>
      <c r="D7">
        <v>9</v>
      </c>
      <c r="E7">
        <v>47</v>
      </c>
      <c r="F7">
        <f t="shared" si="0"/>
        <v>21.756756388415671</v>
      </c>
      <c r="G7">
        <f t="shared" si="1"/>
        <v>0.3626126064735945</v>
      </c>
      <c r="H7">
        <f t="shared" si="2"/>
        <v>362.6126064735945</v>
      </c>
    </row>
    <row r="8" spans="1:12" x14ac:dyDescent="0.25">
      <c r="A8" t="s">
        <v>0</v>
      </c>
      <c r="B8" t="s">
        <v>11</v>
      </c>
      <c r="C8">
        <v>0.43</v>
      </c>
      <c r="D8">
        <v>10</v>
      </c>
      <c r="E8">
        <v>15</v>
      </c>
      <c r="F8">
        <f t="shared" si="0"/>
        <v>18.998868292682925</v>
      </c>
      <c r="G8">
        <f t="shared" si="1"/>
        <v>0.31664780487804872</v>
      </c>
      <c r="H8">
        <f t="shared" si="2"/>
        <v>316.6478048780487</v>
      </c>
    </row>
    <row r="9" spans="1:12" x14ac:dyDescent="0.25">
      <c r="A9" t="s">
        <v>2</v>
      </c>
      <c r="B9" t="s">
        <v>4</v>
      </c>
      <c r="C9">
        <v>0.68</v>
      </c>
      <c r="D9">
        <v>10</v>
      </c>
      <c r="E9">
        <v>1</v>
      </c>
      <c r="F9">
        <f t="shared" si="0"/>
        <v>30.744599001663897</v>
      </c>
      <c r="G9">
        <f t="shared" si="1"/>
        <v>0.51240998336106491</v>
      </c>
      <c r="H9">
        <f t="shared" si="2"/>
        <v>512.40998336106486</v>
      </c>
    </row>
    <row r="10" spans="1:12" x14ac:dyDescent="0.25">
      <c r="A10" t="s">
        <v>2</v>
      </c>
      <c r="B10" t="s">
        <v>5</v>
      </c>
      <c r="C10">
        <v>0.44</v>
      </c>
      <c r="D10">
        <v>10</v>
      </c>
      <c r="E10">
        <v>4</v>
      </c>
      <c r="F10">
        <f t="shared" si="0"/>
        <v>19.794754966887417</v>
      </c>
      <c r="G10">
        <f t="shared" si="1"/>
        <v>0.32991258278145696</v>
      </c>
      <c r="H10">
        <f t="shared" si="2"/>
        <v>329.91258278145699</v>
      </c>
    </row>
    <row r="11" spans="1:12" x14ac:dyDescent="0.25">
      <c r="A11" t="s">
        <v>2</v>
      </c>
      <c r="B11" t="s">
        <v>6</v>
      </c>
      <c r="C11">
        <v>0.43</v>
      </c>
      <c r="D11">
        <v>9</v>
      </c>
      <c r="E11">
        <v>59</v>
      </c>
      <c r="F11">
        <f t="shared" si="0"/>
        <v>19.506350584307178</v>
      </c>
      <c r="G11">
        <f t="shared" si="1"/>
        <v>0.3251058430717863</v>
      </c>
      <c r="H11">
        <f t="shared" si="2"/>
        <v>325.1058430717863</v>
      </c>
    </row>
    <row r="12" spans="1:12" x14ac:dyDescent="0.25">
      <c r="A12" t="s">
        <v>2</v>
      </c>
      <c r="B12" t="s">
        <v>7</v>
      </c>
      <c r="C12">
        <v>0.46</v>
      </c>
      <c r="D12">
        <v>10</v>
      </c>
      <c r="E12">
        <v>3</v>
      </c>
      <c r="F12">
        <f t="shared" si="0"/>
        <v>20.728835820895522</v>
      </c>
      <c r="G12">
        <f t="shared" si="1"/>
        <v>0.34548059701492539</v>
      </c>
      <c r="H12">
        <f t="shared" si="2"/>
        <v>345.48059701492542</v>
      </c>
      <c r="K12" s="1"/>
      <c r="L12" s="1"/>
    </row>
    <row r="13" spans="1:12" x14ac:dyDescent="0.25">
      <c r="A13" t="s">
        <v>2</v>
      </c>
      <c r="B13" t="s">
        <v>8</v>
      </c>
      <c r="C13">
        <v>0.43</v>
      </c>
      <c r="D13">
        <v>10</v>
      </c>
      <c r="E13">
        <v>3</v>
      </c>
      <c r="F13">
        <f t="shared" si="0"/>
        <v>19.376955223880593</v>
      </c>
      <c r="G13">
        <f t="shared" si="1"/>
        <v>0.3229492537313432</v>
      </c>
      <c r="H13">
        <f t="shared" si="2"/>
        <v>322.94925373134322</v>
      </c>
    </row>
    <row r="14" spans="1:12" x14ac:dyDescent="0.25">
      <c r="A14" t="s">
        <v>2</v>
      </c>
      <c r="B14" t="s">
        <v>9</v>
      </c>
      <c r="C14">
        <v>0.52</v>
      </c>
      <c r="D14">
        <v>9</v>
      </c>
      <c r="E14">
        <v>57</v>
      </c>
      <c r="F14">
        <f t="shared" si="0"/>
        <v>23.668100502512562</v>
      </c>
      <c r="G14">
        <f t="shared" si="1"/>
        <v>0.39446834170854272</v>
      </c>
      <c r="H14">
        <f t="shared" si="2"/>
        <v>394.46834170854271</v>
      </c>
    </row>
    <row r="15" spans="1:12" x14ac:dyDescent="0.25">
      <c r="A15" t="s">
        <v>2</v>
      </c>
      <c r="B15" t="s">
        <v>10</v>
      </c>
      <c r="C15">
        <v>0.74</v>
      </c>
      <c r="D15">
        <v>9</v>
      </c>
      <c r="E15">
        <v>59</v>
      </c>
      <c r="F15">
        <f t="shared" si="0"/>
        <v>33.569068447412363</v>
      </c>
      <c r="G15">
        <f t="shared" si="1"/>
        <v>0.55948447412353941</v>
      </c>
      <c r="H15">
        <f t="shared" si="2"/>
        <v>559.48447412353937</v>
      </c>
    </row>
    <row r="16" spans="1:12" x14ac:dyDescent="0.25">
      <c r="A16" t="s">
        <v>2</v>
      </c>
      <c r="B16" t="s">
        <v>11</v>
      </c>
      <c r="C16">
        <v>0.96</v>
      </c>
      <c r="D16">
        <v>10</v>
      </c>
      <c r="E16">
        <v>2</v>
      </c>
      <c r="F16">
        <f t="shared" si="0"/>
        <v>43.332039867109636</v>
      </c>
      <c r="G16">
        <f t="shared" si="1"/>
        <v>0.72220066445182729</v>
      </c>
      <c r="H16">
        <f t="shared" si="2"/>
        <v>722.20066445182727</v>
      </c>
    </row>
    <row r="17" spans="1:12" x14ac:dyDescent="0.25">
      <c r="A17" t="s">
        <v>3</v>
      </c>
      <c r="B17" t="s">
        <v>4</v>
      </c>
      <c r="C17">
        <v>0.61</v>
      </c>
      <c r="D17">
        <v>10</v>
      </c>
      <c r="E17">
        <v>5</v>
      </c>
      <c r="F17">
        <f t="shared" si="0"/>
        <v>27.397368595041321</v>
      </c>
      <c r="G17">
        <f t="shared" si="1"/>
        <v>0.45662280991735538</v>
      </c>
      <c r="H17">
        <f t="shared" si="2"/>
        <v>456.62280991735537</v>
      </c>
    </row>
    <row r="18" spans="1:12" x14ac:dyDescent="0.25">
      <c r="A18" t="s">
        <v>3</v>
      </c>
      <c r="B18" t="s">
        <v>5</v>
      </c>
      <c r="C18">
        <v>0.47</v>
      </c>
      <c r="D18">
        <v>10</v>
      </c>
      <c r="E18">
        <v>3</v>
      </c>
      <c r="F18">
        <f t="shared" si="0"/>
        <v>21.17946268656716</v>
      </c>
      <c r="G18">
        <f t="shared" si="1"/>
        <v>0.35299104477611931</v>
      </c>
      <c r="H18">
        <f t="shared" si="2"/>
        <v>352.99104477611934</v>
      </c>
    </row>
    <row r="19" spans="1:12" x14ac:dyDescent="0.25">
      <c r="A19" t="s">
        <v>3</v>
      </c>
      <c r="B19" t="s">
        <v>6</v>
      </c>
      <c r="C19">
        <v>0.48</v>
      </c>
      <c r="D19">
        <v>9</v>
      </c>
      <c r="E19">
        <v>59</v>
      </c>
      <c r="F19">
        <f t="shared" si="0"/>
        <v>21.774530884808016</v>
      </c>
      <c r="G19">
        <f t="shared" si="1"/>
        <v>0.36290884808013357</v>
      </c>
      <c r="H19">
        <f t="shared" si="2"/>
        <v>362.90884808013357</v>
      </c>
    </row>
    <row r="20" spans="1:12" x14ac:dyDescent="0.25">
      <c r="A20" t="s">
        <v>3</v>
      </c>
      <c r="B20" t="s">
        <v>7</v>
      </c>
      <c r="C20">
        <v>0.57999999999999996</v>
      </c>
      <c r="D20">
        <v>11</v>
      </c>
      <c r="E20">
        <v>34</v>
      </c>
      <c r="F20">
        <f t="shared" si="0"/>
        <v>22.709256484149858</v>
      </c>
      <c r="G20">
        <f t="shared" si="1"/>
        <v>0.37848760806916432</v>
      </c>
      <c r="H20">
        <f t="shared" si="2"/>
        <v>378.48760806916431</v>
      </c>
    </row>
    <row r="21" spans="1:12" x14ac:dyDescent="0.25">
      <c r="A21" t="s">
        <v>3</v>
      </c>
      <c r="B21" t="s">
        <v>8</v>
      </c>
      <c r="C21">
        <v>0.46</v>
      </c>
      <c r="D21">
        <v>9</v>
      </c>
      <c r="E21">
        <v>55</v>
      </c>
      <c r="F21">
        <f t="shared" si="0"/>
        <v>21.007542857142859</v>
      </c>
      <c r="G21">
        <f t="shared" si="1"/>
        <v>0.35012571428571432</v>
      </c>
      <c r="H21">
        <f t="shared" si="2"/>
        <v>350.12571428571431</v>
      </c>
      <c r="K21" s="1"/>
      <c r="L21" s="1"/>
    </row>
    <row r="22" spans="1:12" x14ac:dyDescent="0.25">
      <c r="A22" t="s">
        <v>3</v>
      </c>
      <c r="B22" t="s">
        <v>9</v>
      </c>
      <c r="C22">
        <v>0.55000000000000004</v>
      </c>
      <c r="D22">
        <v>10</v>
      </c>
      <c r="E22">
        <v>3</v>
      </c>
      <c r="F22">
        <f t="shared" si="0"/>
        <v>24.7844776119403</v>
      </c>
      <c r="G22">
        <f t="shared" si="1"/>
        <v>0.41307462686567165</v>
      </c>
      <c r="H22">
        <f t="shared" si="2"/>
        <v>413.07462686567163</v>
      </c>
    </row>
    <row r="23" spans="1:12" x14ac:dyDescent="0.25">
      <c r="A23" t="s">
        <v>3</v>
      </c>
      <c r="B23" t="s">
        <v>10</v>
      </c>
      <c r="C23">
        <v>0.64</v>
      </c>
      <c r="D23">
        <v>9</v>
      </c>
      <c r="E23">
        <v>59</v>
      </c>
      <c r="F23">
        <f t="shared" si="0"/>
        <v>29.032707846410695</v>
      </c>
      <c r="G23">
        <f t="shared" si="1"/>
        <v>0.48387846410684493</v>
      </c>
      <c r="H23">
        <f t="shared" si="2"/>
        <v>483.87846410684494</v>
      </c>
    </row>
    <row r="24" spans="1:12" x14ac:dyDescent="0.25">
      <c r="A24" t="s">
        <v>3</v>
      </c>
      <c r="B24" t="s">
        <v>11</v>
      </c>
      <c r="C24">
        <v>1.27</v>
      </c>
      <c r="D24">
        <v>12</v>
      </c>
      <c r="E24">
        <v>44</v>
      </c>
      <c r="F24">
        <f t="shared" si="0"/>
        <v>45.169445026178025</v>
      </c>
      <c r="G24">
        <f t="shared" si="1"/>
        <v>0.75282408376963372</v>
      </c>
      <c r="H24">
        <f t="shared" si="2"/>
        <v>752.82408376963372</v>
      </c>
    </row>
    <row r="25" spans="1:12" x14ac:dyDescent="0.25">
      <c r="A25" t="s">
        <v>1</v>
      </c>
      <c r="B25" t="s">
        <v>4</v>
      </c>
      <c r="C25">
        <v>0.83</v>
      </c>
      <c r="D25">
        <v>10</v>
      </c>
      <c r="E25">
        <v>11</v>
      </c>
      <c r="F25">
        <f t="shared" si="0"/>
        <v>36.912314238952533</v>
      </c>
      <c r="G25">
        <f t="shared" si="1"/>
        <v>0.61520523731587551</v>
      </c>
      <c r="H25">
        <f t="shared" si="2"/>
        <v>615.20523731587548</v>
      </c>
    </row>
    <row r="26" spans="1:12" x14ac:dyDescent="0.25">
      <c r="A26" t="s">
        <v>1</v>
      </c>
      <c r="B26" t="s">
        <v>5</v>
      </c>
      <c r="C26">
        <v>0.33</v>
      </c>
      <c r="D26">
        <v>9</v>
      </c>
      <c r="E26">
        <v>11</v>
      </c>
      <c r="F26">
        <f t="shared" si="0"/>
        <v>16.274090744101635</v>
      </c>
      <c r="G26">
        <f t="shared" si="1"/>
        <v>0.27123484573502726</v>
      </c>
      <c r="H26">
        <f t="shared" si="2"/>
        <v>271.23484573502725</v>
      </c>
    </row>
    <row r="27" spans="1:12" x14ac:dyDescent="0.25">
      <c r="A27" t="s">
        <v>1</v>
      </c>
      <c r="B27" t="s">
        <v>6</v>
      </c>
      <c r="C27">
        <v>0.39</v>
      </c>
      <c r="D27">
        <v>10</v>
      </c>
      <c r="E27">
        <v>7</v>
      </c>
      <c r="F27">
        <f t="shared" si="0"/>
        <v>17.458635914332785</v>
      </c>
      <c r="G27">
        <f t="shared" si="1"/>
        <v>0.29097726523887973</v>
      </c>
      <c r="H27">
        <f t="shared" si="2"/>
        <v>290.97726523887974</v>
      </c>
    </row>
    <row r="28" spans="1:12" x14ac:dyDescent="0.25">
      <c r="A28" t="s">
        <v>1</v>
      </c>
      <c r="B28" t="s">
        <v>7</v>
      </c>
      <c r="C28">
        <v>0.52</v>
      </c>
      <c r="D28">
        <v>10</v>
      </c>
      <c r="E28">
        <v>6</v>
      </c>
      <c r="F28">
        <f t="shared" si="0"/>
        <v>23.31659405940594</v>
      </c>
      <c r="G28">
        <f t="shared" si="1"/>
        <v>0.38860990099009901</v>
      </c>
      <c r="H28">
        <f t="shared" si="2"/>
        <v>388.60990099009899</v>
      </c>
      <c r="K28" s="1"/>
      <c r="L28" s="1"/>
    </row>
    <row r="29" spans="1:12" x14ac:dyDescent="0.25">
      <c r="A29" t="s">
        <v>1</v>
      </c>
      <c r="B29" t="s">
        <v>8</v>
      </c>
      <c r="C29">
        <v>0.35</v>
      </c>
      <c r="D29">
        <v>10</v>
      </c>
      <c r="E29">
        <v>16</v>
      </c>
      <c r="F29">
        <f t="shared" si="0"/>
        <v>15.439090909090906</v>
      </c>
      <c r="G29">
        <f t="shared" si="1"/>
        <v>0.25731818181818178</v>
      </c>
      <c r="H29">
        <f t="shared" si="2"/>
        <v>257.31818181818176</v>
      </c>
    </row>
    <row r="30" spans="1:12" x14ac:dyDescent="0.25">
      <c r="A30" t="s">
        <v>1</v>
      </c>
      <c r="B30" t="s">
        <v>9</v>
      </c>
      <c r="C30">
        <v>0.79</v>
      </c>
      <c r="D30">
        <v>9</v>
      </c>
      <c r="E30">
        <v>57</v>
      </c>
      <c r="F30">
        <f t="shared" si="0"/>
        <v>35.957306532663331</v>
      </c>
      <c r="G30">
        <f t="shared" si="1"/>
        <v>0.59928844221105548</v>
      </c>
      <c r="H30">
        <f t="shared" si="2"/>
        <v>599.28844221105544</v>
      </c>
    </row>
    <row r="31" spans="1:12" x14ac:dyDescent="0.25">
      <c r="A31" t="s">
        <v>1</v>
      </c>
      <c r="B31" t="s">
        <v>10</v>
      </c>
      <c r="C31">
        <v>0.9</v>
      </c>
      <c r="D31">
        <v>10</v>
      </c>
      <c r="E31">
        <v>3</v>
      </c>
      <c r="F31">
        <f t="shared" si="0"/>
        <v>40.55641791044777</v>
      </c>
      <c r="G31">
        <f t="shared" si="1"/>
        <v>0.67594029850746284</v>
      </c>
      <c r="H31">
        <f t="shared" si="2"/>
        <v>675.9402985074629</v>
      </c>
    </row>
    <row r="32" spans="1:12" x14ac:dyDescent="0.25">
      <c r="A32" t="s">
        <v>1</v>
      </c>
      <c r="B32" t="s">
        <v>11</v>
      </c>
      <c r="C32">
        <v>0.4</v>
      </c>
      <c r="D32">
        <v>9</v>
      </c>
      <c r="E32">
        <v>57</v>
      </c>
      <c r="F32">
        <f t="shared" si="0"/>
        <v>18.206231155778895</v>
      </c>
      <c r="G32">
        <f t="shared" si="1"/>
        <v>0.30343718592964825</v>
      </c>
      <c r="H32">
        <f t="shared" si="2"/>
        <v>303.43718592964825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2F377-E0A0-4354-8B37-144102746292}">
  <dimension ref="A1:L32"/>
  <sheetViews>
    <sheetView topLeftCell="A4" workbookViewId="0">
      <selection activeCell="I24" sqref="I24"/>
    </sheetView>
  </sheetViews>
  <sheetFormatPr defaultRowHeight="13.8" x14ac:dyDescent="0.25"/>
  <cols>
    <col min="6" max="7" width="0" hidden="1" customWidth="1"/>
  </cols>
  <sheetData>
    <row r="1" spans="1:12" x14ac:dyDescent="0.25">
      <c r="A1" t="s">
        <v>0</v>
      </c>
      <c r="B1" t="s">
        <v>4</v>
      </c>
      <c r="C1">
        <v>0.22</v>
      </c>
      <c r="D1">
        <v>11</v>
      </c>
      <c r="E1">
        <v>50</v>
      </c>
      <c r="F1">
        <f t="shared" ref="F1:F32" si="0">C1/100*3640*3.7*3600/1000/(D1+E1/60)</f>
        <v>9.0140754929577476</v>
      </c>
      <c r="G1">
        <f t="shared" ref="G1:G32" si="1">F1/60</f>
        <v>0.1502345915492958</v>
      </c>
      <c r="H1">
        <f>G1*1000</f>
        <v>150.2345915492958</v>
      </c>
    </row>
    <row r="2" spans="1:12" x14ac:dyDescent="0.25">
      <c r="A2" t="s">
        <v>0</v>
      </c>
      <c r="B2" t="s">
        <v>5</v>
      </c>
      <c r="C2">
        <v>0.16</v>
      </c>
      <c r="D2">
        <v>10</v>
      </c>
      <c r="E2">
        <v>13</v>
      </c>
      <c r="F2">
        <f t="shared" si="0"/>
        <v>7.5930518760195751</v>
      </c>
      <c r="G2">
        <f t="shared" si="1"/>
        <v>0.12655086460032625</v>
      </c>
      <c r="H2">
        <f t="shared" ref="H2:H32" si="2">G2*1000</f>
        <v>126.55086460032625</v>
      </c>
    </row>
    <row r="3" spans="1:12" x14ac:dyDescent="0.25">
      <c r="A3" t="s">
        <v>0</v>
      </c>
      <c r="B3" t="s">
        <v>6</v>
      </c>
      <c r="C3">
        <v>0.15</v>
      </c>
      <c r="D3">
        <v>10</v>
      </c>
      <c r="E3">
        <v>13</v>
      </c>
      <c r="F3">
        <f t="shared" si="0"/>
        <v>7.1184861337683536</v>
      </c>
      <c r="G3">
        <f t="shared" si="1"/>
        <v>0.11864143556280589</v>
      </c>
      <c r="H3">
        <f t="shared" si="2"/>
        <v>118.6414355628059</v>
      </c>
    </row>
    <row r="4" spans="1:12" x14ac:dyDescent="0.25">
      <c r="A4" t="s">
        <v>0</v>
      </c>
      <c r="B4" t="s">
        <v>7</v>
      </c>
      <c r="C4">
        <v>0.21</v>
      </c>
      <c r="D4">
        <v>11</v>
      </c>
      <c r="E4">
        <v>41</v>
      </c>
      <c r="F4">
        <f t="shared" si="0"/>
        <v>8.7148142653352334</v>
      </c>
      <c r="G4">
        <f t="shared" si="1"/>
        <v>0.14524690442225388</v>
      </c>
      <c r="H4">
        <f t="shared" si="2"/>
        <v>145.24690442225389</v>
      </c>
    </row>
    <row r="5" spans="1:12" x14ac:dyDescent="0.25">
      <c r="A5" t="s">
        <v>0</v>
      </c>
      <c r="B5" t="s">
        <v>8</v>
      </c>
      <c r="C5">
        <v>0.15</v>
      </c>
      <c r="D5">
        <v>10</v>
      </c>
      <c r="E5">
        <v>12</v>
      </c>
      <c r="F5">
        <f t="shared" si="0"/>
        <v>7.1301176470588254</v>
      </c>
      <c r="G5">
        <f t="shared" si="1"/>
        <v>0.11883529411764709</v>
      </c>
      <c r="H5">
        <f t="shared" si="2"/>
        <v>118.83529411764709</v>
      </c>
    </row>
    <row r="6" spans="1:12" x14ac:dyDescent="0.25">
      <c r="A6" t="s">
        <v>0</v>
      </c>
      <c r="B6" t="s">
        <v>9</v>
      </c>
      <c r="C6">
        <v>0.23</v>
      </c>
      <c r="D6">
        <v>10</v>
      </c>
      <c r="E6">
        <v>17</v>
      </c>
      <c r="F6">
        <f t="shared" si="0"/>
        <v>10.844250243111833</v>
      </c>
      <c r="G6">
        <f t="shared" si="1"/>
        <v>0.1807375040518639</v>
      </c>
      <c r="H6">
        <f t="shared" si="2"/>
        <v>180.73750405186391</v>
      </c>
    </row>
    <row r="7" spans="1:12" x14ac:dyDescent="0.25">
      <c r="A7" t="s">
        <v>0</v>
      </c>
      <c r="B7" t="s">
        <v>10</v>
      </c>
      <c r="C7">
        <v>0.34</v>
      </c>
      <c r="D7">
        <v>11</v>
      </c>
      <c r="E7">
        <v>47</v>
      </c>
      <c r="F7">
        <f t="shared" si="0"/>
        <v>13.989956435643565</v>
      </c>
      <c r="G7">
        <f t="shared" si="1"/>
        <v>0.23316594059405943</v>
      </c>
      <c r="H7">
        <f t="shared" si="2"/>
        <v>233.16594059405944</v>
      </c>
    </row>
    <row r="8" spans="1:12" x14ac:dyDescent="0.25">
      <c r="A8" t="s">
        <v>0</v>
      </c>
      <c r="B8" t="s">
        <v>11</v>
      </c>
      <c r="C8">
        <v>0.21</v>
      </c>
      <c r="D8">
        <v>10</v>
      </c>
      <c r="E8">
        <v>22</v>
      </c>
      <c r="F8">
        <f t="shared" si="0"/>
        <v>9.8216797427652711</v>
      </c>
      <c r="G8">
        <f t="shared" si="1"/>
        <v>0.16369466237942118</v>
      </c>
      <c r="H8">
        <f t="shared" si="2"/>
        <v>163.69466237942117</v>
      </c>
    </row>
    <row r="9" spans="1:12" x14ac:dyDescent="0.25">
      <c r="A9" t="s">
        <v>2</v>
      </c>
      <c r="B9" t="s">
        <v>4</v>
      </c>
      <c r="C9">
        <v>0.22</v>
      </c>
      <c r="D9">
        <v>11</v>
      </c>
      <c r="E9">
        <v>8</v>
      </c>
      <c r="F9">
        <f t="shared" si="0"/>
        <v>9.5808287425149725</v>
      </c>
      <c r="G9">
        <f t="shared" si="1"/>
        <v>0.15968047904191621</v>
      </c>
      <c r="H9">
        <f t="shared" si="2"/>
        <v>159.68047904191621</v>
      </c>
    </row>
    <row r="10" spans="1:12" x14ac:dyDescent="0.25">
      <c r="A10" t="s">
        <v>2</v>
      </c>
      <c r="B10" t="s">
        <v>5</v>
      </c>
      <c r="C10">
        <v>0.21</v>
      </c>
      <c r="D10">
        <v>11</v>
      </c>
      <c r="E10">
        <v>45</v>
      </c>
      <c r="F10">
        <f t="shared" si="0"/>
        <v>8.6653685106382969</v>
      </c>
      <c r="G10">
        <f t="shared" si="1"/>
        <v>0.1444228085106383</v>
      </c>
      <c r="H10">
        <f t="shared" si="2"/>
        <v>144.4228085106383</v>
      </c>
    </row>
    <row r="11" spans="1:12" x14ac:dyDescent="0.25">
      <c r="A11" t="s">
        <v>2</v>
      </c>
      <c r="B11" t="s">
        <v>6</v>
      </c>
      <c r="C11">
        <v>0.2</v>
      </c>
      <c r="D11">
        <v>12</v>
      </c>
      <c r="E11">
        <v>15</v>
      </c>
      <c r="F11">
        <f t="shared" si="0"/>
        <v>7.9158857142857144</v>
      </c>
      <c r="G11">
        <f t="shared" si="1"/>
        <v>0.13193142857142856</v>
      </c>
      <c r="H11">
        <f t="shared" si="2"/>
        <v>131.93142857142857</v>
      </c>
    </row>
    <row r="12" spans="1:12" x14ac:dyDescent="0.25">
      <c r="A12" t="s">
        <v>2</v>
      </c>
      <c r="B12" t="s">
        <v>7</v>
      </c>
      <c r="C12">
        <v>0.22</v>
      </c>
      <c r="D12">
        <v>10</v>
      </c>
      <c r="E12">
        <v>15</v>
      </c>
      <c r="F12">
        <f t="shared" si="0"/>
        <v>10.406493658536586</v>
      </c>
      <c r="G12">
        <f t="shared" si="1"/>
        <v>0.17344156097560978</v>
      </c>
      <c r="H12">
        <f t="shared" si="2"/>
        <v>173.44156097560978</v>
      </c>
      <c r="K12" s="1"/>
      <c r="L12" s="1"/>
    </row>
    <row r="13" spans="1:12" x14ac:dyDescent="0.25">
      <c r="A13" t="s">
        <v>2</v>
      </c>
      <c r="B13" t="s">
        <v>8</v>
      </c>
      <c r="C13">
        <v>0.18</v>
      </c>
      <c r="D13">
        <v>11</v>
      </c>
      <c r="E13">
        <v>35</v>
      </c>
      <c r="F13">
        <f t="shared" si="0"/>
        <v>7.5343286330935246</v>
      </c>
      <c r="G13">
        <f t="shared" si="1"/>
        <v>0.12557214388489207</v>
      </c>
      <c r="H13">
        <f t="shared" si="2"/>
        <v>125.57214388489207</v>
      </c>
    </row>
    <row r="14" spans="1:12" x14ac:dyDescent="0.25">
      <c r="A14" t="s">
        <v>2</v>
      </c>
      <c r="B14" t="s">
        <v>9</v>
      </c>
      <c r="C14">
        <v>0.24</v>
      </c>
      <c r="D14">
        <v>10</v>
      </c>
      <c r="E14">
        <v>16</v>
      </c>
      <c r="F14">
        <f t="shared" si="0"/>
        <v>11.334109090909092</v>
      </c>
      <c r="G14">
        <f t="shared" si="1"/>
        <v>0.1889018181818182</v>
      </c>
      <c r="H14">
        <f t="shared" si="2"/>
        <v>188.90181818181819</v>
      </c>
    </row>
    <row r="15" spans="1:12" x14ac:dyDescent="0.25">
      <c r="A15" t="s">
        <v>2</v>
      </c>
      <c r="B15" t="s">
        <v>10</v>
      </c>
      <c r="C15">
        <v>0.32</v>
      </c>
      <c r="D15">
        <v>11</v>
      </c>
      <c r="E15">
        <v>8</v>
      </c>
      <c r="F15">
        <f t="shared" si="0"/>
        <v>13.935750898203592</v>
      </c>
      <c r="G15">
        <f t="shared" si="1"/>
        <v>0.23226251497005987</v>
      </c>
      <c r="H15">
        <f t="shared" si="2"/>
        <v>232.26251497005987</v>
      </c>
    </row>
    <row r="16" spans="1:12" x14ac:dyDescent="0.25">
      <c r="A16" t="s">
        <v>2</v>
      </c>
      <c r="B16" t="s">
        <v>11</v>
      </c>
      <c r="C16">
        <v>0.21</v>
      </c>
      <c r="D16">
        <v>10</v>
      </c>
      <c r="E16">
        <v>12</v>
      </c>
      <c r="F16">
        <f t="shared" si="0"/>
        <v>9.9821647058823526</v>
      </c>
      <c r="G16">
        <f t="shared" si="1"/>
        <v>0.16636941176470588</v>
      </c>
      <c r="H16">
        <f t="shared" si="2"/>
        <v>166.36941176470589</v>
      </c>
    </row>
    <row r="17" spans="1:12" x14ac:dyDescent="0.25">
      <c r="A17" t="s">
        <v>3</v>
      </c>
      <c r="B17" t="s">
        <v>4</v>
      </c>
      <c r="C17">
        <v>0.3</v>
      </c>
      <c r="D17">
        <v>10</v>
      </c>
      <c r="E17">
        <v>55</v>
      </c>
      <c r="F17">
        <f t="shared" si="0"/>
        <v>13.324067175572521</v>
      </c>
      <c r="G17">
        <f t="shared" si="1"/>
        <v>0.22206778625954202</v>
      </c>
      <c r="H17">
        <f t="shared" si="2"/>
        <v>222.067786259542</v>
      </c>
    </row>
    <row r="18" spans="1:12" x14ac:dyDescent="0.25">
      <c r="A18" t="s">
        <v>3</v>
      </c>
      <c r="B18" t="s">
        <v>5</v>
      </c>
      <c r="C18">
        <v>0.21</v>
      </c>
      <c r="D18">
        <v>10</v>
      </c>
      <c r="E18">
        <v>35</v>
      </c>
      <c r="F18">
        <f t="shared" si="0"/>
        <v>9.6206059842519664</v>
      </c>
      <c r="G18">
        <f t="shared" si="1"/>
        <v>0.1603434330708661</v>
      </c>
      <c r="H18">
        <f t="shared" si="2"/>
        <v>160.3434330708661</v>
      </c>
    </row>
    <row r="19" spans="1:12" x14ac:dyDescent="0.25">
      <c r="A19" t="s">
        <v>3</v>
      </c>
      <c r="B19" t="s">
        <v>6</v>
      </c>
      <c r="C19">
        <v>0.21</v>
      </c>
      <c r="D19">
        <v>11</v>
      </c>
      <c r="E19">
        <v>59</v>
      </c>
      <c r="F19">
        <f t="shared" si="0"/>
        <v>8.4966408901251729</v>
      </c>
      <c r="G19">
        <f t="shared" si="1"/>
        <v>0.14161068150208622</v>
      </c>
      <c r="H19">
        <f t="shared" si="2"/>
        <v>141.61068150208621</v>
      </c>
    </row>
    <row r="20" spans="1:12" x14ac:dyDescent="0.25">
      <c r="A20" t="s">
        <v>3</v>
      </c>
      <c r="B20" t="s">
        <v>7</v>
      </c>
      <c r="C20">
        <v>0.35</v>
      </c>
      <c r="D20">
        <v>12</v>
      </c>
      <c r="E20">
        <v>16</v>
      </c>
      <c r="F20">
        <f t="shared" si="0"/>
        <v>13.833978260869564</v>
      </c>
      <c r="G20">
        <f t="shared" si="1"/>
        <v>0.23056630434782607</v>
      </c>
      <c r="H20">
        <f t="shared" si="2"/>
        <v>230.56630434782608</v>
      </c>
    </row>
    <row r="21" spans="1:12" x14ac:dyDescent="0.25">
      <c r="A21" t="s">
        <v>3</v>
      </c>
      <c r="B21" t="s">
        <v>8</v>
      </c>
      <c r="C21">
        <v>0.21</v>
      </c>
      <c r="D21">
        <v>10</v>
      </c>
      <c r="E21">
        <v>24</v>
      </c>
      <c r="F21">
        <f t="shared" si="0"/>
        <v>9.7901999999999987</v>
      </c>
      <c r="G21">
        <f t="shared" si="1"/>
        <v>0.16316999999999998</v>
      </c>
      <c r="H21">
        <f t="shared" si="2"/>
        <v>163.16999999999999</v>
      </c>
      <c r="K21" s="1"/>
      <c r="L21" s="1"/>
    </row>
    <row r="22" spans="1:12" x14ac:dyDescent="0.25">
      <c r="A22" t="s">
        <v>3</v>
      </c>
      <c r="B22" t="s">
        <v>9</v>
      </c>
      <c r="C22">
        <v>0.24</v>
      </c>
      <c r="D22">
        <v>10</v>
      </c>
      <c r="E22">
        <v>11</v>
      </c>
      <c r="F22">
        <f t="shared" si="0"/>
        <v>11.426859574468086</v>
      </c>
      <c r="G22">
        <f t="shared" si="1"/>
        <v>0.1904476595744681</v>
      </c>
      <c r="H22">
        <f t="shared" si="2"/>
        <v>190.4476595744681</v>
      </c>
    </row>
    <row r="23" spans="1:12" x14ac:dyDescent="0.25">
      <c r="A23" t="s">
        <v>3</v>
      </c>
      <c r="B23" t="s">
        <v>10</v>
      </c>
      <c r="C23">
        <v>0.33</v>
      </c>
      <c r="D23">
        <v>11</v>
      </c>
      <c r="E23">
        <v>12</v>
      </c>
      <c r="F23">
        <f t="shared" si="0"/>
        <v>14.285700000000002</v>
      </c>
      <c r="G23">
        <f t="shared" si="1"/>
        <v>0.23809500000000003</v>
      </c>
      <c r="H23">
        <f t="shared" si="2"/>
        <v>238.09500000000003</v>
      </c>
    </row>
    <row r="24" spans="1:12" x14ac:dyDescent="0.25">
      <c r="A24" t="s">
        <v>3</v>
      </c>
      <c r="B24" t="s">
        <v>11</v>
      </c>
      <c r="C24">
        <v>0.28999999999999998</v>
      </c>
      <c r="D24">
        <v>10</v>
      </c>
      <c r="E24">
        <v>23</v>
      </c>
      <c r="F24">
        <f t="shared" si="0"/>
        <v>13.541501123595509</v>
      </c>
      <c r="G24">
        <f t="shared" si="1"/>
        <v>0.22569168539325848</v>
      </c>
      <c r="H24">
        <f t="shared" si="2"/>
        <v>225.6916853932585</v>
      </c>
    </row>
    <row r="25" spans="1:12" x14ac:dyDescent="0.25">
      <c r="A25" t="s">
        <v>1</v>
      </c>
      <c r="B25" t="s">
        <v>4</v>
      </c>
      <c r="C25">
        <v>0.15</v>
      </c>
      <c r="D25">
        <v>10</v>
      </c>
      <c r="E25">
        <v>17</v>
      </c>
      <c r="F25">
        <f t="shared" si="0"/>
        <v>7.0723371150729344</v>
      </c>
      <c r="G25">
        <f t="shared" si="1"/>
        <v>0.11787228525121557</v>
      </c>
      <c r="H25">
        <f t="shared" si="2"/>
        <v>117.87228525121557</v>
      </c>
    </row>
    <row r="26" spans="1:12" x14ac:dyDescent="0.25">
      <c r="A26" t="s">
        <v>1</v>
      </c>
      <c r="B26" t="s">
        <v>5</v>
      </c>
      <c r="C26">
        <v>0.35</v>
      </c>
      <c r="D26">
        <v>11</v>
      </c>
      <c r="E26">
        <v>53</v>
      </c>
      <c r="F26">
        <f t="shared" si="0"/>
        <v>14.280235624123423</v>
      </c>
      <c r="G26">
        <f t="shared" si="1"/>
        <v>0.2380039270687237</v>
      </c>
      <c r="H26">
        <f t="shared" si="2"/>
        <v>238.0039270687237</v>
      </c>
    </row>
    <row r="27" spans="1:12" x14ac:dyDescent="0.25">
      <c r="A27" t="s">
        <v>1</v>
      </c>
      <c r="B27" t="s">
        <v>6</v>
      </c>
      <c r="C27">
        <v>0.11</v>
      </c>
      <c r="D27">
        <v>10</v>
      </c>
      <c r="E27">
        <v>7</v>
      </c>
      <c r="F27">
        <f t="shared" si="0"/>
        <v>5.2718233937397043</v>
      </c>
      <c r="G27">
        <f t="shared" si="1"/>
        <v>8.7863723228995078E-2</v>
      </c>
      <c r="H27">
        <f t="shared" si="2"/>
        <v>87.863723228995084</v>
      </c>
    </row>
    <row r="28" spans="1:12" x14ac:dyDescent="0.25">
      <c r="A28" t="s">
        <v>1</v>
      </c>
      <c r="B28" t="s">
        <v>7</v>
      </c>
      <c r="C28">
        <v>0.18</v>
      </c>
      <c r="D28">
        <v>10</v>
      </c>
      <c r="E28">
        <v>22</v>
      </c>
      <c r="F28">
        <f t="shared" si="0"/>
        <v>8.4185826366559482</v>
      </c>
      <c r="G28">
        <f t="shared" si="1"/>
        <v>0.14030971061093248</v>
      </c>
      <c r="H28">
        <f t="shared" si="2"/>
        <v>140.30971061093248</v>
      </c>
      <c r="K28" s="1"/>
      <c r="L28" s="1"/>
    </row>
    <row r="29" spans="1:12" x14ac:dyDescent="0.25">
      <c r="A29" t="s">
        <v>1</v>
      </c>
      <c r="B29" t="s">
        <v>8</v>
      </c>
      <c r="C29">
        <v>0.12</v>
      </c>
      <c r="D29">
        <v>11</v>
      </c>
      <c r="E29">
        <v>52</v>
      </c>
      <c r="F29">
        <f t="shared" si="0"/>
        <v>4.9029573033707869</v>
      </c>
      <c r="G29">
        <f t="shared" si="1"/>
        <v>8.1715955056179776E-2</v>
      </c>
      <c r="H29">
        <f t="shared" si="2"/>
        <v>81.71595505617978</v>
      </c>
    </row>
    <row r="30" spans="1:12" x14ac:dyDescent="0.25">
      <c r="A30" t="s">
        <v>1</v>
      </c>
      <c r="B30" t="s">
        <v>9</v>
      </c>
      <c r="C30">
        <v>0.35</v>
      </c>
      <c r="D30">
        <v>10</v>
      </c>
      <c r="E30">
        <v>48</v>
      </c>
      <c r="F30">
        <f t="shared" si="0"/>
        <v>15.712666666666665</v>
      </c>
      <c r="G30">
        <f t="shared" si="1"/>
        <v>0.26187777777777776</v>
      </c>
      <c r="H30">
        <f t="shared" si="2"/>
        <v>261.87777777777774</v>
      </c>
    </row>
    <row r="31" spans="1:12" x14ac:dyDescent="0.25">
      <c r="A31" t="s">
        <v>1</v>
      </c>
      <c r="B31" t="s">
        <v>10</v>
      </c>
      <c r="C31">
        <v>0.44</v>
      </c>
      <c r="D31">
        <v>12</v>
      </c>
      <c r="E31">
        <v>59</v>
      </c>
      <c r="F31">
        <f t="shared" si="0"/>
        <v>16.431305776636716</v>
      </c>
      <c r="G31">
        <f t="shared" si="1"/>
        <v>0.27385509627727861</v>
      </c>
      <c r="H31">
        <f t="shared" si="2"/>
        <v>273.85509627727862</v>
      </c>
    </row>
    <row r="32" spans="1:12" x14ac:dyDescent="0.25">
      <c r="A32" t="s">
        <v>1</v>
      </c>
      <c r="B32" t="s">
        <v>11</v>
      </c>
      <c r="C32">
        <v>0.2</v>
      </c>
      <c r="D32">
        <v>11</v>
      </c>
      <c r="E32">
        <v>6</v>
      </c>
      <c r="F32">
        <f t="shared" si="0"/>
        <v>8.7360000000000007</v>
      </c>
      <c r="G32">
        <f t="shared" si="1"/>
        <v>0.14560000000000001</v>
      </c>
      <c r="H32">
        <f t="shared" si="2"/>
        <v>145.6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B31EF-7C72-4542-BF76-79141902D21B}">
  <dimension ref="A1:L32"/>
  <sheetViews>
    <sheetView workbookViewId="0">
      <selection activeCell="J30" sqref="J30"/>
    </sheetView>
  </sheetViews>
  <sheetFormatPr defaultRowHeight="13.8" x14ac:dyDescent="0.25"/>
  <cols>
    <col min="1" max="1" width="12.109375" customWidth="1"/>
    <col min="6" max="7" width="0" hidden="1" customWidth="1"/>
  </cols>
  <sheetData>
    <row r="1" spans="1:12" x14ac:dyDescent="0.25">
      <c r="A1" t="s">
        <v>0</v>
      </c>
      <c r="B1" t="s">
        <v>4</v>
      </c>
      <c r="C1">
        <v>0.6</v>
      </c>
      <c r="D1">
        <v>10</v>
      </c>
      <c r="E1">
        <v>1</v>
      </c>
      <c r="F1">
        <f t="shared" ref="F1:F32" si="0">C1/100*4000*3.7*3600/1000/(D1+E1/60)</f>
        <v>31.914808652246261</v>
      </c>
      <c r="G1">
        <f t="shared" ref="G1:G32" si="1">F1/60</f>
        <v>0.53191347753743767</v>
      </c>
      <c r="H1">
        <f>G1*1000</f>
        <v>531.91347753743764</v>
      </c>
    </row>
    <row r="2" spans="1:12" x14ac:dyDescent="0.25">
      <c r="A2" t="s">
        <v>0</v>
      </c>
      <c r="B2" t="s">
        <v>5</v>
      </c>
      <c r="C2">
        <v>0.49</v>
      </c>
      <c r="D2">
        <v>9</v>
      </c>
      <c r="E2">
        <v>59</v>
      </c>
      <c r="F2">
        <f t="shared" si="0"/>
        <v>26.150784641068451</v>
      </c>
      <c r="G2">
        <f t="shared" si="1"/>
        <v>0.43584641068447422</v>
      </c>
      <c r="H2">
        <f t="shared" ref="H2:H32" si="2">G2*1000</f>
        <v>435.84641068447422</v>
      </c>
    </row>
    <row r="3" spans="1:12" x14ac:dyDescent="0.25">
      <c r="A3" t="s">
        <v>0</v>
      </c>
      <c r="B3" t="s">
        <v>6</v>
      </c>
      <c r="C3">
        <v>0.56000000000000005</v>
      </c>
      <c r="D3">
        <v>9</v>
      </c>
      <c r="E3">
        <v>43</v>
      </c>
      <c r="F3">
        <f t="shared" si="0"/>
        <v>30.706826758147518</v>
      </c>
      <c r="G3">
        <f t="shared" si="1"/>
        <v>0.51178044596912531</v>
      </c>
      <c r="H3">
        <f t="shared" si="2"/>
        <v>511.78044596912531</v>
      </c>
    </row>
    <row r="4" spans="1:12" x14ac:dyDescent="0.25">
      <c r="A4" t="s">
        <v>0</v>
      </c>
      <c r="B4" t="s">
        <v>7</v>
      </c>
      <c r="C4">
        <v>0.47</v>
      </c>
      <c r="D4">
        <v>9</v>
      </c>
      <c r="E4">
        <v>19</v>
      </c>
      <c r="F4">
        <f t="shared" si="0"/>
        <v>26.878282647584971</v>
      </c>
      <c r="G4">
        <f t="shared" si="1"/>
        <v>0.44797137745974952</v>
      </c>
      <c r="H4">
        <f t="shared" si="2"/>
        <v>447.97137745974953</v>
      </c>
    </row>
    <row r="5" spans="1:12" x14ac:dyDescent="0.25">
      <c r="A5" t="s">
        <v>0</v>
      </c>
      <c r="B5" t="s">
        <v>8</v>
      </c>
      <c r="C5">
        <v>0.48</v>
      </c>
      <c r="D5">
        <v>9</v>
      </c>
      <c r="E5">
        <v>58</v>
      </c>
      <c r="F5">
        <f t="shared" si="0"/>
        <v>25.659933110367895</v>
      </c>
      <c r="G5">
        <f t="shared" si="1"/>
        <v>0.42766555183946492</v>
      </c>
      <c r="H5">
        <f t="shared" si="2"/>
        <v>427.66555183946491</v>
      </c>
    </row>
    <row r="6" spans="1:12" x14ac:dyDescent="0.25">
      <c r="A6" t="s">
        <v>0</v>
      </c>
      <c r="B6" t="s">
        <v>9</v>
      </c>
      <c r="C6">
        <v>0.55000000000000004</v>
      </c>
      <c r="D6">
        <v>9</v>
      </c>
      <c r="E6">
        <v>57</v>
      </c>
      <c r="F6">
        <f t="shared" si="0"/>
        <v>29.451256281407044</v>
      </c>
      <c r="G6">
        <f t="shared" si="1"/>
        <v>0.49085427135678406</v>
      </c>
      <c r="H6">
        <f t="shared" si="2"/>
        <v>490.85427135678407</v>
      </c>
    </row>
    <row r="7" spans="1:12" x14ac:dyDescent="0.25">
      <c r="A7" t="s">
        <v>0</v>
      </c>
      <c r="B7" t="s">
        <v>10</v>
      </c>
      <c r="C7">
        <v>0.69</v>
      </c>
      <c r="D7">
        <v>10</v>
      </c>
      <c r="E7">
        <v>23</v>
      </c>
      <c r="F7">
        <f t="shared" si="0"/>
        <v>35.40597110754414</v>
      </c>
      <c r="G7">
        <f t="shared" si="1"/>
        <v>0.59009951845906905</v>
      </c>
      <c r="H7">
        <f t="shared" si="2"/>
        <v>590.09951845906903</v>
      </c>
    </row>
    <row r="8" spans="1:12" x14ac:dyDescent="0.25">
      <c r="A8" t="s">
        <v>0</v>
      </c>
      <c r="B8" t="s">
        <v>11</v>
      </c>
      <c r="C8">
        <v>0.56999999999999995</v>
      </c>
      <c r="D8">
        <v>10</v>
      </c>
      <c r="E8">
        <v>5</v>
      </c>
      <c r="F8">
        <f t="shared" si="0"/>
        <v>30.118611570247936</v>
      </c>
      <c r="G8">
        <f t="shared" si="1"/>
        <v>0.50197685950413229</v>
      </c>
      <c r="H8">
        <f t="shared" si="2"/>
        <v>501.97685950413228</v>
      </c>
    </row>
    <row r="9" spans="1:12" x14ac:dyDescent="0.25">
      <c r="A9" t="s">
        <v>2</v>
      </c>
      <c r="B9" t="s">
        <v>4</v>
      </c>
      <c r="C9">
        <v>0.78</v>
      </c>
      <c r="D9">
        <v>10</v>
      </c>
      <c r="E9">
        <v>1</v>
      </c>
      <c r="F9">
        <f t="shared" si="0"/>
        <v>41.489251247920137</v>
      </c>
      <c r="G9">
        <f t="shared" si="1"/>
        <v>0.69148752079866893</v>
      </c>
      <c r="H9">
        <f t="shared" si="2"/>
        <v>691.48752079866892</v>
      </c>
    </row>
    <row r="10" spans="1:12" x14ac:dyDescent="0.25">
      <c r="A10" t="s">
        <v>2</v>
      </c>
      <c r="B10" t="s">
        <v>5</v>
      </c>
      <c r="C10">
        <v>0.56000000000000005</v>
      </c>
      <c r="D10">
        <v>9</v>
      </c>
      <c r="E10">
        <v>57</v>
      </c>
      <c r="F10">
        <f t="shared" si="0"/>
        <v>29.986733668341717</v>
      </c>
      <c r="G10">
        <f t="shared" si="1"/>
        <v>0.49977889447236196</v>
      </c>
      <c r="H10">
        <f t="shared" si="2"/>
        <v>499.77889447236197</v>
      </c>
    </row>
    <row r="11" spans="1:12" x14ac:dyDescent="0.25">
      <c r="A11" t="s">
        <v>2</v>
      </c>
      <c r="B11" t="s">
        <v>6</v>
      </c>
      <c r="C11">
        <v>0.57999999999999996</v>
      </c>
      <c r="D11">
        <v>10</v>
      </c>
      <c r="E11">
        <v>8</v>
      </c>
      <c r="F11">
        <f t="shared" si="0"/>
        <v>30.495789473684212</v>
      </c>
      <c r="G11">
        <f t="shared" si="1"/>
        <v>0.50826315789473686</v>
      </c>
      <c r="H11">
        <f t="shared" si="2"/>
        <v>508.26315789473688</v>
      </c>
    </row>
    <row r="12" spans="1:12" x14ac:dyDescent="0.25">
      <c r="A12" t="s">
        <v>2</v>
      </c>
      <c r="B12" t="s">
        <v>7</v>
      </c>
      <c r="C12">
        <v>0.6</v>
      </c>
      <c r="D12">
        <v>10</v>
      </c>
      <c r="E12">
        <v>8</v>
      </c>
      <c r="F12">
        <f t="shared" si="0"/>
        <v>31.547368421052639</v>
      </c>
      <c r="G12">
        <f t="shared" si="1"/>
        <v>0.5257894736842107</v>
      </c>
      <c r="H12">
        <f t="shared" si="2"/>
        <v>525.78947368421075</v>
      </c>
      <c r="L12" s="1"/>
    </row>
    <row r="13" spans="1:12" x14ac:dyDescent="0.25">
      <c r="A13" t="s">
        <v>2</v>
      </c>
      <c r="B13" t="s">
        <v>8</v>
      </c>
      <c r="C13">
        <v>0.53</v>
      </c>
      <c r="D13">
        <v>9</v>
      </c>
      <c r="E13">
        <v>52</v>
      </c>
      <c r="F13">
        <f t="shared" si="0"/>
        <v>28.62</v>
      </c>
      <c r="G13">
        <f t="shared" si="1"/>
        <v>0.47700000000000004</v>
      </c>
      <c r="H13">
        <f t="shared" si="2"/>
        <v>477.00000000000006</v>
      </c>
    </row>
    <row r="14" spans="1:12" x14ac:dyDescent="0.25">
      <c r="A14" t="s">
        <v>2</v>
      </c>
      <c r="B14" t="s">
        <v>9</v>
      </c>
      <c r="C14">
        <v>0.65</v>
      </c>
      <c r="D14">
        <v>9</v>
      </c>
      <c r="E14">
        <v>53</v>
      </c>
      <c r="F14">
        <f t="shared" si="0"/>
        <v>35.040809443507598</v>
      </c>
      <c r="G14">
        <f t="shared" si="1"/>
        <v>0.58401349072512665</v>
      </c>
      <c r="H14">
        <f t="shared" si="2"/>
        <v>584.01349072512664</v>
      </c>
    </row>
    <row r="15" spans="1:12" x14ac:dyDescent="0.25">
      <c r="A15" t="s">
        <v>2</v>
      </c>
      <c r="B15" t="s">
        <v>10</v>
      </c>
      <c r="C15">
        <v>0.84</v>
      </c>
      <c r="D15">
        <v>9</v>
      </c>
      <c r="E15">
        <v>59</v>
      </c>
      <c r="F15">
        <f t="shared" si="0"/>
        <v>44.829916527545919</v>
      </c>
      <c r="G15">
        <f t="shared" si="1"/>
        <v>0.74716527545909861</v>
      </c>
      <c r="H15">
        <f t="shared" si="2"/>
        <v>747.16527545909867</v>
      </c>
    </row>
    <row r="16" spans="1:12" x14ac:dyDescent="0.25">
      <c r="A16" t="s">
        <v>2</v>
      </c>
      <c r="B16" t="s">
        <v>11</v>
      </c>
      <c r="C16">
        <v>0.68</v>
      </c>
      <c r="D16">
        <v>10</v>
      </c>
      <c r="E16">
        <v>9</v>
      </c>
      <c r="F16">
        <f t="shared" si="0"/>
        <v>35.694975369458128</v>
      </c>
      <c r="G16">
        <f t="shared" si="1"/>
        <v>0.59491625615763544</v>
      </c>
      <c r="H16">
        <f t="shared" si="2"/>
        <v>594.91625615763542</v>
      </c>
    </row>
    <row r="17" spans="1:12" x14ac:dyDescent="0.25">
      <c r="A17" t="s">
        <v>3</v>
      </c>
      <c r="B17" t="s">
        <v>4</v>
      </c>
      <c r="C17">
        <v>0.76</v>
      </c>
      <c r="D17">
        <v>10</v>
      </c>
      <c r="E17">
        <v>5</v>
      </c>
      <c r="F17">
        <f t="shared" si="0"/>
        <v>40.158148760330576</v>
      </c>
      <c r="G17">
        <f t="shared" si="1"/>
        <v>0.6693024793388429</v>
      </c>
      <c r="H17">
        <f t="shared" si="2"/>
        <v>669.30247933884289</v>
      </c>
    </row>
    <row r="18" spans="1:12" x14ac:dyDescent="0.25">
      <c r="A18" t="s">
        <v>3</v>
      </c>
      <c r="B18" t="s">
        <v>5</v>
      </c>
      <c r="C18">
        <v>0.61</v>
      </c>
      <c r="D18">
        <v>9</v>
      </c>
      <c r="E18">
        <v>46</v>
      </c>
      <c r="F18">
        <f t="shared" si="0"/>
        <v>33.277269624573371</v>
      </c>
      <c r="G18">
        <f t="shared" si="1"/>
        <v>0.55462116040955622</v>
      </c>
      <c r="H18">
        <f t="shared" si="2"/>
        <v>554.62116040955618</v>
      </c>
    </row>
    <row r="19" spans="1:12" x14ac:dyDescent="0.25">
      <c r="A19" t="s">
        <v>3</v>
      </c>
      <c r="B19" t="s">
        <v>6</v>
      </c>
      <c r="C19">
        <v>0.63</v>
      </c>
      <c r="D19">
        <v>9</v>
      </c>
      <c r="E19">
        <v>53</v>
      </c>
      <c r="F19">
        <f t="shared" si="0"/>
        <v>33.96263069139966</v>
      </c>
      <c r="G19">
        <f t="shared" si="1"/>
        <v>0.56604384485666104</v>
      </c>
      <c r="H19">
        <f t="shared" si="2"/>
        <v>566.04384485666105</v>
      </c>
    </row>
    <row r="20" spans="1:12" x14ac:dyDescent="0.25">
      <c r="A20" t="s">
        <v>3</v>
      </c>
      <c r="B20" t="s">
        <v>7</v>
      </c>
      <c r="C20">
        <v>0.64</v>
      </c>
      <c r="D20">
        <v>9</v>
      </c>
      <c r="E20">
        <v>51</v>
      </c>
      <c r="F20">
        <f t="shared" si="0"/>
        <v>34.618477157360417</v>
      </c>
      <c r="G20">
        <f t="shared" si="1"/>
        <v>0.57697461928934024</v>
      </c>
      <c r="H20">
        <f t="shared" si="2"/>
        <v>576.97461928934024</v>
      </c>
    </row>
    <row r="21" spans="1:12" x14ac:dyDescent="0.25">
      <c r="A21" t="s">
        <v>3</v>
      </c>
      <c r="B21" t="s">
        <v>8</v>
      </c>
      <c r="C21">
        <v>0.57999999999999996</v>
      </c>
      <c r="D21">
        <v>10</v>
      </c>
      <c r="E21">
        <v>14</v>
      </c>
      <c r="F21">
        <f t="shared" si="0"/>
        <v>30.197785016286648</v>
      </c>
      <c r="G21">
        <f t="shared" si="1"/>
        <v>0.50329641693811078</v>
      </c>
      <c r="H21">
        <f t="shared" si="2"/>
        <v>503.29641693811078</v>
      </c>
      <c r="L21" s="1"/>
    </row>
    <row r="22" spans="1:12" x14ac:dyDescent="0.25">
      <c r="A22" t="s">
        <v>3</v>
      </c>
      <c r="B22" t="s">
        <v>9</v>
      </c>
      <c r="C22">
        <v>0.65</v>
      </c>
      <c r="D22">
        <v>9</v>
      </c>
      <c r="E22">
        <v>52</v>
      </c>
      <c r="F22">
        <f t="shared" si="0"/>
        <v>35.1</v>
      </c>
      <c r="G22">
        <f t="shared" si="1"/>
        <v>0.58500000000000008</v>
      </c>
      <c r="H22">
        <f t="shared" si="2"/>
        <v>585.00000000000011</v>
      </c>
    </row>
    <row r="23" spans="1:12" x14ac:dyDescent="0.25">
      <c r="A23" t="s">
        <v>3</v>
      </c>
      <c r="B23" t="s">
        <v>10</v>
      </c>
      <c r="C23">
        <v>0.76</v>
      </c>
      <c r="D23">
        <v>9</v>
      </c>
      <c r="E23">
        <v>50</v>
      </c>
      <c r="F23">
        <f t="shared" si="0"/>
        <v>41.179118644067792</v>
      </c>
      <c r="G23">
        <f t="shared" si="1"/>
        <v>0.68631864406779652</v>
      </c>
      <c r="H23">
        <f t="shared" si="2"/>
        <v>686.31864406779653</v>
      </c>
    </row>
    <row r="24" spans="1:12" x14ac:dyDescent="0.25">
      <c r="A24" t="s">
        <v>3</v>
      </c>
      <c r="B24" t="s">
        <v>11</v>
      </c>
      <c r="C24">
        <v>0.73</v>
      </c>
      <c r="D24">
        <v>10</v>
      </c>
      <c r="E24">
        <v>12</v>
      </c>
      <c r="F24">
        <f t="shared" si="0"/>
        <v>38.131764705882354</v>
      </c>
      <c r="G24">
        <f t="shared" si="1"/>
        <v>0.6355294117647059</v>
      </c>
      <c r="H24">
        <f t="shared" si="2"/>
        <v>635.52941176470586</v>
      </c>
    </row>
    <row r="25" spans="1:12" x14ac:dyDescent="0.25">
      <c r="A25" t="s">
        <v>1</v>
      </c>
      <c r="B25" t="s">
        <v>4</v>
      </c>
      <c r="C25">
        <v>1.21</v>
      </c>
      <c r="D25">
        <v>10</v>
      </c>
      <c r="E25">
        <v>1</v>
      </c>
      <c r="F25">
        <f t="shared" si="0"/>
        <v>64.361530782029945</v>
      </c>
      <c r="G25">
        <f t="shared" si="1"/>
        <v>1.0726921797004991</v>
      </c>
      <c r="H25">
        <f t="shared" si="2"/>
        <v>1072.6921797004991</v>
      </c>
    </row>
    <row r="26" spans="1:12" x14ac:dyDescent="0.25">
      <c r="A26" t="s">
        <v>1</v>
      </c>
      <c r="B26" t="s">
        <v>5</v>
      </c>
      <c r="C26">
        <v>0.51</v>
      </c>
      <c r="D26">
        <v>10</v>
      </c>
      <c r="E26">
        <v>5</v>
      </c>
      <c r="F26">
        <f t="shared" si="0"/>
        <v>26.948231404958683</v>
      </c>
      <c r="G26">
        <f t="shared" si="1"/>
        <v>0.44913719008264474</v>
      </c>
      <c r="H26">
        <f t="shared" si="2"/>
        <v>449.13719008264474</v>
      </c>
    </row>
    <row r="27" spans="1:12" x14ac:dyDescent="0.25">
      <c r="A27" t="s">
        <v>1</v>
      </c>
      <c r="B27" t="s">
        <v>6</v>
      </c>
      <c r="C27">
        <v>0.49</v>
      </c>
      <c r="D27">
        <v>10</v>
      </c>
      <c r="E27">
        <v>1</v>
      </c>
      <c r="F27">
        <f t="shared" si="0"/>
        <v>26.063760399334441</v>
      </c>
      <c r="G27">
        <f t="shared" si="1"/>
        <v>0.43439600665557404</v>
      </c>
      <c r="H27">
        <f t="shared" si="2"/>
        <v>434.39600665557401</v>
      </c>
    </row>
    <row r="28" spans="1:12" x14ac:dyDescent="0.25">
      <c r="A28" t="s">
        <v>1</v>
      </c>
      <c r="B28" t="s">
        <v>7</v>
      </c>
      <c r="C28">
        <v>0.64</v>
      </c>
      <c r="D28">
        <v>10</v>
      </c>
      <c r="E28">
        <v>8</v>
      </c>
      <c r="F28">
        <f t="shared" si="0"/>
        <v>33.650526315789484</v>
      </c>
      <c r="G28">
        <f t="shared" si="1"/>
        <v>0.56084210526315803</v>
      </c>
      <c r="H28">
        <f t="shared" si="2"/>
        <v>560.84210526315803</v>
      </c>
      <c r="L28" s="1"/>
    </row>
    <row r="29" spans="1:12" x14ac:dyDescent="0.25">
      <c r="A29" t="s">
        <v>1</v>
      </c>
      <c r="B29" t="s">
        <v>8</v>
      </c>
      <c r="C29">
        <v>0.47</v>
      </c>
      <c r="D29">
        <v>10</v>
      </c>
      <c r="E29">
        <v>4</v>
      </c>
      <c r="F29">
        <f t="shared" si="0"/>
        <v>24.875761589403972</v>
      </c>
      <c r="G29">
        <f t="shared" si="1"/>
        <v>0.41459602649006622</v>
      </c>
      <c r="H29">
        <f t="shared" si="2"/>
        <v>414.59602649006621</v>
      </c>
    </row>
    <row r="30" spans="1:12" x14ac:dyDescent="0.25">
      <c r="A30" t="s">
        <v>1</v>
      </c>
      <c r="B30" t="s">
        <v>9</v>
      </c>
      <c r="C30">
        <v>0.8</v>
      </c>
      <c r="D30">
        <v>10</v>
      </c>
      <c r="E30">
        <v>40</v>
      </c>
      <c r="F30">
        <f t="shared" si="0"/>
        <v>39.96</v>
      </c>
      <c r="G30">
        <f t="shared" si="1"/>
        <v>0.66600000000000004</v>
      </c>
      <c r="H30">
        <f t="shared" si="2"/>
        <v>666</v>
      </c>
    </row>
    <row r="31" spans="1:12" x14ac:dyDescent="0.25">
      <c r="A31" t="s">
        <v>1</v>
      </c>
      <c r="B31" t="s">
        <v>10</v>
      </c>
      <c r="C31">
        <v>0.86</v>
      </c>
      <c r="D31">
        <v>10</v>
      </c>
      <c r="E31">
        <v>9</v>
      </c>
      <c r="F31">
        <f t="shared" si="0"/>
        <v>45.143645320197045</v>
      </c>
      <c r="G31">
        <f t="shared" si="1"/>
        <v>0.75239408866995072</v>
      </c>
      <c r="H31">
        <f t="shared" si="2"/>
        <v>752.39408866995075</v>
      </c>
    </row>
    <row r="32" spans="1:12" x14ac:dyDescent="0.25">
      <c r="A32" t="s">
        <v>1</v>
      </c>
      <c r="B32" t="s">
        <v>11</v>
      </c>
      <c r="C32">
        <v>0.47</v>
      </c>
      <c r="D32">
        <v>10</v>
      </c>
      <c r="E32">
        <v>7</v>
      </c>
      <c r="F32">
        <f t="shared" si="0"/>
        <v>24.752817133443159</v>
      </c>
      <c r="G32">
        <f t="shared" si="1"/>
        <v>0.41254695222405263</v>
      </c>
      <c r="H32">
        <f t="shared" si="2"/>
        <v>412.54695222405263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64F39-B3E7-4D7E-ADBB-6D0A1033517C}">
  <dimension ref="A1:F32"/>
  <sheetViews>
    <sheetView tabSelected="1" workbookViewId="0">
      <selection activeCell="D5" sqref="D5"/>
    </sheetView>
  </sheetViews>
  <sheetFormatPr defaultRowHeight="13.8" x14ac:dyDescent="0.25"/>
  <cols>
    <col min="1" max="1" width="11.77734375" customWidth="1"/>
  </cols>
  <sheetData>
    <row r="1" spans="1:6" x14ac:dyDescent="0.25">
      <c r="A1" t="s">
        <v>0</v>
      </c>
      <c r="B1" t="s">
        <v>4</v>
      </c>
      <c r="C1">
        <f>(honor30!H1+honor30s!H1+honor8!H1+'mi6'!H1+samsungS10!H1+quest2!H1+samsungS21!H1)/7</f>
        <v>367.24502520889746</v>
      </c>
      <c r="D1">
        <f>AVERAGE(C1:C8)</f>
        <v>343.05090408703035</v>
      </c>
    </row>
    <row r="2" spans="1:6" x14ac:dyDescent="0.25">
      <c r="A2" t="s">
        <v>0</v>
      </c>
      <c r="B2" t="s">
        <v>5</v>
      </c>
      <c r="C2">
        <f>(honor30!H2+honor30s!H2+honor8!H2+'mi6'!H2+samsungS10!H2+quest2!H2+samsungS21!H2)/7</f>
        <v>292.09128203356016</v>
      </c>
    </row>
    <row r="3" spans="1:6" x14ac:dyDescent="0.25">
      <c r="A3" t="s">
        <v>0</v>
      </c>
      <c r="B3" t="s">
        <v>6</v>
      </c>
      <c r="C3">
        <f>(honor30!H3+honor30s!H3+honor8!H3+'mi6'!H3+samsungS10!H3+quest2!H3+samsungS21!H3)/7</f>
        <v>318.41706444171234</v>
      </c>
    </row>
    <row r="4" spans="1:6" x14ac:dyDescent="0.25">
      <c r="A4" t="s">
        <v>0</v>
      </c>
      <c r="B4" t="s">
        <v>7</v>
      </c>
      <c r="C4">
        <f>(honor30!H4+honor30s!H4+honor8!H4+'mi6'!H4+samsungS10!H4+quest2!H4+samsungS21!H4)/7</f>
        <v>308.45797220255702</v>
      </c>
    </row>
    <row r="5" spans="1:6" x14ac:dyDescent="0.25">
      <c r="A5" t="s">
        <v>0</v>
      </c>
      <c r="B5" t="s">
        <v>8</v>
      </c>
      <c r="C5">
        <f>(honor30!H5+honor30s!H5+honor8!H5+'mi6'!H5+samsungS10!H5+quest2!H5+samsungS21!H5)/7</f>
        <v>289.26742302885276</v>
      </c>
      <c r="F5" s="1"/>
    </row>
    <row r="6" spans="1:6" x14ac:dyDescent="0.25">
      <c r="A6" t="s">
        <v>0</v>
      </c>
      <c r="B6" t="s">
        <v>9</v>
      </c>
      <c r="C6">
        <f>(honor30!H6+honor30s!H6+honor8!H6+'mi6'!H6+samsungS10!H6+quest2!H6+samsungS21!H6)/7</f>
        <v>351.27611327847848</v>
      </c>
    </row>
    <row r="7" spans="1:6" x14ac:dyDescent="0.25">
      <c r="A7" t="s">
        <v>0</v>
      </c>
      <c r="B7" t="s">
        <v>10</v>
      </c>
      <c r="C7">
        <f>(honor30!H7+honor30s!H7+honor8!H7+'mi6'!H7+samsungS10!H7+quest2!H7+samsungS21!H7)/7</f>
        <v>431.13581670826778</v>
      </c>
    </row>
    <row r="8" spans="1:6" x14ac:dyDescent="0.25">
      <c r="A8" t="s">
        <v>0</v>
      </c>
      <c r="B8" t="s">
        <v>11</v>
      </c>
      <c r="C8">
        <f>(honor30!H8+honor30s!H8+honor8!H8+'mi6'!H8+samsungS10!H8+quest2!H8+samsungS21!H8)/7</f>
        <v>386.51653579391672</v>
      </c>
    </row>
    <row r="9" spans="1:6" x14ac:dyDescent="0.25">
      <c r="A9" t="s">
        <v>2</v>
      </c>
      <c r="B9" t="s">
        <v>4</v>
      </c>
      <c r="C9">
        <f>(honor30!H9+honor30s!H9+honor8!H9+'mi6'!H9+samsungS10!H9+quest2!H9+samsungS21!H9)/7</f>
        <v>500.60620985706464</v>
      </c>
      <c r="D9">
        <f>AVERAGE(C9:C16)</f>
        <v>469.03326213588241</v>
      </c>
    </row>
    <row r="10" spans="1:6" x14ac:dyDescent="0.25">
      <c r="A10" t="s">
        <v>2</v>
      </c>
      <c r="B10" t="s">
        <v>5</v>
      </c>
      <c r="C10">
        <f>(honor30!H10+honor30s!H10+honor8!H10+'mi6'!H10+samsungS10!H10+quest2!H10+samsungS21!H10)/7</f>
        <v>390.59903830602906</v>
      </c>
    </row>
    <row r="11" spans="1:6" x14ac:dyDescent="0.25">
      <c r="A11" t="s">
        <v>2</v>
      </c>
      <c r="B11" t="s">
        <v>6</v>
      </c>
      <c r="C11">
        <f>(honor30!H11+honor30s!H11+honor8!H11+'mi6'!H11+samsungS10!H11+quest2!H11+samsungS21!H11)/7</f>
        <v>402.22302100546767</v>
      </c>
    </row>
    <row r="12" spans="1:6" x14ac:dyDescent="0.25">
      <c r="A12" t="s">
        <v>2</v>
      </c>
      <c r="B12" t="s">
        <v>7</v>
      </c>
      <c r="C12">
        <f>(honor30!H12+honor30s!H12+honor8!H12+'mi6'!H12+samsungS10!H12+quest2!H12+samsungS21!H12)/7</f>
        <v>429.62392689183559</v>
      </c>
    </row>
    <row r="13" spans="1:6" x14ac:dyDescent="0.25">
      <c r="A13" t="s">
        <v>2</v>
      </c>
      <c r="B13" t="s">
        <v>8</v>
      </c>
      <c r="C13">
        <f>(honor30!H13+honor30s!H13+honor8!H13+'mi6'!H13+samsungS10!H13+quest2!H13+samsungS21!H13)/7</f>
        <v>397.99809149361596</v>
      </c>
    </row>
    <row r="14" spans="1:6" x14ac:dyDescent="0.25">
      <c r="A14" t="s">
        <v>2</v>
      </c>
      <c r="B14" t="s">
        <v>9</v>
      </c>
      <c r="C14">
        <f>(honor30!H14+honor30s!H14+honor8!H14+'mi6'!H14+samsungS10!H14+quest2!H14+samsungS21!H14)/7</f>
        <v>485.65156767631379</v>
      </c>
    </row>
    <row r="15" spans="1:6" x14ac:dyDescent="0.25">
      <c r="A15" t="s">
        <v>2</v>
      </c>
      <c r="B15" t="s">
        <v>10</v>
      </c>
      <c r="C15">
        <f>(honor30!H15+honor30s!H15+honor8!H15+'mi6'!H15+samsungS10!H15+quest2!H15+samsungS21!H15)/7</f>
        <v>576.7189521770722</v>
      </c>
    </row>
    <row r="16" spans="1:6" x14ac:dyDescent="0.25">
      <c r="A16" t="s">
        <v>2</v>
      </c>
      <c r="B16" t="s">
        <v>11</v>
      </c>
      <c r="C16">
        <f>(honor30!H16+honor30s!H16+honor8!H16+'mi6'!H16+samsungS10!H16+quest2!H16+samsungS21!H16)/7</f>
        <v>568.84528967966048</v>
      </c>
    </row>
    <row r="17" spans="1:4" x14ac:dyDescent="0.25">
      <c r="A17" t="s">
        <v>3</v>
      </c>
      <c r="B17" t="s">
        <v>4</v>
      </c>
      <c r="C17">
        <f>(honor30!H17+honor30s!H17+honor8!H17+'mi6'!H17+samsungS10!H17+quest2!H17+samsungS21!H17)/7</f>
        <v>440.50839748143062</v>
      </c>
      <c r="D17">
        <f>AVERAGE(C17:C24)</f>
        <v>468.6046745701301</v>
      </c>
    </row>
    <row r="18" spans="1:4" x14ac:dyDescent="0.25">
      <c r="A18" t="s">
        <v>3</v>
      </c>
      <c r="B18" t="s">
        <v>5</v>
      </c>
      <c r="C18">
        <f>(honor30!H18+honor30s!H18+honor8!H18+'mi6'!H18+samsungS10!H18+quest2!H18+samsungS21!H18)/7</f>
        <v>430.41774101116636</v>
      </c>
    </row>
    <row r="19" spans="1:4" x14ac:dyDescent="0.25">
      <c r="A19" t="s">
        <v>3</v>
      </c>
      <c r="B19" t="s">
        <v>6</v>
      </c>
      <c r="C19">
        <f>(honor30!H19+honor30s!H19+honor8!H19+'mi6'!H19+samsungS10!H19+quest2!H19+samsungS21!H19)/7</f>
        <v>440.96999098946509</v>
      </c>
    </row>
    <row r="20" spans="1:4" x14ac:dyDescent="0.25">
      <c r="A20" t="s">
        <v>3</v>
      </c>
      <c r="B20" t="s">
        <v>7</v>
      </c>
      <c r="C20">
        <f>(honor30!H20+honor30s!H20+honor8!H20+'mi6'!H20+samsungS10!H20+quest2!H20+samsungS21!H20)/7</f>
        <v>465.09591138820076</v>
      </c>
    </row>
    <row r="21" spans="1:4" x14ac:dyDescent="0.25">
      <c r="A21" t="s">
        <v>3</v>
      </c>
      <c r="B21" t="s">
        <v>8</v>
      </c>
      <c r="C21">
        <f>(honor30!H21+honor30s!H21+honor8!H21+'mi6'!H21+samsungS10!H21+quest2!H21+samsungS21!H21)/7</f>
        <v>410.26552859233533</v>
      </c>
    </row>
    <row r="22" spans="1:4" x14ac:dyDescent="0.25">
      <c r="A22" t="s">
        <v>3</v>
      </c>
      <c r="B22" t="s">
        <v>9</v>
      </c>
      <c r="C22">
        <f>(honor30!H22+honor30s!H22+honor8!H22+'mi6'!H22+samsungS10!H22+quest2!H22+samsungS21!H22)/7</f>
        <v>481.12049332729868</v>
      </c>
    </row>
    <row r="23" spans="1:4" x14ac:dyDescent="0.25">
      <c r="A23" t="s">
        <v>3</v>
      </c>
      <c r="B23" t="s">
        <v>10</v>
      </c>
      <c r="C23">
        <f>(honor30!H23+honor30s!H23+honor8!H23+'mi6'!H23+samsungS10!H23+quest2!H23+samsungS21!H23)/7</f>
        <v>524.61604315886416</v>
      </c>
    </row>
    <row r="24" spans="1:4" x14ac:dyDescent="0.25">
      <c r="A24" t="s">
        <v>3</v>
      </c>
      <c r="B24" t="s">
        <v>11</v>
      </c>
      <c r="C24">
        <f>(honor30!H24+honor30s!H24+honor8!H24+'mi6'!H24+samsungS10!H24+quest2!H24+samsungS21!H24)/7</f>
        <v>555.84329061227982</v>
      </c>
    </row>
    <row r="25" spans="1:4" x14ac:dyDescent="0.25">
      <c r="A25" t="s">
        <v>1</v>
      </c>
      <c r="B25" t="s">
        <v>4</v>
      </c>
      <c r="C25">
        <f>(honor30!H25+honor30s!H25+honor8!H25+'mi6'!H25+samsungS10!H25+quest2!H25+samsungS21!H25)/7</f>
        <v>527.57037285417584</v>
      </c>
      <c r="D25">
        <f>AVERAGE(C25:C32)</f>
        <v>465.93680418596347</v>
      </c>
    </row>
    <row r="26" spans="1:4" x14ac:dyDescent="0.25">
      <c r="A26" t="s">
        <v>1</v>
      </c>
      <c r="B26" t="s">
        <v>5</v>
      </c>
      <c r="C26">
        <f>(honor30!H26+honor30s!H26+honor8!H26+'mi6'!H26+samsungS10!H26+quest2!H26+samsungS21!H26)/7</f>
        <v>354.28378345110144</v>
      </c>
    </row>
    <row r="27" spans="1:4" x14ac:dyDescent="0.25">
      <c r="A27" t="s">
        <v>1</v>
      </c>
      <c r="B27" t="s">
        <v>6</v>
      </c>
      <c r="C27">
        <f>(honor30!H27+honor30s!H27+honor8!H27+'mi6'!H27+samsungS10!H27+quest2!H27+samsungS21!H27)/7</f>
        <v>315.16037736762308</v>
      </c>
    </row>
    <row r="28" spans="1:4" x14ac:dyDescent="0.25">
      <c r="A28" t="s">
        <v>1</v>
      </c>
      <c r="B28" t="s">
        <v>7</v>
      </c>
      <c r="C28">
        <f>(honor30!H28+honor30s!H28+honor8!H28+'mi6'!H28+samsungS10!H28+quest2!H28+samsungS21!H28)/7</f>
        <v>484.72731709373159</v>
      </c>
    </row>
    <row r="29" spans="1:4" x14ac:dyDescent="0.25">
      <c r="A29" t="s">
        <v>1</v>
      </c>
      <c r="B29" t="s">
        <v>8</v>
      </c>
      <c r="C29">
        <f>(honor30!H29+honor30s!H29+honor8!H29+'mi6'!H29+samsungS10!H29+quest2!H29+samsungS21!H29)/7</f>
        <v>268.90669668762808</v>
      </c>
    </row>
    <row r="30" spans="1:4" x14ac:dyDescent="0.25">
      <c r="A30" t="s">
        <v>1</v>
      </c>
      <c r="B30" t="s">
        <v>9</v>
      </c>
      <c r="C30">
        <f>(honor30!H30+honor30s!H30+honor8!H30+'mi6'!H30+samsungS10!H30+quest2!H30+samsungS21!H30)/7</f>
        <v>715.32720407237196</v>
      </c>
    </row>
    <row r="31" spans="1:4" x14ac:dyDescent="0.25">
      <c r="A31" t="s">
        <v>1</v>
      </c>
      <c r="B31" t="s">
        <v>10</v>
      </c>
      <c r="C31">
        <f>(honor30!H31+honor30s!H31+honor8!H31+'mi6'!H31+samsungS10!H31+quest2!H31+samsungS21!H31)/7</f>
        <v>689.80407804680908</v>
      </c>
    </row>
    <row r="32" spans="1:4" x14ac:dyDescent="0.25">
      <c r="A32" t="s">
        <v>1</v>
      </c>
      <c r="B32" t="s">
        <v>11</v>
      </c>
      <c r="C32">
        <f>(honor30!H32+honor30s!H32+honor8!H32+'mi6'!H32+samsungS10!H32+quest2!H32+samsungS21!H32)/7</f>
        <v>371.71460391426689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honor30</vt:lpstr>
      <vt:lpstr>honor30s</vt:lpstr>
      <vt:lpstr>honor8</vt:lpstr>
      <vt:lpstr>mi6</vt:lpstr>
      <vt:lpstr>samsungS10</vt:lpstr>
      <vt:lpstr>quest2</vt:lpstr>
      <vt:lpstr>samsungS21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fangxm</dc:creator>
  <cp:lastModifiedBy>fangxm</cp:lastModifiedBy>
  <dcterms:created xsi:type="dcterms:W3CDTF">2022-03-07T05:42:42Z</dcterms:created>
  <dcterms:modified xsi:type="dcterms:W3CDTF">2022-12-15T09:45:00Z</dcterms:modified>
</cp:coreProperties>
</file>