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R-ISR" sheetId="1" state="visible" r:id="rId2"/>
    <sheet name="SR-LOW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<sst xmlns="http://schemas.openxmlformats.org/spreadsheetml/2006/main" count="48" uniqueCount="27">
  <si>
    <t xml:space="preserve">NO. Events</t>
  </si>
  <si>
    <t xml:space="preserve">ATLAS</t>
  </si>
  <si>
    <t xml:space="preserve">Relative Efficiency</t>
  </si>
  <si>
    <t xml:space="preserve">Accumulated Efficiency</t>
  </si>
  <si>
    <t xml:space="preserve">MA5</t>
  </si>
  <si>
    <t xml:space="preserve">MA5/ATLAS</t>
  </si>
  <si>
    <t xml:space="preserve">Total</t>
  </si>
  <si>
    <t xml:space="preserve">Relative</t>
  </si>
  <si>
    <t xml:space="preserve">Accumulated</t>
  </si>
  <si>
    <t xml:space="preserve">BR</t>
  </si>
  <si>
    <t xml:space="preserve">Generator filters</t>
  </si>
  <si>
    <t xml:space="preserve">3 leptons, SFOS</t>
  </si>
  <si>
    <t xml:space="preserve">b-jet veto</t>
  </si>
  <si>
    <t xml:space="preserve">m3l &gt; 105</t>
  </si>
  <si>
    <t xml:space="preserve">lepton PT</t>
  </si>
  <si>
    <t xml:space="preserve">mll</t>
  </si>
  <si>
    <t xml:space="preserve">Njet&lt;4</t>
  </si>
  <si>
    <t xml:space="preserve">Delta Phi(MET,Jets)</t>
  </si>
  <si>
    <t xml:space="preserve">R(MET,Jets)</t>
  </si>
  <si>
    <t xml:space="preserve">PT jet</t>
  </si>
  <si>
    <t xml:space="preserve">MET</t>
  </si>
  <si>
    <t xml:space="preserve">MT</t>
  </si>
  <si>
    <t xml:space="preserve">PT soft</t>
  </si>
  <si>
    <t xml:space="preserve">m3l</t>
  </si>
  <si>
    <t xml:space="preserve">Jet veto</t>
  </si>
  <si>
    <t xml:space="preserve">Hboost</t>
  </si>
  <si>
    <t xml:space="preserve">m3eff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</si>
</sst>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백묵 돋움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2"/>
      <charset val="1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1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N13" activeCellId="0" sqref="N13"/>
    </sheetView>
  </sheetViews>
  <sheetFormatPr defaultRowHeight="12.8" zeroHeight="false" outlineLevelRow="0" outlineLevelCol="0"/>
  <cols>
    <col collapsed="false" customWidth="true" hidden="false" outlineLevel="0" max="4" min="1" style="0" width="12.42"/>
    <col collapsed="false" customWidth="true" hidden="false" outlineLevel="0" max="5" min="5" style="0" width="24.36"/>
    <col collapsed="false" customWidth="true" hidden="false" outlineLevel="0" max="7" min="6" style="0" width="12.42"/>
    <col collapsed="false" customWidth="true" hidden="false" outlineLevel="0" max="8" min="8" style="0" width="27.3"/>
    <col collapsed="false" customWidth="true" hidden="false" outlineLevel="0" max="1025" min="9" style="0" width="12.42"/>
  </cols>
  <sheetData>
    <row r="3" customFormat="false" ht="12.8" hidden="false" customHeight="false" outlineLevel="0" collapsed="false">
      <c r="F3" s="0" t="s">
        <v>0</v>
      </c>
      <c r="G3" s="1" t="n">
        <v>683140</v>
      </c>
    </row>
    <row r="4" customFormat="false" ht="13.8" hidden="false" customHeight="false" outlineLevel="0" collapsed="false">
      <c r="B4" s="2"/>
      <c r="C4" s="3" t="s">
        <v>1</v>
      </c>
      <c r="D4" s="4" t="s">
        <v>2</v>
      </c>
      <c r="E4" s="5" t="s">
        <v>3</v>
      </c>
      <c r="F4" s="3" t="s">
        <v>4</v>
      </c>
      <c r="G4" s="4" t="s">
        <v>2</v>
      </c>
      <c r="H4" s="5" t="s">
        <v>3</v>
      </c>
      <c r="I4" s="6" t="s">
        <v>5</v>
      </c>
      <c r="J4" s="6"/>
    </row>
    <row r="5" customFormat="false" ht="13.8" hidden="false" customHeight="false" outlineLevel="0" collapsed="false">
      <c r="B5" s="7" t="s">
        <v>6</v>
      </c>
      <c r="C5" s="1" t="n">
        <v>251230</v>
      </c>
      <c r="D5" s="8"/>
      <c r="E5" s="9"/>
      <c r="F5" s="1"/>
      <c r="G5" s="8"/>
      <c r="H5" s="9"/>
      <c r="I5" s="10" t="s">
        <v>7</v>
      </c>
      <c r="J5" s="11" t="s">
        <v>8</v>
      </c>
    </row>
    <row r="6" customFormat="false" ht="13.8" hidden="false" customHeight="false" outlineLevel="0" collapsed="false">
      <c r="B6" s="7" t="s">
        <v>9</v>
      </c>
      <c r="C6" s="1" t="n">
        <v>8206</v>
      </c>
      <c r="D6" s="8"/>
      <c r="E6" s="9"/>
      <c r="F6" s="1"/>
      <c r="G6" s="8"/>
      <c r="H6" s="9"/>
      <c r="I6" s="1"/>
      <c r="J6" s="12"/>
    </row>
    <row r="7" customFormat="false" ht="13.8" hidden="false" customHeight="false" outlineLevel="0" collapsed="false">
      <c r="B7" s="7" t="s">
        <v>10</v>
      </c>
      <c r="C7" s="1" t="n">
        <v>6017</v>
      </c>
      <c r="D7" s="8" t="e">
        <f aca="false">#REF!/#REF!</f>
        <v>#REF!</v>
      </c>
      <c r="E7" s="9"/>
      <c r="F7" s="1"/>
      <c r="G7" s="8"/>
      <c r="H7" s="9"/>
      <c r="I7" s="1"/>
      <c r="J7" s="12"/>
    </row>
    <row r="8" customFormat="false" ht="13.8" hidden="false" customHeight="false" outlineLevel="0" collapsed="false">
      <c r="B8" s="7" t="s">
        <v>11</v>
      </c>
      <c r="C8" s="1" t="n">
        <v>1370</v>
      </c>
      <c r="D8" s="8" t="n">
        <f aca="false">C8/C7</f>
        <v>0.227688216719295</v>
      </c>
      <c r="E8" s="9"/>
      <c r="F8" s="0" t="n">
        <v>3345</v>
      </c>
      <c r="G8" s="8" t="e">
        <f aca="false">F8/F7</f>
        <v>#DIV/0!</v>
      </c>
      <c r="H8" s="9"/>
      <c r="I8" s="1" t="e">
        <f aca="false">G8/D8</f>
        <v>#DIV/0!</v>
      </c>
      <c r="J8" s="12" t="e">
        <f aca="false">H8/E8</f>
        <v>#DIV/0!</v>
      </c>
    </row>
    <row r="9" customFormat="false" ht="13.8" hidden="false" customHeight="false" outlineLevel="0" collapsed="false">
      <c r="B9" s="7" t="s">
        <v>12</v>
      </c>
      <c r="C9" s="1" t="n">
        <v>1319</v>
      </c>
      <c r="D9" s="8" t="n">
        <f aca="false">C9/C8</f>
        <v>0.962773722627737</v>
      </c>
      <c r="E9" s="9" t="n">
        <f aca="false">C9/$C$8</f>
        <v>0.962773722627737</v>
      </c>
      <c r="F9" s="0" t="n">
        <v>3317</v>
      </c>
      <c r="G9" s="8" t="n">
        <f aca="false">F9/F8</f>
        <v>0.991629297458894</v>
      </c>
      <c r="H9" s="9" t="n">
        <f aca="false">F9/$F$8</f>
        <v>0.991629297458894</v>
      </c>
      <c r="I9" s="1" t="n">
        <f aca="false">G9/D9</f>
        <v>1.02997129455548</v>
      </c>
      <c r="J9" s="12" t="n">
        <f aca="false">H9/E9</f>
        <v>1.02997129455548</v>
      </c>
    </row>
    <row r="10" customFormat="false" ht="13.8" hidden="false" customHeight="false" outlineLevel="0" collapsed="false">
      <c r="B10" s="7" t="s">
        <v>13</v>
      </c>
      <c r="C10" s="1" t="n">
        <v>1280</v>
      </c>
      <c r="D10" s="8" t="n">
        <f aca="false">C10/C9</f>
        <v>0.970432145564822</v>
      </c>
      <c r="E10" s="9" t="n">
        <f aca="false">C10/$C$8</f>
        <v>0.934306569343066</v>
      </c>
      <c r="F10" s="0" t="n">
        <v>3182</v>
      </c>
      <c r="G10" s="8" t="n">
        <f aca="false">F10/F9</f>
        <v>0.959300572806753</v>
      </c>
      <c r="H10" s="9" t="n">
        <f aca="false">F10/$F$8</f>
        <v>0.951270553064275</v>
      </c>
      <c r="I10" s="1" t="n">
        <f aca="false">G10/D10</f>
        <v>0.988529262134459</v>
      </c>
      <c r="J10" s="12" t="n">
        <f aca="false">H10/E10</f>
        <v>1.01815676382661</v>
      </c>
    </row>
    <row r="11" customFormat="false" ht="13.8" hidden="false" customHeight="false" outlineLevel="0" collapsed="false">
      <c r="B11" s="7" t="s">
        <v>14</v>
      </c>
      <c r="C11" s="1" t="n">
        <v>1024</v>
      </c>
      <c r="D11" s="8" t="n">
        <f aca="false">C11/C10</f>
        <v>0.8</v>
      </c>
      <c r="E11" s="9" t="n">
        <f aca="false">C11/$C$8</f>
        <v>0.747445255474452</v>
      </c>
      <c r="F11" s="0" t="n">
        <v>2383</v>
      </c>
      <c r="G11" s="8" t="n">
        <f aca="false">F11/F10</f>
        <v>0.748900062853551</v>
      </c>
      <c r="H11" s="9" t="n">
        <f aca="false">F11/$F$8</f>
        <v>0.712406576980568</v>
      </c>
      <c r="I11" s="1" t="n">
        <f aca="false">G11/D11</f>
        <v>0.936125078566939</v>
      </c>
      <c r="J11" s="12" t="n">
        <f aca="false">H11/E11</f>
        <v>0.953122080530643</v>
      </c>
    </row>
    <row r="12" customFormat="false" ht="13.8" hidden="false" customHeight="false" outlineLevel="0" collapsed="false">
      <c r="B12" s="7" t="s">
        <v>15</v>
      </c>
      <c r="C12" s="1" t="n">
        <v>1000</v>
      </c>
      <c r="D12" s="8" t="n">
        <f aca="false">C12/C11</f>
        <v>0.9765625</v>
      </c>
      <c r="E12" s="9" t="n">
        <f aca="false">C12/$C$8</f>
        <v>0.72992700729927</v>
      </c>
      <c r="F12" s="0" t="n">
        <v>2326</v>
      </c>
      <c r="G12" s="8" t="n">
        <f aca="false">F12/F11</f>
        <v>0.97608057070919</v>
      </c>
      <c r="H12" s="9" t="n">
        <f aca="false">F12/$F$8</f>
        <v>0.695366218236173</v>
      </c>
      <c r="I12" s="1" t="n">
        <f aca="false">G12/D12</f>
        <v>0.999506504406211</v>
      </c>
      <c r="J12" s="12" t="n">
        <f aca="false">H12/E12</f>
        <v>0.952651718983558</v>
      </c>
    </row>
    <row r="13" customFormat="false" ht="13.8" hidden="false" customHeight="false" outlineLevel="0" collapsed="false">
      <c r="B13" s="7" t="s">
        <v>16</v>
      </c>
      <c r="C13" s="1" t="n">
        <v>467</v>
      </c>
      <c r="D13" s="8" t="n">
        <f aca="false">C13/C12</f>
        <v>0.467</v>
      </c>
      <c r="E13" s="9" t="n">
        <f aca="false">C13/$C$8</f>
        <v>0.340875912408759</v>
      </c>
      <c r="F13" s="0" t="n">
        <v>948</v>
      </c>
      <c r="G13" s="8" t="n">
        <f aca="false">F13/F12</f>
        <v>0.407566638005159</v>
      </c>
      <c r="H13" s="9" t="n">
        <f aca="false">F13/$F$8</f>
        <v>0.283408071748879</v>
      </c>
      <c r="I13" s="1" t="n">
        <f aca="false">G13/D13</f>
        <v>0.87273370022518</v>
      </c>
      <c r="J13" s="12" t="n">
        <f aca="false">H13/E13</f>
        <v>0.831411259734399</v>
      </c>
    </row>
    <row r="14" customFormat="false" ht="13.8" hidden="false" customHeight="false" outlineLevel="0" collapsed="false">
      <c r="B14" s="7" t="s">
        <v>17</v>
      </c>
      <c r="C14" s="1" t="n">
        <v>314</v>
      </c>
      <c r="D14" s="8" t="n">
        <f aca="false">C14/C13</f>
        <v>0.67237687366167</v>
      </c>
      <c r="E14" s="9" t="n">
        <f aca="false">C14/$C$8</f>
        <v>0.229197080291971</v>
      </c>
      <c r="F14" s="0" t="n">
        <v>636</v>
      </c>
      <c r="G14" s="8" t="n">
        <f aca="false">F14/F13</f>
        <v>0.670886075949367</v>
      </c>
      <c r="H14" s="9" t="n">
        <f aca="false">F14/$F$8</f>
        <v>0.190134529147982</v>
      </c>
      <c r="I14" s="1" t="n">
        <f aca="false">G14/D14</f>
        <v>0.997782794485205</v>
      </c>
      <c r="J14" s="12" t="n">
        <f aca="false">H14/E14</f>
        <v>0.829567850104253</v>
      </c>
    </row>
    <row r="15" customFormat="false" ht="13.8" hidden="false" customHeight="false" outlineLevel="0" collapsed="false">
      <c r="B15" s="7" t="s">
        <v>18</v>
      </c>
      <c r="C15" s="1" t="n">
        <v>104</v>
      </c>
      <c r="D15" s="8" t="n">
        <f aca="false">C15/C14</f>
        <v>0.331210191082803</v>
      </c>
      <c r="E15" s="9" t="n">
        <f aca="false">C15/$C$8</f>
        <v>0.0759124087591241</v>
      </c>
      <c r="F15" s="0" t="n">
        <v>226</v>
      </c>
      <c r="G15" s="8" t="n">
        <f aca="false">F15/F14</f>
        <v>0.355345911949685</v>
      </c>
      <c r="H15" s="9" t="n">
        <f aca="false">F15/$F$8</f>
        <v>0.0675635276532137</v>
      </c>
      <c r="I15" s="1" t="n">
        <f aca="false">G15/D15</f>
        <v>1.07287131107886</v>
      </c>
      <c r="J15" s="12" t="n">
        <f aca="false">H15/E15</f>
        <v>0.89001954697022</v>
      </c>
    </row>
    <row r="16" customFormat="false" ht="13.8" hidden="false" customHeight="false" outlineLevel="0" collapsed="false">
      <c r="B16" s="7" t="s">
        <v>19</v>
      </c>
      <c r="C16" s="1" t="n">
        <v>57.3</v>
      </c>
      <c r="D16" s="8" t="n">
        <f aca="false">C16/C15</f>
        <v>0.550961538461538</v>
      </c>
      <c r="E16" s="9" t="n">
        <f aca="false">C16/$C$8</f>
        <v>0.0418248175182482</v>
      </c>
      <c r="F16" s="0" t="n">
        <v>115</v>
      </c>
      <c r="G16" s="8" t="n">
        <f aca="false">F16/F15</f>
        <v>0.508849557522124</v>
      </c>
      <c r="H16" s="9" t="n">
        <f aca="false">F16/$F$8</f>
        <v>0.0343796711509716</v>
      </c>
      <c r="I16" s="1" t="n">
        <f aca="false">G16/D16</f>
        <v>0.92356638712567</v>
      </c>
      <c r="J16" s="12" t="n">
        <f aca="false">H16/E16</f>
        <v>0.821992137466511</v>
      </c>
    </row>
    <row r="17" customFormat="false" ht="13.8" hidden="false" customHeight="false" outlineLevel="0" collapsed="false">
      <c r="B17" s="7" t="s">
        <v>20</v>
      </c>
      <c r="C17" s="1" t="n">
        <v>54.8</v>
      </c>
      <c r="D17" s="8" t="n">
        <f aca="false">C17/C16</f>
        <v>0.956369982547993</v>
      </c>
      <c r="E17" s="9" t="n">
        <f aca="false">C17/$C$8</f>
        <v>0.04</v>
      </c>
      <c r="F17" s="0" t="n">
        <v>111</v>
      </c>
      <c r="G17" s="8" t="n">
        <f aca="false">F17/F16</f>
        <v>0.965217391304348</v>
      </c>
      <c r="H17" s="9" t="n">
        <f aca="false">F17/$F$8</f>
        <v>0.0331838565022422</v>
      </c>
      <c r="I17" s="1" t="n">
        <f aca="false">G17/D17</f>
        <v>1.0092510314186</v>
      </c>
      <c r="J17" s="12" t="n">
        <f aca="false">H17/E17</f>
        <v>0.829596412556054</v>
      </c>
    </row>
    <row r="18" customFormat="false" ht="13.8" hidden="false" customHeight="false" outlineLevel="0" collapsed="false">
      <c r="B18" s="7" t="s">
        <v>21</v>
      </c>
      <c r="C18" s="1" t="n">
        <v>23.3</v>
      </c>
      <c r="D18" s="8" t="n">
        <f aca="false">C18/C17</f>
        <v>0.425182481751825</v>
      </c>
      <c r="E18" s="9" t="n">
        <f aca="false">C18/$C$8</f>
        <v>0.017007299270073</v>
      </c>
      <c r="F18" s="0" t="n">
        <v>56</v>
      </c>
      <c r="G18" s="8" t="n">
        <f aca="false">F18/F17</f>
        <v>0.504504504504504</v>
      </c>
      <c r="H18" s="9" t="n">
        <f aca="false">F18/$F$8</f>
        <v>0.0167414050822123</v>
      </c>
      <c r="I18" s="1" t="n">
        <f aca="false">G18/D18</f>
        <v>1.18655995050845</v>
      </c>
      <c r="J18" s="12" t="n">
        <f aca="false">H18/E18</f>
        <v>0.984365878224498</v>
      </c>
    </row>
    <row r="19" customFormat="false" ht="13.8" hidden="false" customHeight="false" outlineLevel="0" collapsed="false">
      <c r="B19" s="13" t="s">
        <v>22</v>
      </c>
      <c r="C19" s="14" t="n">
        <v>17.8</v>
      </c>
      <c r="D19" s="15" t="n">
        <f aca="false">C19/C18</f>
        <v>0.763948497854077</v>
      </c>
      <c r="E19" s="16" t="n">
        <f aca="false">C19/$C$8</f>
        <v>0.012992700729927</v>
      </c>
      <c r="F19" s="0" t="n">
        <v>39</v>
      </c>
      <c r="G19" s="15" t="n">
        <f aca="false">F19/F18</f>
        <v>0.696428571428571</v>
      </c>
      <c r="H19" s="16" t="n">
        <f aca="false">F19/$F$8</f>
        <v>0.0116591928251121</v>
      </c>
      <c r="I19" s="14" t="n">
        <f aca="false">G19/D19</f>
        <v>0.911617174959872</v>
      </c>
      <c r="J19" s="17" t="n">
        <f aca="false">H19/E19</f>
        <v>0.897364841033909</v>
      </c>
    </row>
  </sheetData>
  <mergeCells count="1">
    <mergeCell ref="I4:J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&amp;C&amp;"Arial,보통"&amp;A</oddHeader>
    <oddFooter>&amp;C&amp;"Arial,보통"페이지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1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true" hidden="false" outlineLevel="0" max="1025" min="1" style="0" width="12.42"/>
  </cols>
  <sheetData>
    <row r="3" customFormat="false" ht="12.8" hidden="false" customHeight="false" outlineLevel="0" collapsed="false">
      <c r="E3" s="0" t="s">
        <v>0</v>
      </c>
      <c r="F3" s="1" t="n">
        <v>683140</v>
      </c>
    </row>
    <row r="4" customFormat="false" ht="13.8" hidden="false" customHeight="false" outlineLevel="0" collapsed="false">
      <c r="B4" s="18"/>
      <c r="C4" s="4" t="s">
        <v>1</v>
      </c>
      <c r="D4" s="4" t="s">
        <v>2</v>
      </c>
      <c r="E4" s="5" t="s">
        <v>3</v>
      </c>
      <c r="F4" s="3" t="s">
        <v>4</v>
      </c>
      <c r="G4" s="4" t="s">
        <v>2</v>
      </c>
      <c r="H4" s="5" t="s">
        <v>3</v>
      </c>
      <c r="I4" s="6" t="s">
        <v>5</v>
      </c>
      <c r="J4" s="6"/>
    </row>
    <row r="5" customFormat="false" ht="13.8" hidden="false" customHeight="false" outlineLevel="0" collapsed="false">
      <c r="B5" s="19" t="s">
        <v>6</v>
      </c>
      <c r="C5" s="8" t="n">
        <v>251230</v>
      </c>
      <c r="D5" s="8"/>
      <c r="E5" s="20"/>
      <c r="F5" s="1"/>
      <c r="G5" s="8"/>
      <c r="H5" s="9"/>
      <c r="I5" s="10" t="s">
        <v>7</v>
      </c>
      <c r="J5" s="11" t="s">
        <v>8</v>
      </c>
    </row>
    <row r="6" customFormat="false" ht="13.8" hidden="false" customHeight="false" outlineLevel="0" collapsed="false">
      <c r="B6" s="19" t="s">
        <v>9</v>
      </c>
      <c r="C6" s="8" t="n">
        <v>8206</v>
      </c>
      <c r="D6" s="8"/>
      <c r="E6" s="20"/>
      <c r="F6" s="1"/>
      <c r="G6" s="8"/>
      <c r="H6" s="9"/>
      <c r="I6" s="10"/>
      <c r="J6" s="11"/>
    </row>
    <row r="7" customFormat="false" ht="13.8" hidden="false" customHeight="false" outlineLevel="0" collapsed="false">
      <c r="B7" s="19" t="s">
        <v>10</v>
      </c>
      <c r="C7" s="8" t="n">
        <v>6017</v>
      </c>
      <c r="D7" s="21"/>
      <c r="E7" s="20"/>
      <c r="F7" s="1"/>
      <c r="G7" s="8"/>
      <c r="H7" s="9"/>
      <c r="I7" s="10"/>
      <c r="J7" s="11"/>
    </row>
    <row r="8" customFormat="false" ht="13.8" hidden="false" customHeight="false" outlineLevel="0" collapsed="false">
      <c r="B8" s="19" t="s">
        <v>11</v>
      </c>
      <c r="C8" s="8" t="n">
        <v>1370</v>
      </c>
      <c r="D8" s="21" t="n">
        <f aca="false">C8/C7</f>
        <v>0.227688216719295</v>
      </c>
      <c r="E8" s="20"/>
      <c r="F8" s="0" t="n">
        <v>3345</v>
      </c>
      <c r="G8" s="8" t="e">
        <f aca="false">F8/F7</f>
        <v>#DIV/0!</v>
      </c>
      <c r="H8" s="9"/>
      <c r="I8" s="10" t="e">
        <f aca="false">G8/D8</f>
        <v>#DIV/0!</v>
      </c>
      <c r="J8" s="11"/>
    </row>
    <row r="9" customFormat="false" ht="13.8" hidden="false" customHeight="false" outlineLevel="0" collapsed="false">
      <c r="B9" s="19" t="s">
        <v>12</v>
      </c>
      <c r="C9" s="8" t="n">
        <v>1319</v>
      </c>
      <c r="D9" s="21" t="n">
        <f aca="false">C9/C8</f>
        <v>0.962773722627737</v>
      </c>
      <c r="E9" s="20" t="n">
        <f aca="false">C9/$C$8</f>
        <v>0.962773722627737</v>
      </c>
      <c r="F9" s="0" t="n">
        <v>3317</v>
      </c>
      <c r="G9" s="8" t="n">
        <f aca="false">F9/F8</f>
        <v>0.991629297458894</v>
      </c>
      <c r="H9" s="9" t="n">
        <f aca="false">F9/$F$8</f>
        <v>0.991629297458894</v>
      </c>
      <c r="I9" s="10" t="n">
        <f aca="false">G9/D9</f>
        <v>1.02997129455548</v>
      </c>
      <c r="J9" s="11" t="n">
        <f aca="false">H9/E9</f>
        <v>1.02997129455548</v>
      </c>
    </row>
    <row r="10" customFormat="false" ht="13.8" hidden="false" customHeight="false" outlineLevel="0" collapsed="false">
      <c r="B10" s="19" t="s">
        <v>23</v>
      </c>
      <c r="C10" s="8" t="n">
        <v>1280</v>
      </c>
      <c r="D10" s="21" t="n">
        <f aca="false">C10/C9</f>
        <v>0.970432145564822</v>
      </c>
      <c r="E10" s="20" t="n">
        <f aca="false">C10/$C$8</f>
        <v>0.934306569343066</v>
      </c>
      <c r="F10" s="0" t="n">
        <v>3182</v>
      </c>
      <c r="G10" s="8" t="n">
        <f aca="false">F10/F9</f>
        <v>0.959300572806753</v>
      </c>
      <c r="H10" s="9" t="n">
        <f aca="false">F10/$F$8</f>
        <v>0.951270553064275</v>
      </c>
      <c r="I10" s="10" t="n">
        <f aca="false">G10/D10</f>
        <v>0.988529262134459</v>
      </c>
      <c r="J10" s="11" t="n">
        <f aca="false">H10/E10</f>
        <v>1.01815676382661</v>
      </c>
    </row>
    <row r="11" customFormat="false" ht="13.8" hidden="false" customHeight="false" outlineLevel="0" collapsed="false">
      <c r="B11" s="19" t="s">
        <v>14</v>
      </c>
      <c r="C11" s="8" t="n">
        <v>451</v>
      </c>
      <c r="D11" s="21" t="n">
        <f aca="false">C11/C10</f>
        <v>0.35234375</v>
      </c>
      <c r="E11" s="20" t="n">
        <f aca="false">C11/$C$8</f>
        <v>0.329197080291971</v>
      </c>
      <c r="F11" s="0" t="n">
        <v>958</v>
      </c>
      <c r="G11" s="8" t="n">
        <f aca="false">F11/F10</f>
        <v>0.301068510370836</v>
      </c>
      <c r="H11" s="9" t="n">
        <f aca="false">F11/$F$8</f>
        <v>0.286397608370703</v>
      </c>
      <c r="I11" s="10" t="n">
        <f aca="false">G11/D11</f>
        <v>0.854473821008137</v>
      </c>
      <c r="J11" s="11" t="n">
        <f aca="false">H11/E11</f>
        <v>0.869988300372201</v>
      </c>
    </row>
    <row r="12" customFormat="false" ht="13.8" hidden="false" customHeight="false" outlineLevel="0" collapsed="false">
      <c r="B12" s="19" t="s">
        <v>15</v>
      </c>
      <c r="C12" s="8" t="n">
        <v>443</v>
      </c>
      <c r="D12" s="21" t="n">
        <f aca="false">C12/C11</f>
        <v>0.982261640798226</v>
      </c>
      <c r="E12" s="20" t="n">
        <f aca="false">C12/$C$8</f>
        <v>0.323357664233577</v>
      </c>
      <c r="F12" s="0" t="n">
        <v>944</v>
      </c>
      <c r="G12" s="8" t="n">
        <f aca="false">F12/F11</f>
        <v>0.985386221294363</v>
      </c>
      <c r="H12" s="9" t="n">
        <f aca="false">F12/$F$8</f>
        <v>0.282212257100149</v>
      </c>
      <c r="I12" s="10" t="n">
        <f aca="false">G12/D12</f>
        <v>1.00318100632902</v>
      </c>
      <c r="J12" s="11" t="n">
        <f aca="false">H12/E12</f>
        <v>0.872755738661862</v>
      </c>
    </row>
    <row r="13" customFormat="false" ht="13.8" hidden="false" customHeight="false" outlineLevel="0" collapsed="false">
      <c r="B13" s="19" t="s">
        <v>24</v>
      </c>
      <c r="C13" s="8" t="n">
        <v>215</v>
      </c>
      <c r="D13" s="21" t="n">
        <f aca="false">C13/C12</f>
        <v>0.485327313769752</v>
      </c>
      <c r="E13" s="20" t="n">
        <f aca="false">C13/$C$8</f>
        <v>0.156934306569343</v>
      </c>
      <c r="F13" s="0" t="n">
        <v>532</v>
      </c>
      <c r="G13" s="8" t="n">
        <f aca="false">F13/F12</f>
        <v>0.563559322033898</v>
      </c>
      <c r="H13" s="9" t="n">
        <f aca="false">F13/$F$8</f>
        <v>0.159043348281016</v>
      </c>
      <c r="I13" s="10" t="n">
        <f aca="false">G13/D13</f>
        <v>1.16119432400473</v>
      </c>
      <c r="J13" s="11" t="n">
        <f aca="false">H13/E13</f>
        <v>1.01343900997671</v>
      </c>
    </row>
    <row r="14" customFormat="false" ht="13.8" hidden="false" customHeight="false" outlineLevel="0" collapsed="false">
      <c r="B14" s="19" t="s">
        <v>25</v>
      </c>
      <c r="C14" s="8" t="n">
        <v>153</v>
      </c>
      <c r="D14" s="21" t="n">
        <f aca="false">C14/C13</f>
        <v>0.711627906976744</v>
      </c>
      <c r="E14" s="20" t="n">
        <f aca="false">C14/$C$8</f>
        <v>0.111678832116788</v>
      </c>
      <c r="F14" s="0" t="n">
        <v>385</v>
      </c>
      <c r="G14" s="8" t="n">
        <f aca="false">F14/F13</f>
        <v>0.723684210526316</v>
      </c>
      <c r="H14" s="9" t="n">
        <f aca="false">F14/$F$8</f>
        <v>0.115097159940209</v>
      </c>
      <c r="I14" s="10" t="n">
        <f aca="false">G14/D14</f>
        <v>1.01694186446508</v>
      </c>
      <c r="J14" s="11" t="n">
        <f aca="false">H14/E14</f>
        <v>1.03060855632736</v>
      </c>
    </row>
    <row r="15" customFormat="false" ht="13.8" hidden="false" customHeight="false" outlineLevel="0" collapsed="false">
      <c r="B15" s="19" t="s">
        <v>22</v>
      </c>
      <c r="C15" s="8" t="n">
        <v>109</v>
      </c>
      <c r="D15" s="21" t="n">
        <f aca="false">C15/C14</f>
        <v>0.712418300653595</v>
      </c>
      <c r="E15" s="20" t="n">
        <f aca="false">C15/$C$8</f>
        <v>0.0795620437956204</v>
      </c>
      <c r="F15" s="0" t="n">
        <v>227</v>
      </c>
      <c r="G15" s="8" t="n">
        <f aca="false">F15/F14</f>
        <v>0.58961038961039</v>
      </c>
      <c r="H15" s="9" t="n">
        <f aca="false">F15/$F$8</f>
        <v>0.0678624813153961</v>
      </c>
      <c r="I15" s="10" t="n">
        <f aca="false">G15/D15</f>
        <v>0.827618253306327</v>
      </c>
      <c r="J15" s="11" t="n">
        <f aca="false">H15/E15</f>
        <v>0.852950453230208</v>
      </c>
    </row>
    <row r="16" customFormat="false" ht="13.8" hidden="false" customHeight="false" outlineLevel="0" collapsed="false">
      <c r="B16" s="19" t="s">
        <v>26</v>
      </c>
      <c r="C16" s="8" t="n">
        <v>71</v>
      </c>
      <c r="D16" s="21" t="n">
        <f aca="false">C16/C15</f>
        <v>0.651376146788991</v>
      </c>
      <c r="E16" s="20" t="n">
        <f aca="false">C16/$C$8</f>
        <v>0.0518248175182482</v>
      </c>
      <c r="F16" s="0" t="n">
        <v>135</v>
      </c>
      <c r="G16" s="8" t="n">
        <f aca="false">F16/F15</f>
        <v>0.594713656387665</v>
      </c>
      <c r="H16" s="9" t="n">
        <f aca="false">F16/$F$8</f>
        <v>0.0403587443946188</v>
      </c>
      <c r="I16" s="10" t="n">
        <f aca="false">G16/D16</f>
        <v>0.913011106285289</v>
      </c>
      <c r="J16" s="11" t="n">
        <f aca="false">H16/E16</f>
        <v>0.778753236910251</v>
      </c>
    </row>
    <row r="17" customFormat="false" ht="13.8" hidden="false" customHeight="false" outlineLevel="0" collapsed="false">
      <c r="B17" s="22" t="s">
        <v>21</v>
      </c>
      <c r="C17" s="15" t="n">
        <v>27.8</v>
      </c>
      <c r="D17" s="23" t="n">
        <f aca="false">C17/C16</f>
        <v>0.391549295774648</v>
      </c>
      <c r="E17" s="24" t="n">
        <f aca="false">C17/$C$8</f>
        <v>0.0202919708029197</v>
      </c>
      <c r="F17" s="0" t="n">
        <v>48</v>
      </c>
      <c r="G17" s="15" t="n">
        <f aca="false">F17/F16</f>
        <v>0.355555555555556</v>
      </c>
      <c r="H17" s="16" t="n">
        <f aca="false">F17/$F$8</f>
        <v>0.0143497757847534</v>
      </c>
      <c r="I17" s="25" t="n">
        <f aca="false">G17/D17</f>
        <v>0.908073541167066</v>
      </c>
      <c r="J17" s="26" t="n">
        <f aca="false">H17/E17</f>
        <v>0.707165209536407</v>
      </c>
    </row>
  </sheetData>
  <mergeCells count="1">
    <mergeCell ref="I4:J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&amp;C&amp;"Arial,보통"&amp;A</oddHeader>
    <oddFooter>&amp;C&amp;"Arial,보통"페이지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2020-02-28T13:25:01Z</dcterms:created>
  <dc:creator/>
  <dc:description/>
  <dc:language>ko-KR</dc:language>
  <cp:lastModifiedBy/>
  <dcterms:modified xsi:type="dcterms:W3CDTF">2020-03-07T15:19:44Z</dcterms:modified>
  <cp:revision>3</cp:revision>
  <dc:subject/>
  <dc:title/>
</cp:coreProperties>
</file>