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נתונים" sheetId="3" r:id="rId1"/>
    <sheet name="לורנץ" sheetId="2" r:id="rId2"/>
    <sheet name="גיליון1" sheetId="1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3" l="1"/>
  <c r="E14" i="3"/>
  <c r="E12" i="3"/>
  <c r="E5" i="3"/>
  <c r="E6" i="3"/>
  <c r="E7" i="3"/>
  <c r="E8" i="3"/>
  <c r="E9" i="3"/>
  <c r="E10" i="3"/>
  <c r="E11" i="3"/>
  <c r="E4" i="3"/>
  <c r="E3" i="3"/>
  <c r="G3" i="1"/>
  <c r="G4" i="1"/>
  <c r="G16" i="1"/>
  <c r="G17" i="1" s="1"/>
  <c r="G14" i="1"/>
  <c r="G12" i="1"/>
  <c r="G6" i="1"/>
  <c r="G7" i="1"/>
  <c r="G8" i="1"/>
  <c r="G9" i="1"/>
  <c r="G10" i="1"/>
  <c r="G11" i="1"/>
  <c r="G5" i="1"/>
  <c r="F4" i="1"/>
  <c r="F5" i="1" s="1"/>
  <c r="F6" i="1" s="1"/>
  <c r="F7" i="1" s="1"/>
  <c r="F8" i="1" s="1"/>
  <c r="F9" i="1" s="1"/>
  <c r="F10" i="1" s="1"/>
  <c r="F11" i="1" s="1"/>
  <c r="F12" i="1" s="1"/>
  <c r="E17" i="3" l="1"/>
  <c r="D14" i="1"/>
  <c r="D11" i="1"/>
  <c r="B14" i="1"/>
  <c r="D5" i="1" s="1"/>
  <c r="C4" i="1"/>
  <c r="C5" i="1" s="1"/>
  <c r="C6" i="1" s="1"/>
  <c r="C7" i="1" s="1"/>
  <c r="C8" i="1" s="1"/>
  <c r="C9" i="1" s="1"/>
  <c r="C10" i="1" s="1"/>
  <c r="C11" i="1" s="1"/>
  <c r="C12" i="1" s="1"/>
  <c r="D7" i="1" l="1"/>
  <c r="D8" i="1"/>
  <c r="D12" i="1"/>
  <c r="D4" i="1"/>
  <c r="D10" i="1"/>
  <c r="D6" i="1"/>
  <c r="D3" i="1"/>
  <c r="E3" i="1" s="1"/>
  <c r="D9" i="1"/>
  <c r="E4" i="1" l="1"/>
  <c r="E5" i="1" s="1"/>
  <c r="E6" i="1" s="1"/>
  <c r="E7" i="1" s="1"/>
  <c r="E8" i="1" s="1"/>
  <c r="E9" i="1" s="1"/>
  <c r="E10" i="1" s="1"/>
  <c r="E11" i="1" s="1"/>
  <c r="E12" i="1" s="1"/>
</calcChain>
</file>

<file path=xl/sharedStrings.xml><?xml version="1.0" encoding="utf-8"?>
<sst xmlns="http://schemas.openxmlformats.org/spreadsheetml/2006/main" count="12" uniqueCount="8">
  <si>
    <t>עשירון נכנסה</t>
  </si>
  <si>
    <t>סה"כ הכנסה של עשירון</t>
  </si>
  <si>
    <t xml:space="preserve">התפלגות האוכלוסייה </t>
  </si>
  <si>
    <t>התפלגות ההכנסה</t>
  </si>
  <si>
    <t>משקל כל עשירון בהכנסה</t>
  </si>
  <si>
    <t>מדד ג'יני</t>
  </si>
  <si>
    <t>שטח המשולש</t>
  </si>
  <si>
    <t>שטח בין קו 45 מעלות לעקומת לורנץ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</si>
</sst>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0.00_);\(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2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2057-448F-B119-87419E3A0D6A}"/>
                </c:ext>
              </c:extLst>
            </c:dLbl>
            <c:dLbl>
              <c:idx val="9"/>
              <c:layout>
                <c:manualLayout>
                  <c:x val="-1.4612901827638518E-2"/>
                  <c:y val="3.09727119694378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2057-448F-B119-87419E3A0D6A}"/>
                </c:ext>
              </c:extLst>
            </c:dLbl>
            <c:dLbl>
              <c:idx val="10"/>
              <c:layout>
                <c:manualLayout>
                  <c:x val="-7.3321678826844972E-3"/>
                  <c:y val="1.48042904879712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2057-448F-B119-87419E3A0D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גיליון1!$C$2:$C$12</c:f>
              <c:numCache>
                <c:formatCode>0.0%</c:formatCode>
                <c:ptCount val="11"/>
                <c:pt idx="0" formatCode="0%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cat>
          <c:val>
            <c:numRef>
              <c:f>גיליון1!$E$2:$E$12</c:f>
              <c:numCache>
                <c:formatCode>0%</c:formatCode>
                <c:ptCount val="11"/>
                <c:pt idx="0">
                  <c:v>0</c:v>
                </c:pt>
                <c:pt idx="1">
                  <c:v>3.2133823151060767E-2</c:v>
                </c:pt>
                <c:pt idx="2">
                  <c:v>8.7871707382507422E-2</c:v>
                </c:pt>
                <c:pt idx="3">
                  <c:v>0.14909865701288588</c:v>
                </c:pt>
                <c:pt idx="4">
                  <c:v>0.22444859538373901</c:v>
                </c:pt>
                <c:pt idx="5">
                  <c:v>0.30809608084772394</c:v>
                </c:pt>
                <c:pt idx="6">
                  <c:v>0.40347262641463078</c:v>
                </c:pt>
                <c:pt idx="7">
                  <c:v>0.51352050194074084</c:v>
                </c:pt>
                <c:pt idx="8">
                  <c:v>0.63663420885919741</c:v>
                </c:pt>
                <c:pt idx="9">
                  <c:v>0.78455833837174416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A-4EE0-B095-724D4BED44C3}"/>
            </c:ext>
          </c:extLst>
        </c:ser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גיליון1!$C$2:$C$12</c:f>
              <c:numCache>
                <c:formatCode>0.0%</c:formatCode>
                <c:ptCount val="11"/>
                <c:pt idx="0" formatCode="0%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cat>
          <c:val>
            <c:numRef>
              <c:f>גיליון1!$F$2:$F$12</c:f>
              <c:numCache>
                <c:formatCode>0.0%</c:formatCode>
                <c:ptCount val="11"/>
                <c:pt idx="0" formatCode="0%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57-448F-B119-87419E3A0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640640"/>
        <c:axId val="365636704"/>
      </c:lineChart>
      <c:catAx>
        <c:axId val="365640640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36704"/>
        <c:crosses val="autoZero"/>
        <c:auto val="1"/>
        <c:lblAlgn val="ctr"/>
        <c:lblOffset val="100"/>
        <c:noMultiLvlLbl val="0"/>
      </c:catAx>
      <c:valAx>
        <c:axId val="365636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4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rightToLeft="1" tabSelected="1" workbookViewId="0">
      <selection activeCell="E17" sqref="D17:E17"/>
    </sheetView>
  </sheetViews>
  <sheetFormatPr defaultColWidth="12.85546875" defaultRowHeight="15" x14ac:dyDescent="0.25"/>
  <cols>
    <col min="1" max="1" width="15.85546875" style="1" customWidth="1"/>
    <col min="2" max="2" width="20.28515625" style="1" customWidth="1"/>
    <col min="3" max="3" width="17.140625" style="1" customWidth="1"/>
    <col min="4" max="4" width="31.28515625" style="1" customWidth="1"/>
    <col min="5" max="16384" width="12.85546875" style="1"/>
  </cols>
  <sheetData>
    <row r="1" spans="1:5" x14ac:dyDescent="0.25">
      <c r="A1" s="7" t="s">
        <v>0</v>
      </c>
      <c r="B1" s="7" t="s">
        <v>2</v>
      </c>
      <c r="C1" s="7" t="s">
        <v>3</v>
      </c>
      <c r="E1" s="4" t="s">
        <v>5</v>
      </c>
    </row>
    <row r="2" spans="1:5" x14ac:dyDescent="0.25">
      <c r="A2" s="7">
        <v>0</v>
      </c>
      <c r="B2" s="8">
        <v>0</v>
      </c>
      <c r="C2" s="8">
        <v>0</v>
      </c>
    </row>
    <row r="3" spans="1:5" x14ac:dyDescent="0.25">
      <c r="A3" s="9">
        <v>1</v>
      </c>
      <c r="B3" s="8">
        <v>0.1</v>
      </c>
      <c r="C3" s="8">
        <v>3.2133823151060767E-2</v>
      </c>
      <c r="E3" s="10">
        <f>(C3-C2)*(B3-B2)/2</f>
        <v>1.6066911575530385E-3</v>
      </c>
    </row>
    <row r="4" spans="1:5" x14ac:dyDescent="0.25">
      <c r="A4" s="9">
        <v>2</v>
      </c>
      <c r="B4" s="8">
        <v>0.2</v>
      </c>
      <c r="C4" s="8">
        <v>8.7871707382507422E-2</v>
      </c>
      <c r="E4" s="10">
        <f>(C3+C4)*(B4-B3)/2</f>
        <v>6.0002765266784098E-3</v>
      </c>
    </row>
    <row r="5" spans="1:5" x14ac:dyDescent="0.25">
      <c r="A5" s="9">
        <v>3</v>
      </c>
      <c r="B5" s="8">
        <v>0.30000000000000004</v>
      </c>
      <c r="C5" s="8">
        <v>0.14909865701288588</v>
      </c>
      <c r="E5" s="10">
        <f t="shared" ref="E5:E11" si="0">(C4+C5)*(B5-B4)/2</f>
        <v>1.184851821976967E-2</v>
      </c>
    </row>
    <row r="6" spans="1:5" x14ac:dyDescent="0.25">
      <c r="A6" s="9">
        <v>4</v>
      </c>
      <c r="B6" s="8">
        <v>0.4</v>
      </c>
      <c r="C6" s="8">
        <v>0.22444859538373901</v>
      </c>
      <c r="E6" s="10">
        <f t="shared" si="0"/>
        <v>1.8677362619831241E-2</v>
      </c>
    </row>
    <row r="7" spans="1:5" x14ac:dyDescent="0.25">
      <c r="A7" s="9">
        <v>5</v>
      </c>
      <c r="B7" s="8">
        <v>0.5</v>
      </c>
      <c r="C7" s="8">
        <v>0.30809608084772394</v>
      </c>
      <c r="E7" s="10">
        <f t="shared" si="0"/>
        <v>2.6627233811573142E-2</v>
      </c>
    </row>
    <row r="8" spans="1:5" x14ac:dyDescent="0.25">
      <c r="A8" s="9">
        <v>6</v>
      </c>
      <c r="B8" s="8">
        <v>0.6</v>
      </c>
      <c r="C8" s="8">
        <v>0.40347262641463078</v>
      </c>
      <c r="E8" s="10">
        <f t="shared" si="0"/>
        <v>3.5578435363117722E-2</v>
      </c>
    </row>
    <row r="9" spans="1:5" x14ac:dyDescent="0.25">
      <c r="A9" s="9">
        <v>7</v>
      </c>
      <c r="B9" s="8">
        <v>0.7</v>
      </c>
      <c r="C9" s="8">
        <v>0.51352050194074084</v>
      </c>
      <c r="E9" s="10">
        <f t="shared" si="0"/>
        <v>4.5849656417768572E-2</v>
      </c>
    </row>
    <row r="10" spans="1:5" x14ac:dyDescent="0.25">
      <c r="A10" s="9">
        <v>8</v>
      </c>
      <c r="B10" s="8">
        <v>0.79999999999999993</v>
      </c>
      <c r="C10" s="8">
        <v>0.63663420885919741</v>
      </c>
      <c r="E10" s="10">
        <f t="shared" si="0"/>
        <v>5.7507735539996892E-2</v>
      </c>
    </row>
    <row r="11" spans="1:5" x14ac:dyDescent="0.25">
      <c r="A11" s="9">
        <v>9</v>
      </c>
      <c r="B11" s="8">
        <v>0.89999999999999991</v>
      </c>
      <c r="C11" s="8">
        <v>0.78455833837174416</v>
      </c>
      <c r="E11" s="10">
        <f t="shared" si="0"/>
        <v>7.1059627361547056E-2</v>
      </c>
    </row>
    <row r="12" spans="1:5" x14ac:dyDescent="0.25">
      <c r="A12" s="9">
        <v>10</v>
      </c>
      <c r="B12" s="8">
        <v>0.99999999999999989</v>
      </c>
      <c r="C12" s="8">
        <v>1</v>
      </c>
      <c r="E12" s="10">
        <f>(C11+C12)*(B12-B11)/2</f>
        <v>8.9227916918587183E-2</v>
      </c>
    </row>
    <row r="14" spans="1:5" x14ac:dyDescent="0.25">
      <c r="B14" s="2"/>
      <c r="C14" s="2"/>
      <c r="D14" s="12" t="s">
        <v>6</v>
      </c>
      <c r="E14" s="1">
        <f>C12*B12/2</f>
        <v>0.49999999999999994</v>
      </c>
    </row>
    <row r="15" spans="1:5" x14ac:dyDescent="0.25">
      <c r="D15" s="12"/>
    </row>
    <row r="16" spans="1:5" x14ac:dyDescent="0.25">
      <c r="D16" s="12" t="s">
        <v>7</v>
      </c>
      <c r="E16" s="11">
        <f>E14-SUM(E3:E12)</f>
        <v>0.13601654606357705</v>
      </c>
    </row>
    <row r="17" spans="4:5" x14ac:dyDescent="0.25">
      <c r="D17" s="13" t="s">
        <v>5</v>
      </c>
      <c r="E17" s="14">
        <f>E16/E14</f>
        <v>0.27203309212715415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rightToLeft="1" workbookViewId="0">
      <selection activeCell="G3" sqref="G3:G17"/>
    </sheetView>
  </sheetViews>
  <sheetFormatPr defaultColWidth="12.85546875" defaultRowHeight="15" x14ac:dyDescent="0.25"/>
  <cols>
    <col min="1" max="1" width="15.85546875" style="1" customWidth="1"/>
    <col min="2" max="2" width="22.5703125" style="1" customWidth="1"/>
    <col min="3" max="3" width="20.28515625" style="1" customWidth="1"/>
    <col min="4" max="4" width="23" style="1" customWidth="1"/>
    <col min="5" max="5" width="17.140625" style="1" customWidth="1"/>
    <col min="6" max="16384" width="12.85546875" style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7" x14ac:dyDescent="0.25">
      <c r="A2" s="4">
        <v>0</v>
      </c>
      <c r="B2" s="4"/>
      <c r="C2" s="5">
        <v>0</v>
      </c>
      <c r="D2" s="5">
        <v>0</v>
      </c>
      <c r="E2" s="5">
        <v>0</v>
      </c>
      <c r="F2" s="5">
        <v>0</v>
      </c>
    </row>
    <row r="3" spans="1:7" x14ac:dyDescent="0.25">
      <c r="A3" s="1">
        <v>1</v>
      </c>
      <c r="B3" s="2">
        <v>4746283</v>
      </c>
      <c r="C3" s="6">
        <v>0.1</v>
      </c>
      <c r="D3" s="3">
        <f>B3/$B$14</f>
        <v>3.2133823151060767E-2</v>
      </c>
      <c r="E3" s="5">
        <f>D3</f>
        <v>3.2133823151060767E-2</v>
      </c>
      <c r="F3" s="6">
        <v>0.1</v>
      </c>
      <c r="G3" s="10">
        <f>(E3-E2)*(C3-C2)/2</f>
        <v>1.6066911575530385E-3</v>
      </c>
    </row>
    <row r="4" spans="1:7" x14ac:dyDescent="0.25">
      <c r="A4" s="1">
        <v>2</v>
      </c>
      <c r="B4" s="2">
        <v>8232689</v>
      </c>
      <c r="C4" s="6">
        <f>C3+10%</f>
        <v>0.2</v>
      </c>
      <c r="D4" s="3">
        <f t="shared" ref="D4:D12" si="0">B4/$B$14</f>
        <v>5.5737884231446655E-2</v>
      </c>
      <c r="E4" s="5">
        <f>E3+D4</f>
        <v>8.7871707382507422E-2</v>
      </c>
      <c r="F4" s="6">
        <f>F3+10%</f>
        <v>0.2</v>
      </c>
      <c r="G4" s="10">
        <f>(E3+E4)*(C4-C3)/2</f>
        <v>6.0002765266784098E-3</v>
      </c>
    </row>
    <row r="5" spans="1:7" x14ac:dyDescent="0.25">
      <c r="A5" s="1">
        <v>3</v>
      </c>
      <c r="B5" s="2">
        <v>9043444</v>
      </c>
      <c r="C5" s="6">
        <f t="shared" ref="C5:C12" si="1">C4+10%</f>
        <v>0.30000000000000004</v>
      </c>
      <c r="D5" s="3">
        <f t="shared" si="0"/>
        <v>6.1226949630378467E-2</v>
      </c>
      <c r="E5" s="5">
        <f t="shared" ref="E5:E12" si="2">E4+D5</f>
        <v>0.14909865701288588</v>
      </c>
      <c r="F5" s="6">
        <f t="shared" ref="F5:F12" si="3">F4+10%</f>
        <v>0.30000000000000004</v>
      </c>
      <c r="G5" s="10">
        <f>(E4+E5)*(C5-C4)/2</f>
        <v>1.184851821976967E-2</v>
      </c>
    </row>
    <row r="6" spans="1:7" x14ac:dyDescent="0.25">
      <c r="A6" s="1">
        <v>4</v>
      </c>
      <c r="B6" s="1">
        <v>11129461</v>
      </c>
      <c r="C6" s="6">
        <f t="shared" si="1"/>
        <v>0.4</v>
      </c>
      <c r="D6" s="3">
        <f t="shared" si="0"/>
        <v>7.5349938370853131E-2</v>
      </c>
      <c r="E6" s="5">
        <f t="shared" si="2"/>
        <v>0.22444859538373901</v>
      </c>
      <c r="F6" s="6">
        <f t="shared" si="3"/>
        <v>0.4</v>
      </c>
      <c r="G6" s="10">
        <f t="shared" ref="G6:G12" si="4">(E5+E6)*(C6-C5)/2</f>
        <v>1.8677362619831241E-2</v>
      </c>
    </row>
    <row r="7" spans="1:7" x14ac:dyDescent="0.25">
      <c r="A7" s="1">
        <v>5</v>
      </c>
      <c r="B7" s="1">
        <v>12355039</v>
      </c>
      <c r="C7" s="6">
        <f t="shared" si="1"/>
        <v>0.5</v>
      </c>
      <c r="D7" s="3">
        <f t="shared" si="0"/>
        <v>8.3647485463984914E-2</v>
      </c>
      <c r="E7" s="5">
        <f t="shared" si="2"/>
        <v>0.30809608084772394</v>
      </c>
      <c r="F7" s="6">
        <f t="shared" si="3"/>
        <v>0.5</v>
      </c>
      <c r="G7" s="10">
        <f t="shared" si="4"/>
        <v>2.6627233811573142E-2</v>
      </c>
    </row>
    <row r="8" spans="1:7" x14ac:dyDescent="0.25">
      <c r="A8" s="1">
        <v>6</v>
      </c>
      <c r="B8" s="1">
        <v>14087464</v>
      </c>
      <c r="C8" s="6">
        <f t="shared" si="1"/>
        <v>0.6</v>
      </c>
      <c r="D8" s="3">
        <f t="shared" si="0"/>
        <v>9.5376545566906806E-2</v>
      </c>
      <c r="E8" s="5">
        <f t="shared" si="2"/>
        <v>0.40347262641463078</v>
      </c>
      <c r="F8" s="6">
        <f t="shared" si="3"/>
        <v>0.6</v>
      </c>
      <c r="G8" s="10">
        <f t="shared" si="4"/>
        <v>3.5578435363117722E-2</v>
      </c>
    </row>
    <row r="9" spans="1:7" x14ac:dyDescent="0.25">
      <c r="A9" s="1">
        <v>7</v>
      </c>
      <c r="B9" s="1">
        <v>16254473</v>
      </c>
      <c r="C9" s="6">
        <f t="shared" si="1"/>
        <v>0.7</v>
      </c>
      <c r="D9" s="3">
        <f t="shared" si="0"/>
        <v>0.11004787552611005</v>
      </c>
      <c r="E9" s="5">
        <f t="shared" si="2"/>
        <v>0.51352050194074084</v>
      </c>
      <c r="F9" s="6">
        <f t="shared" si="3"/>
        <v>0.7</v>
      </c>
      <c r="G9" s="10">
        <f t="shared" si="4"/>
        <v>4.5849656417768572E-2</v>
      </c>
    </row>
    <row r="10" spans="1:7" x14ac:dyDescent="0.25">
      <c r="A10" s="1">
        <v>8</v>
      </c>
      <c r="B10" s="1">
        <v>18184344</v>
      </c>
      <c r="C10" s="6">
        <f t="shared" si="1"/>
        <v>0.79999999999999993</v>
      </c>
      <c r="D10" s="3">
        <f t="shared" si="0"/>
        <v>0.12311370691845661</v>
      </c>
      <c r="E10" s="5">
        <f t="shared" si="2"/>
        <v>0.63663420885919741</v>
      </c>
      <c r="F10" s="6">
        <f t="shared" si="3"/>
        <v>0.79999999999999993</v>
      </c>
      <c r="G10" s="10">
        <f t="shared" si="4"/>
        <v>5.7507735539996892E-2</v>
      </c>
    </row>
    <row r="11" spans="1:7" x14ac:dyDescent="0.25">
      <c r="A11" s="1">
        <v>9</v>
      </c>
      <c r="B11" s="1">
        <v>21848934</v>
      </c>
      <c r="C11" s="6">
        <f t="shared" si="1"/>
        <v>0.89999999999999991</v>
      </c>
      <c r="D11" s="3">
        <f t="shared" si="0"/>
        <v>0.14792412951254671</v>
      </c>
      <c r="E11" s="5">
        <f t="shared" si="2"/>
        <v>0.78455833837174416</v>
      </c>
      <c r="F11" s="6">
        <f t="shared" si="3"/>
        <v>0.89999999999999991</v>
      </c>
      <c r="G11" s="10">
        <f t="shared" si="4"/>
        <v>7.1059627361547056E-2</v>
      </c>
    </row>
    <row r="12" spans="1:7" x14ac:dyDescent="0.25">
      <c r="A12" s="1">
        <v>10</v>
      </c>
      <c r="B12" s="1">
        <v>31821520</v>
      </c>
      <c r="C12" s="6">
        <f t="shared" si="1"/>
        <v>0.99999999999999989</v>
      </c>
      <c r="D12" s="3">
        <f t="shared" si="0"/>
        <v>0.2154416616282559</v>
      </c>
      <c r="E12" s="5">
        <f t="shared" si="2"/>
        <v>1</v>
      </c>
      <c r="F12" s="6">
        <f t="shared" si="3"/>
        <v>0.99999999999999989</v>
      </c>
      <c r="G12" s="10">
        <f t="shared" si="4"/>
        <v>8.9227916918587183E-2</v>
      </c>
    </row>
    <row r="14" spans="1:7" x14ac:dyDescent="0.25">
      <c r="B14" s="2">
        <f>SUM(B3:B12)</f>
        <v>147703651</v>
      </c>
      <c r="C14" s="2"/>
      <c r="D14" s="3">
        <f t="shared" ref="D14" si="5">SUM(D3:D12)</f>
        <v>1</v>
      </c>
      <c r="E14" s="2"/>
      <c r="G14" s="1">
        <f>E12*C12/2</f>
        <v>0.49999999999999994</v>
      </c>
    </row>
    <row r="16" spans="1:7" x14ac:dyDescent="0.25">
      <c r="G16" s="11">
        <f>G14-SUM(G3:G12)</f>
        <v>0.13601654606357705</v>
      </c>
    </row>
    <row r="17" spans="7:7" x14ac:dyDescent="0.25">
      <c r="G17" s="11">
        <f>G16/G14</f>
        <v>0.27203309212715415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נתונים</vt:lpstr>
      <vt:lpstr>גיליון1</vt:lpstr>
      <vt:lpstr>לורנץ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2019-06-13T08:48:56Z</dcterms:modified>
</cp:coreProperties>
</file>