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mil\Downloads\"/>
    </mc:Choice>
  </mc:AlternateContent>
  <xr:revisionPtr revIDLastSave="0" documentId="13_ncr:1_{A115D5BC-8463-45A3-A260-22427DFB92F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Cotizador" sheetId="1" r:id="rId1"/>
  </sheets>
  <externalReferences>
    <externalReference r:id="rId2"/>
  </externalReferences>
  <definedNames>
    <definedName name="Comprobantes">'[1]Tabla de Comprobantes'!$A$3:$A$65</definedName>
    <definedName name="PC">'[1]Tabla de Comprobantes'!$E$3:$E$14</definedName>
    <definedName name="_xlnm.Print_Area" localSheetId="0">'Formato Cotizador'!$A$2:$I$33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 l="1"/>
  <c r="H29" i="1" s="1"/>
</calcChain>
</file>

<file path=xl/sharedStrings.xml><?xml version="1.0" encoding="utf-8"?>
<sst xmlns="http://schemas.openxmlformats.org/spreadsheetml/2006/main" count="31" uniqueCount="30">
  <si>
    <t>DESCRIPCIÓN</t>
  </si>
  <si>
    <t>UNIDADES</t>
  </si>
  <si>
    <t>PRECIO</t>
  </si>
  <si>
    <t>TOTAL</t>
  </si>
  <si>
    <t>SUB-TOTAL</t>
  </si>
  <si>
    <t>COTIZACIÓN</t>
  </si>
  <si>
    <t>FECHA</t>
  </si>
  <si>
    <t>[Python Aplicado A La Ingnieria]</t>
  </si>
  <si>
    <t>27/03/2023</t>
  </si>
  <si>
    <t>[UPB]</t>
  </si>
  <si>
    <t>[Camilo Narvaez - Joshua Vega]</t>
  </si>
  <si>
    <t>[Circuito Potencia &amp; Prototipo]</t>
  </si>
  <si>
    <t>[camilo.narvaez@upb.edu.co - joshua.vega@upb.edu.co]</t>
  </si>
  <si>
    <t>Bolsa Tela (Materia prima: TELA) METRO</t>
  </si>
  <si>
    <t xml:space="preserve">Lija Tela de banda para cinta </t>
  </si>
  <si>
    <t>1 https://articulo.mercadolibre.com.co/MCO-1051680181-cubo-didactico-de-abecedario-letras-y-numeros-en-madera-x27-_JM#position=6&amp;search_layout=stack&amp;type=item&amp;tracking_id=15959e41-435e-4197-83f5-f31005bccbd5</t>
  </si>
  <si>
    <t xml:space="preserve">Canasta trash </t>
  </si>
  <si>
    <t>Adpatador AC-DC 12 V</t>
  </si>
  <si>
    <t>6 https://ferretronica.com/products/motorreductor-amarillo-plastico-1-kg-cm-5v?variant=43546335117540&amp;currency=COP&amp;utm_medium=product_sync&amp;utm_source=google&amp;utm_content=sag_organic&amp;utm_campaign=sag_organic&amp;utm_campaign=gs-2021-10-19&amp;utm_source=google&amp;utm_medium=smart_campaign&amp;gclid=Cj0KCQjw27mhBhC9ARIsAIFsETHGkXywg3L386TJitJujxBnBmIzer9YlXyLImfs96vSOsrnlkA8r3AaAiKCEALw_wcB</t>
  </si>
  <si>
    <t>Motor Motorreductor 3V-12V</t>
  </si>
  <si>
    <t xml:space="preserve">Observaciones </t>
  </si>
  <si>
    <t>1. Soporte para el proyecto será el que se uso para lo de los robots</t>
  </si>
  <si>
    <t xml:space="preserve">2. Anexo los planos de una banda transportadora, en caso de que nos toque realizarla </t>
  </si>
  <si>
    <t xml:space="preserve">3. Por ende cotizo los materiales para la cinta </t>
  </si>
  <si>
    <t>4. Se tiene que realizar un soporte para la camara?</t>
  </si>
  <si>
    <t xml:space="preserve">Ejemplo bolsa de tela </t>
  </si>
  <si>
    <r>
      <t>Cubos Didácticos Letras Números Madera 3cm</t>
    </r>
    <r>
      <rPr>
        <sz val="8"/>
        <rFont val="Calibri"/>
        <family val="2"/>
        <scheme val="minor"/>
      </rPr>
      <t>3</t>
    </r>
  </si>
  <si>
    <t>7 https://www.homecenter.com.co/homecenter-co/product/232727/triplex-32mm-122x244-metrostangare/232727/</t>
  </si>
  <si>
    <t>Madera(Trilplex)METRO CUADRADO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</si>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</sst>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C0A]dd\-mmm\-yy;@"/>
    <numFmt numFmtId="165" formatCode="_-* #,##0.00\ &quot;€&quot;_-;\-* #,##0.00\ &quot;€&quot;_-;_-* &quot;-&quot;??\ &quot;€&quot;_-;_-@_-"/>
    <numFmt numFmtId="166" formatCode="&quot;$&quot;#,##0.00"/>
    <numFmt numFmtId="167" formatCode="dd/mm/yyyy;@"/>
    <numFmt numFmtId="168" formatCode="&quot;$&quot;\ #,##0.00"/>
  </numFmts>
  <fonts count="1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4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rgb="FF7DB0DF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i/>
      <sz val="12"/>
      <color rgb="FF7DB0DF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/>
      <bottom style="dash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 style="dashed">
        <color theme="0" tint="-0.24994659260841701"/>
      </bottom>
      <diagonal/>
    </border>
    <border>
      <left/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dashed">
        <color theme="0" tint="-0.24994659260841701"/>
      </bottom>
      <diagonal/>
    </border>
    <border>
      <left/>
      <right/>
      <top style="medium">
        <color theme="0" tint="-0.34998626667073579"/>
      </top>
      <bottom style="dashed">
        <color theme="0" tint="-0.24994659260841701"/>
      </bottom>
      <diagonal/>
    </border>
    <border>
      <left/>
      <right style="dashed">
        <color theme="0" tint="-0.24994659260841701"/>
      </right>
      <top style="medium">
        <color theme="0" tint="-0.34998626667073579"/>
      </top>
      <bottom style="dashed">
        <color theme="0" tint="-0.24994659260841701"/>
      </bottom>
      <diagonal/>
    </border>
    <border>
      <left style="medium">
        <color theme="0" tint="-0.34998626667073579"/>
      </left>
      <right/>
      <top style="dashed">
        <color theme="0" tint="-0.24994659260841701"/>
      </top>
      <bottom style="medium">
        <color theme="0" tint="-0.34998626667073579"/>
      </bottom>
      <diagonal/>
    </border>
    <border>
      <left/>
      <right/>
      <top style="dashed">
        <color theme="0" tint="-0.24994659260841701"/>
      </top>
      <bottom style="medium">
        <color theme="0" tint="-0.34998626667073579"/>
      </bottom>
      <diagonal/>
    </border>
    <border>
      <left/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</borders>
  <cellStyleXfs count="6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4" fillId="0" borderId="0"/>
    <xf numFmtId="0" fontId="1" fillId="0" borderId="0"/>
  </cellStyleXfs>
  <cellXfs count="68">
    <xf numFmtId="0" fontId="0" fillId="0" borderId="0" xfId="0"/>
    <xf numFmtId="0" fontId="4" fillId="0" borderId="0" xfId="0" applyFont="1"/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4" fontId="4" fillId="0" borderId="0" xfId="0" applyNumberFormat="1" applyFont="1" applyProtection="1">
      <protection locked="0"/>
    </xf>
    <xf numFmtId="166" fontId="4" fillId="0" borderId="0" xfId="1" applyNumberFormat="1" applyFont="1" applyBorder="1" applyProtection="1"/>
    <xf numFmtId="0" fontId="5" fillId="0" borderId="0" xfId="0" applyFont="1" applyAlignment="1" applyProtection="1">
      <alignment horizontal="left" vertical="center"/>
      <protection locked="0"/>
    </xf>
    <xf numFmtId="0" fontId="4" fillId="0" borderId="1" xfId="0" applyFont="1" applyBorder="1" applyProtection="1">
      <protection locked="0"/>
    </xf>
    <xf numFmtId="0" fontId="4" fillId="0" borderId="2" xfId="0" applyFont="1" applyBorder="1" applyProtection="1">
      <protection locked="0"/>
    </xf>
    <xf numFmtId="166" fontId="4" fillId="0" borderId="3" xfId="1" applyNumberFormat="1" applyFont="1" applyFill="1" applyBorder="1" applyAlignment="1" applyProtection="1">
      <alignment vertical="center"/>
    </xf>
    <xf numFmtId="0" fontId="4" fillId="0" borderId="7" xfId="0" applyFont="1" applyBorder="1" applyProtection="1">
      <protection locked="0"/>
    </xf>
    <xf numFmtId="166" fontId="4" fillId="0" borderId="13" xfId="1" applyNumberFormat="1" applyFont="1" applyBorder="1" applyAlignment="1" applyProtection="1">
      <alignment horizontal="center"/>
    </xf>
    <xf numFmtId="166" fontId="4" fillId="0" borderId="15" xfId="1" applyNumberFormat="1" applyFont="1" applyBorder="1" applyAlignment="1" applyProtection="1">
      <alignment horizontal="center"/>
    </xf>
    <xf numFmtId="166" fontId="4" fillId="0" borderId="17" xfId="1" applyNumberFormat="1" applyFont="1" applyBorder="1" applyAlignment="1" applyProtection="1">
      <alignment horizontal="center"/>
    </xf>
    <xf numFmtId="0" fontId="8" fillId="0" borderId="4" xfId="0" applyFont="1" applyBorder="1" applyProtection="1">
      <protection locked="0"/>
    </xf>
    <xf numFmtId="0" fontId="2" fillId="3" borderId="0" xfId="3" applyFill="1"/>
    <xf numFmtId="168" fontId="4" fillId="0" borderId="8" xfId="2" applyNumberFormat="1" applyFont="1" applyFill="1" applyBorder="1" applyAlignment="1" applyProtection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8" xfId="0" applyFont="1" applyBorder="1" applyAlignment="1">
      <alignment vertical="center" wrapText="1"/>
    </xf>
    <xf numFmtId="4" fontId="4" fillId="0" borderId="2" xfId="0" applyNumberFormat="1" applyFont="1" applyBorder="1" applyProtection="1">
      <protection locked="0"/>
    </xf>
    <xf numFmtId="166" fontId="4" fillId="0" borderId="2" xfId="1" applyNumberFormat="1" applyFont="1" applyBorder="1" applyProtection="1"/>
    <xf numFmtId="0" fontId="7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167" fontId="4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 wrapText="1"/>
      <protection locked="0"/>
    </xf>
    <xf numFmtId="0" fontId="4" fillId="0" borderId="0" xfId="0" applyFont="1" applyAlignment="1" applyProtection="1">
      <alignment wrapText="1"/>
      <protection locked="0"/>
    </xf>
    <xf numFmtId="0" fontId="5" fillId="0" borderId="0" xfId="0" applyFont="1" applyProtection="1">
      <protection locked="0"/>
    </xf>
    <xf numFmtId="14" fontId="4" fillId="0" borderId="0" xfId="0" applyNumberFormat="1" applyFont="1"/>
    <xf numFmtId="164" fontId="11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4" fontId="2" fillId="0" borderId="0" xfId="0" applyNumberFormat="1" applyFont="1" applyAlignment="1" applyProtection="1">
      <alignment horizont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/>
      <protection locked="0"/>
    </xf>
    <xf numFmtId="9" fontId="4" fillId="0" borderId="12" xfId="2" applyFont="1" applyBorder="1" applyAlignment="1" applyProtection="1">
      <alignment horizontal="center" vertical="center"/>
      <protection locked="0"/>
    </xf>
    <xf numFmtId="166" fontId="13" fillId="0" borderId="6" xfId="1" applyNumberFormat="1" applyFont="1" applyFill="1" applyBorder="1" applyAlignment="1" applyProtection="1"/>
    <xf numFmtId="168" fontId="4" fillId="0" borderId="16" xfId="0" applyNumberFormat="1" applyFont="1" applyBorder="1" applyAlignment="1" applyProtection="1">
      <alignment horizontal="center"/>
      <protection locked="0"/>
    </xf>
    <xf numFmtId="168" fontId="4" fillId="0" borderId="12" xfId="0" applyNumberFormat="1" applyFont="1" applyBorder="1" applyAlignment="1" applyProtection="1">
      <alignment horizontal="center"/>
      <protection locked="0"/>
    </xf>
    <xf numFmtId="168" fontId="4" fillId="0" borderId="14" xfId="0" applyNumberFormat="1" applyFont="1" applyBorder="1" applyAlignment="1" applyProtection="1">
      <alignment horizontal="center"/>
      <protection locked="0"/>
    </xf>
    <xf numFmtId="3" fontId="4" fillId="0" borderId="16" xfId="0" applyNumberFormat="1" applyFont="1" applyBorder="1" applyAlignment="1" applyProtection="1">
      <alignment horizontal="center"/>
      <protection locked="0"/>
    </xf>
    <xf numFmtId="3" fontId="4" fillId="0" borderId="12" xfId="0" applyNumberFormat="1" applyFont="1" applyBorder="1" applyAlignment="1" applyProtection="1">
      <alignment horizontal="center"/>
      <protection locked="0"/>
    </xf>
    <xf numFmtId="3" fontId="4" fillId="0" borderId="14" xfId="0" applyNumberFormat="1" applyFont="1" applyBorder="1" applyAlignment="1" applyProtection="1">
      <alignment horizontal="center"/>
      <protection locked="0"/>
    </xf>
    <xf numFmtId="0" fontId="4" fillId="0" borderId="18" xfId="0" applyFont="1" applyBorder="1"/>
    <xf numFmtId="0" fontId="4" fillId="0" borderId="18" xfId="0" applyFont="1" applyBorder="1" applyAlignment="1">
      <alignment horizontal="center"/>
    </xf>
    <xf numFmtId="0" fontId="4" fillId="0" borderId="10" xfId="0" applyFont="1" applyBorder="1" applyAlignment="1" applyProtection="1">
      <alignment horizontal="left" indent="1"/>
      <protection locked="0"/>
    </xf>
    <xf numFmtId="0" fontId="13" fillId="0" borderId="5" xfId="0" applyFont="1" applyBorder="1" applyAlignment="1" applyProtection="1">
      <alignment horizontal="right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25" xfId="0" applyFont="1" applyBorder="1" applyAlignment="1" applyProtection="1">
      <alignment horizontal="left"/>
      <protection locked="0"/>
    </xf>
    <xf numFmtId="0" fontId="4" fillId="0" borderId="26" xfId="0" applyFont="1" applyBorder="1" applyAlignment="1" applyProtection="1">
      <alignment horizontal="left"/>
      <protection locked="0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19" xfId="0" applyFont="1" applyBorder="1" applyAlignment="1" applyProtection="1">
      <alignment horizontal="left"/>
      <protection locked="0"/>
    </xf>
    <xf numFmtId="0" fontId="4" fillId="0" borderId="20" xfId="0" applyFont="1" applyBorder="1" applyAlignment="1" applyProtection="1">
      <alignment horizontal="left"/>
      <protection locked="0"/>
    </xf>
    <xf numFmtId="0" fontId="4" fillId="0" borderId="21" xfId="0" applyFont="1" applyBorder="1" applyAlignment="1" applyProtection="1">
      <alignment horizontal="left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left"/>
      <protection locked="0"/>
    </xf>
    <xf numFmtId="0" fontId="4" fillId="0" borderId="23" xfId="0" applyFont="1" applyBorder="1" applyAlignment="1" applyProtection="1">
      <alignment horizontal="left"/>
      <protection locked="0"/>
    </xf>
    <xf numFmtId="0" fontId="4" fillId="0" borderId="24" xfId="0" applyFont="1" applyBorder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indent="1"/>
      <protection locked="0"/>
    </xf>
    <xf numFmtId="0" fontId="5" fillId="0" borderId="0" xfId="0" applyFont="1" applyAlignment="1" applyProtection="1">
      <alignment horizontal="left"/>
      <protection locked="0"/>
    </xf>
    <xf numFmtId="0" fontId="10" fillId="2" borderId="0" xfId="0" applyFont="1" applyFill="1" applyAlignment="1" applyProtection="1">
      <alignment horizontal="center" vertical="center" wrapText="1"/>
      <protection locked="0"/>
    </xf>
  </cellXfs>
  <cellStyles count="6">
    <cellStyle name="Currency" xfId="1" builtinId="4"/>
    <cellStyle name="Normal" xfId="0" builtinId="0"/>
    <cellStyle name="Normal 2" xfId="3" xr:uid="{00000000-0005-0000-0000-000002000000}"/>
    <cellStyle name="Normal 2 2" xfId="4" xr:uid="{00000000-0005-0000-0000-000003000000}"/>
    <cellStyle name="Normal 3" xfId="5" xr:uid="{00000000-0005-0000-0000-000004000000}"/>
    <cellStyle name="Percent" xfId="2" builtinId="5"/>
  </cellStyles>
  <dxfs count="0"/>
  <tableStyles count="0" defaultTableStyle="TableStyleMedium2" defaultPivotStyle="PivotStyleLight16"/>
  <colors>
    <mruColors>
      <color rgb="FF7DB0DF"/>
      <color rgb="FF4472C4"/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66711</xdr:colOff>
      <xdr:row>0</xdr:row>
      <xdr:rowOff>12892</xdr:rowOff>
    </xdr:from>
    <xdr:to>
      <xdr:col>9</xdr:col>
      <xdr:colOff>1144417</xdr:colOff>
      <xdr:row>0</xdr:row>
      <xdr:rowOff>296736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68420" y="17972"/>
          <a:ext cx="7278158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endParaRPr lang="es-AR" sz="100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 editAs="oneCell">
    <xdr:from>
      <xdr:col>2</xdr:col>
      <xdr:colOff>296534</xdr:colOff>
      <xdr:row>31</xdr:row>
      <xdr:rowOff>975485</xdr:rowOff>
    </xdr:from>
    <xdr:to>
      <xdr:col>5</xdr:col>
      <xdr:colOff>457118</xdr:colOff>
      <xdr:row>31</xdr:row>
      <xdr:rowOff>2338607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C0B882-7D7F-0B4F-5105-60E02BC95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2407" y="7786759"/>
          <a:ext cx="1661220" cy="13631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autoPageBreaks="0"/>
  </sheetPr>
  <dimension ref="B1:J32"/>
  <sheetViews>
    <sheetView showGridLines="0" showZeros="0" tabSelected="1" showOutlineSymbols="0" zoomScale="106" zoomScaleNormal="106" workbookViewId="0">
      <selection activeCell="J17" sqref="J17"/>
    </sheetView>
  </sheetViews>
  <sheetFormatPr defaultColWidth="11.42578125" defaultRowHeight="15" x14ac:dyDescent="0.25"/>
  <cols>
    <col min="1" max="1" width="4.5703125" style="1" customWidth="1"/>
    <col min="2" max="2" width="23.42578125" style="1" customWidth="1"/>
    <col min="3" max="3" width="8.5703125" style="1" customWidth="1"/>
    <col min="4" max="4" width="13.28515625" style="1" customWidth="1"/>
    <col min="5" max="5" width="0.5703125" style="1" customWidth="1"/>
    <col min="6" max="6" width="10.140625" style="1" customWidth="1"/>
    <col min="7" max="7" width="13.7109375" style="1" customWidth="1"/>
    <col min="8" max="8" width="14.140625" style="1" bestFit="1" customWidth="1"/>
    <col min="9" max="9" width="9.140625" style="1" customWidth="1"/>
    <col min="10" max="10" width="76.85546875" style="1" customWidth="1"/>
    <col min="11" max="254" width="9.140625" style="1" customWidth="1"/>
    <col min="255" max="16384" width="11.42578125" style="1"/>
  </cols>
  <sheetData>
    <row r="1" spans="2:10" s="15" customFormat="1" ht="27.6" customHeight="1" x14ac:dyDescent="0.25"/>
    <row r="2" spans="2:10" ht="18" customHeight="1" x14ac:dyDescent="0.25"/>
    <row r="3" spans="2:10" ht="18" customHeight="1" x14ac:dyDescent="0.25">
      <c r="B3" s="63" t="s">
        <v>5</v>
      </c>
      <c r="C3" s="63"/>
      <c r="D3" s="63"/>
      <c r="E3" s="63"/>
      <c r="F3" s="63"/>
      <c r="G3" s="63"/>
      <c r="H3" s="63"/>
      <c r="J3" s="46" t="s">
        <v>20</v>
      </c>
    </row>
    <row r="4" spans="2:10" ht="19.149999999999999" customHeight="1" x14ac:dyDescent="0.25">
      <c r="B4" s="26" t="s">
        <v>7</v>
      </c>
      <c r="C4" s="27"/>
      <c r="D4" s="27"/>
      <c r="E4" s="22"/>
      <c r="G4" s="22"/>
      <c r="H4" s="22"/>
      <c r="J4" s="45" t="s">
        <v>21</v>
      </c>
    </row>
    <row r="5" spans="2:10" ht="19.149999999999999" customHeight="1" x14ac:dyDescent="0.25">
      <c r="B5" s="26" t="s">
        <v>9</v>
      </c>
      <c r="C5" s="28"/>
      <c r="D5" s="28"/>
      <c r="E5" s="22"/>
      <c r="G5" s="31"/>
      <c r="H5" s="25"/>
      <c r="I5" s="24"/>
      <c r="J5" s="45" t="s">
        <v>22</v>
      </c>
    </row>
    <row r="6" spans="2:10" ht="19.149999999999999" customHeight="1" x14ac:dyDescent="0.25">
      <c r="B6" s="29" t="s">
        <v>10</v>
      </c>
      <c r="C6" s="29"/>
      <c r="D6" s="29"/>
      <c r="E6" s="23"/>
      <c r="G6" s="31" t="s">
        <v>6</v>
      </c>
      <c r="H6" s="32" t="s">
        <v>8</v>
      </c>
      <c r="J6" s="45" t="s">
        <v>23</v>
      </c>
    </row>
    <row r="7" spans="2:10" ht="19.149999999999999" customHeight="1" x14ac:dyDescent="0.25">
      <c r="B7" s="66" t="s">
        <v>11</v>
      </c>
      <c r="C7" s="66"/>
      <c r="D7" s="66"/>
      <c r="E7" s="2"/>
      <c r="G7" s="31"/>
      <c r="H7" s="33"/>
      <c r="J7" s="45" t="s">
        <v>24</v>
      </c>
    </row>
    <row r="8" spans="2:10" ht="19.149999999999999" customHeight="1" x14ac:dyDescent="0.25">
      <c r="B8" s="26" t="s">
        <v>12</v>
      </c>
      <c r="C8" s="28"/>
      <c r="D8" s="28"/>
      <c r="E8" s="2"/>
      <c r="H8" s="30"/>
    </row>
    <row r="9" spans="2:10" ht="6.6" customHeight="1" x14ac:dyDescent="0.25">
      <c r="B9" s="26"/>
      <c r="C9" s="28"/>
      <c r="D9" s="28"/>
      <c r="E9" s="2"/>
    </row>
    <row r="10" spans="2:10" ht="15" customHeight="1" x14ac:dyDescent="0.25">
      <c r="B10" s="67"/>
      <c r="C10" s="67"/>
      <c r="D10" s="67"/>
      <c r="E10" s="67"/>
      <c r="F10" s="67"/>
      <c r="G10" s="67"/>
      <c r="H10" s="67"/>
    </row>
    <row r="11" spans="2:10" ht="15" customHeight="1" x14ac:dyDescent="0.25">
      <c r="B11" s="6"/>
      <c r="C11" s="64"/>
      <c r="D11" s="64"/>
      <c r="E11" s="64"/>
      <c r="F11" s="64"/>
      <c r="G11" s="64"/>
      <c r="H11" s="64"/>
    </row>
    <row r="12" spans="2:10" s="3" customFormat="1" ht="10.9" customHeight="1" thickBot="1" x14ac:dyDescent="0.3">
      <c r="B12" s="65"/>
      <c r="C12" s="65"/>
      <c r="D12" s="65"/>
      <c r="E12" s="65"/>
      <c r="F12" s="4"/>
      <c r="G12" s="4"/>
      <c r="H12" s="5"/>
    </row>
    <row r="13" spans="2:10" s="3" customFormat="1" ht="15.75" thickBot="1" x14ac:dyDescent="0.3">
      <c r="B13" s="58" t="s">
        <v>0</v>
      </c>
      <c r="C13" s="59"/>
      <c r="D13" s="59"/>
      <c r="E13" s="59"/>
      <c r="F13" s="34" t="s">
        <v>1</v>
      </c>
      <c r="G13" s="34" t="s">
        <v>2</v>
      </c>
      <c r="H13" s="35" t="s">
        <v>3</v>
      </c>
    </row>
    <row r="14" spans="2:10" s="3" customFormat="1" ht="15" customHeight="1" x14ac:dyDescent="0.25">
      <c r="B14" s="60" t="s">
        <v>26</v>
      </c>
      <c r="C14" s="61"/>
      <c r="D14" s="61"/>
      <c r="E14" s="62"/>
      <c r="F14" s="42">
        <v>1</v>
      </c>
      <c r="G14" s="39">
        <v>21250</v>
      </c>
      <c r="H14" s="13">
        <f>IF(AND(F14&lt;&gt;"",G14&lt;&gt;""),F14*G14,"")</f>
        <v>21250</v>
      </c>
    </row>
    <row r="15" spans="2:10" s="3" customFormat="1" ht="15" customHeight="1" x14ac:dyDescent="0.25">
      <c r="B15" s="55" t="s">
        <v>16</v>
      </c>
      <c r="C15" s="56"/>
      <c r="D15" s="56"/>
      <c r="E15" s="57"/>
      <c r="F15" s="43">
        <v>1</v>
      </c>
      <c r="G15" s="40">
        <v>5000</v>
      </c>
      <c r="H15" s="11">
        <f>IF(AND(F15&lt;&gt;"",G15&lt;&gt;""),F15*G15,"")</f>
        <v>5000</v>
      </c>
    </row>
    <row r="16" spans="2:10" s="3" customFormat="1" ht="15" customHeight="1" x14ac:dyDescent="0.25">
      <c r="B16" s="55" t="s">
        <v>13</v>
      </c>
      <c r="C16" s="56"/>
      <c r="D16" s="56"/>
      <c r="E16" s="57"/>
      <c r="F16" s="43">
        <v>2</v>
      </c>
      <c r="G16" s="40">
        <v>8250</v>
      </c>
      <c r="H16" s="11">
        <f>IF(AND(F16&lt;&gt;"",G16&lt;&gt;""),F16*G16,"")</f>
        <v>16500</v>
      </c>
    </row>
    <row r="17" spans="2:8" s="3" customFormat="1" ht="15" customHeight="1" x14ac:dyDescent="0.25">
      <c r="B17" s="55" t="s">
        <v>17</v>
      </c>
      <c r="C17" s="56"/>
      <c r="D17" s="56"/>
      <c r="E17" s="57"/>
      <c r="F17" s="43">
        <v>1</v>
      </c>
      <c r="G17" s="40">
        <v>20000</v>
      </c>
      <c r="H17" s="11">
        <f>IF(AND(F17&lt;&gt;"",G17&lt;&gt;""),F17*G17,"")</f>
        <v>20000</v>
      </c>
    </row>
    <row r="18" spans="2:8" s="3" customFormat="1" ht="15" customHeight="1" x14ac:dyDescent="0.25">
      <c r="B18" s="55" t="s">
        <v>14</v>
      </c>
      <c r="C18" s="56"/>
      <c r="D18" s="56"/>
      <c r="E18" s="57"/>
      <c r="F18" s="43">
        <v>1</v>
      </c>
      <c r="G18" s="40">
        <v>14850</v>
      </c>
      <c r="H18" s="11">
        <f>IF(AND(F18&lt;&gt;"",G18&lt;&gt;""),F18*G18,"")</f>
        <v>14850</v>
      </c>
    </row>
    <row r="19" spans="2:8" s="3" customFormat="1" ht="15" customHeight="1" x14ac:dyDescent="0.25">
      <c r="B19" s="55" t="s">
        <v>19</v>
      </c>
      <c r="C19" s="56"/>
      <c r="D19" s="56"/>
      <c r="E19" s="57"/>
      <c r="F19" s="43">
        <v>2</v>
      </c>
      <c r="G19" s="40">
        <v>9000</v>
      </c>
      <c r="H19" s="11">
        <f>IF(AND(F19&lt;&gt;"",G19&lt;&gt;""),F19*G19,"")</f>
        <v>18000</v>
      </c>
    </row>
    <row r="20" spans="2:8" s="3" customFormat="1" ht="15" customHeight="1" x14ac:dyDescent="0.25">
      <c r="B20" s="55" t="s">
        <v>28</v>
      </c>
      <c r="C20" s="56"/>
      <c r="D20" s="56"/>
      <c r="E20" s="57"/>
      <c r="F20" s="43">
        <v>1</v>
      </c>
      <c r="G20" s="40">
        <v>19765</v>
      </c>
      <c r="H20" s="11">
        <f>IF(AND(F20&lt;&gt;"",G20&lt;&gt;""),F20*G20,"")</f>
        <v>19765</v>
      </c>
    </row>
    <row r="21" spans="2:8" s="3" customFormat="1" ht="15" customHeight="1" x14ac:dyDescent="0.25">
      <c r="B21" s="55"/>
      <c r="C21" s="56"/>
      <c r="D21" s="56"/>
      <c r="E21" s="57"/>
      <c r="F21" s="43"/>
      <c r="G21" s="40"/>
      <c r="H21" s="11" t="str">
        <f>IF(AND(F21&lt;&gt;"",G21&lt;&gt;""),F21*G21,"")</f>
        <v/>
      </c>
    </row>
    <row r="22" spans="2:8" s="3" customFormat="1" ht="15" customHeight="1" x14ac:dyDescent="0.25">
      <c r="B22" s="55"/>
      <c r="C22" s="56"/>
      <c r="D22" s="56"/>
      <c r="E22" s="57"/>
      <c r="F22" s="43"/>
      <c r="G22" s="40"/>
      <c r="H22" s="11" t="str">
        <f>IF(AND(F22&lt;&gt;"",G22&lt;&gt;""),F22*G22,"")</f>
        <v/>
      </c>
    </row>
    <row r="23" spans="2:8" s="3" customFormat="1" ht="15" customHeight="1" x14ac:dyDescent="0.25">
      <c r="B23" s="55"/>
      <c r="C23" s="56"/>
      <c r="D23" s="56"/>
      <c r="E23" s="57"/>
      <c r="F23" s="43"/>
      <c r="G23" s="40"/>
      <c r="H23" s="11" t="str">
        <f>IF(AND(F23&lt;&gt;"",G23&lt;&gt;""),F23*G23,"")</f>
        <v/>
      </c>
    </row>
    <row r="24" spans="2:8" s="3" customFormat="1" ht="15" customHeight="1" x14ac:dyDescent="0.25">
      <c r="B24" s="55"/>
      <c r="C24" s="56"/>
      <c r="D24" s="56"/>
      <c r="E24" s="57"/>
      <c r="F24" s="43"/>
      <c r="G24" s="40"/>
      <c r="H24" s="11" t="str">
        <f>IF(AND(F24&lt;&gt;"",G24&lt;&gt;""),F24*G24,"")</f>
        <v/>
      </c>
    </row>
    <row r="25" spans="2:8" s="3" customFormat="1" ht="15" customHeight="1" thickBot="1" x14ac:dyDescent="0.3">
      <c r="B25" s="52"/>
      <c r="C25" s="53"/>
      <c r="D25" s="53"/>
      <c r="E25" s="54"/>
      <c r="F25" s="44"/>
      <c r="G25" s="41"/>
      <c r="H25" s="12" t="str">
        <f>IF(AND(F25&lt;&gt;"",G25&lt;&gt;""),F25*G25,"")</f>
        <v/>
      </c>
    </row>
    <row r="26" spans="2:8" s="3" customFormat="1" ht="6.75" customHeight="1" thickBot="1" x14ac:dyDescent="0.3">
      <c r="B26" s="47"/>
      <c r="C26" s="47"/>
      <c r="D26" s="47"/>
      <c r="E26" s="47"/>
      <c r="F26" s="20"/>
      <c r="G26" s="20"/>
      <c r="H26" s="21" t="str">
        <f>IF(AND(F26&lt;&gt;"",G26&lt;&gt;""),F26*G26,"")</f>
        <v/>
      </c>
    </row>
    <row r="27" spans="2:8" s="3" customFormat="1" ht="18" customHeight="1" x14ac:dyDescent="0.25">
      <c r="B27" s="7"/>
      <c r="C27" s="8"/>
      <c r="D27" s="8"/>
      <c r="E27" s="8"/>
      <c r="F27" s="8"/>
      <c r="G27" s="8" t="s">
        <v>4</v>
      </c>
      <c r="H27" s="9">
        <f>SUM(H14:H25)</f>
        <v>115365</v>
      </c>
    </row>
    <row r="28" spans="2:8" s="3" customFormat="1" ht="18" customHeight="1" x14ac:dyDescent="0.25">
      <c r="B28" s="10"/>
      <c r="F28" s="36"/>
      <c r="G28" s="37"/>
      <c r="H28" s="16"/>
    </row>
    <row r="29" spans="2:8" s="3" customFormat="1" ht="18" customHeight="1" thickBot="1" x14ac:dyDescent="0.3">
      <c r="B29" s="14"/>
      <c r="C29" s="48" t="s">
        <v>3</v>
      </c>
      <c r="D29" s="48"/>
      <c r="E29" s="48"/>
      <c r="F29" s="48"/>
      <c r="G29" s="48"/>
      <c r="H29" s="38">
        <f>H27</f>
        <v>115365</v>
      </c>
    </row>
    <row r="30" spans="2:8" s="3" customFormat="1" ht="6.75" customHeight="1" thickBot="1" x14ac:dyDescent="0.3">
      <c r="B30" s="47"/>
      <c r="C30" s="47"/>
      <c r="D30" s="47"/>
      <c r="E30" s="47"/>
      <c r="F30" s="4"/>
      <c r="G30" s="4"/>
      <c r="H30" s="5"/>
    </row>
    <row r="31" spans="2:8" s="3" customFormat="1" ht="12" customHeight="1" x14ac:dyDescent="0.25">
      <c r="B31" s="49" t="s">
        <v>29</v>
      </c>
      <c r="C31" s="50"/>
      <c r="D31" s="50"/>
      <c r="E31" s="50"/>
      <c r="F31" s="50"/>
      <c r="G31" s="50"/>
      <c r="H31" s="51"/>
    </row>
    <row r="32" spans="2:8" s="3" customFormat="1" ht="409.5" x14ac:dyDescent="0.25">
      <c r="B32" s="17" t="s">
        <v>15</v>
      </c>
      <c r="C32" s="18"/>
      <c r="D32" s="18" t="s">
        <v>25</v>
      </c>
      <c r="E32" s="18"/>
      <c r="F32" s="18"/>
      <c r="G32" s="18" t="s">
        <v>27</v>
      </c>
      <c r="H32" s="19" t="s">
        <v>18</v>
      </c>
    </row>
  </sheetData>
  <mergeCells count="22">
    <mergeCell ref="B3:H3"/>
    <mergeCell ref="C11:H11"/>
    <mergeCell ref="B12:E12"/>
    <mergeCell ref="B7:D7"/>
    <mergeCell ref="B10:H10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6:E26"/>
    <mergeCell ref="C29:G29"/>
    <mergeCell ref="B30:E30"/>
    <mergeCell ref="B31:H31"/>
    <mergeCell ref="B25:E25"/>
  </mergeCells>
  <pageMargins left="0.57999999999999996" right="0.2" top="0.74" bottom="1" header="0" footer="0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Formato Cotizador</vt:lpstr>
      <vt:lpstr>'Formato Cotizador'!Print_Area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Camilo Narvaez</cp:lastModifiedBy>
  <cp:lastPrinted>2023-04-06T13:10:49Z</cp:lastPrinted>
  <dcterms:created xsi:type="dcterms:W3CDTF">2018-09-04T15:25:12Z</dcterms:created>
  <dcterms:modified xsi:type="dcterms:W3CDTF">2023-04-06T13:27:01Z</dcterms:modified>
</cp:coreProperties>
</file>