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6"/>
  <workbookPr defaultThemeVersion="166925"/>
  <xr:revisionPtr revIDLastSave="0" documentId="8_{30E25DBA-1FBD-4B99-890D-3BA1B2741BEF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2" i="3"/>
  <c r="M3" i="3"/>
  <c r="M4" i="3"/>
  <c r="M5" i="3"/>
  <c r="M6" i="3"/>
  <c r="M7" i="3"/>
  <c r="M2" i="3"/>
  <c r="L3" i="3"/>
  <c r="L4" i="3"/>
  <c r="L5" i="3"/>
  <c r="L6" i="3"/>
  <c r="L7" i="3"/>
  <c r="L2" i="3"/>
  <c r="J2" i="3"/>
  <c r="K2" i="3"/>
  <c r="K3" i="3"/>
  <c r="K4" i="3"/>
  <c r="K5" i="3"/>
  <c r="K6" i="3"/>
  <c r="K7" i="3"/>
  <c r="J3" i="3"/>
  <c r="J4" i="3"/>
  <c r="J5" i="3"/>
  <c r="J6" i="3"/>
  <c r="J7" i="3"/>
  <c r="I3" i="3"/>
  <c r="I4" i="3"/>
  <c r="I5" i="3"/>
  <c r="I6" i="3"/>
  <c r="I7" i="3"/>
  <c r="I2" i="3"/>
  <c r="H3" i="3"/>
  <c r="H4" i="3"/>
  <c r="H5" i="3"/>
  <c r="H6" i="3"/>
  <c r="H7" i="3"/>
  <c r="H2" i="3"/>
  <c r="G3" i="3"/>
  <c r="G4" i="3"/>
  <c r="G5" i="3"/>
  <c r="G6" i="3"/>
  <c r="G7" i="3"/>
  <c r="G2" i="3"/>
  <c r="F3" i="3"/>
  <c r="F4" i="3"/>
  <c r="F5" i="3"/>
  <c r="F6" i="3"/>
  <c r="F7" i="3"/>
  <c r="F2" i="3"/>
  <c r="C100" i="2"/>
  <c r="C5" i="2"/>
  <c r="C4" i="2"/>
  <c r="C3" i="2"/>
  <c r="C2" i="2"/>
  <c r="B95" i="2"/>
  <c r="B5" i="2"/>
  <c r="B4" i="2"/>
  <c r="B3" i="2"/>
  <c r="B2" i="2"/>
  <c r="P18" i="1"/>
  <c r="P4" i="1"/>
  <c r="P3" i="1"/>
  <c r="P2" i="1"/>
  <c r="B2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<sst xmlns="http://schemas.openxmlformats.org/spreadsheetml/2006/main" count="20" uniqueCount="20">
  <si>
    <t>Students</t>
  </si>
  <si>
    <t>Maths</t>
  </si>
  <si>
    <t>Physics</t>
  </si>
  <si>
    <t>Chemistry</t>
  </si>
  <si>
    <t>Overall Total</t>
  </si>
  <si>
    <t>OR(marks&gt;90 in maths or chem)</t>
  </si>
  <si>
    <t>OR(Marks&gt;85 in either three subjects</t>
  </si>
  <si>
    <t>AND(Marks&gt;70 in all three subjects)</t>
  </si>
  <si>
    <t>NOT(AND(Marks&gt;70 in all three subjects))</t>
  </si>
  <si>
    <t>AND(Marks&gt;80 in phy and chem)</t>
  </si>
  <si>
    <t>IF Marks &gt;80 in phy and chem, Great Scholarship</t>
  </si>
  <si>
    <t>IF Marks&gt;80 in maths and phy, District Scholapship 2</t>
  </si>
  <si>
    <t>IF Marks&gt;80 in phy OR chem, District Scholarship</t>
  </si>
  <si>
    <t>IF Marks&gt;90 in all subjects, National Scholarship</t>
  </si>
  <si>
    <t>John</t>
  </si>
  <si>
    <t>Aman</t>
  </si>
  <si>
    <t>Arun</t>
  </si>
  <si>
    <t>Aakash</t>
  </si>
  <si>
    <t>Vinita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</si>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</sst>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"/>
  <sheetViews>
    <sheetView workbookViewId="0">
      <selection activeCell="P19" sqref="P19"/>
    </sheetView>
  </sheetViews>
  <sheetFormatPr defaultRowHeight="15"/>
  <sheetData>
    <row r="1" spans="1:50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</row>
    <row r="2" spans="1:50">
      <c r="A2">
        <v>1</v>
      </c>
      <c r="B2">
        <f>PRODUCT(2,1)</f>
        <v>2</v>
      </c>
      <c r="P2">
        <f>PRODUCT(16,1)</f>
        <v>16</v>
      </c>
    </row>
    <row r="3" spans="1:50">
      <c r="A3">
        <v>2</v>
      </c>
      <c r="B3">
        <f>PRODUCT(2,2)</f>
        <v>4</v>
      </c>
      <c r="P3">
        <f>PRODUCT(16,2)</f>
        <v>32</v>
      </c>
    </row>
    <row r="4" spans="1:50">
      <c r="A4">
        <v>3</v>
      </c>
      <c r="B4">
        <f>PRODUCT(2,4)</f>
        <v>8</v>
      </c>
      <c r="P4">
        <f>PRODUCT(16,3)</f>
        <v>48</v>
      </c>
    </row>
    <row r="5" spans="1:50">
      <c r="A5">
        <v>4</v>
      </c>
      <c r="B5">
        <f>PRODUCT(2,5)</f>
        <v>10</v>
      </c>
    </row>
    <row r="6" spans="1:50">
      <c r="A6">
        <v>5</v>
      </c>
      <c r="B6">
        <f>PRODUCT(2,6)</f>
        <v>12</v>
      </c>
    </row>
    <row r="7" spans="1:50">
      <c r="A7">
        <v>6</v>
      </c>
      <c r="B7">
        <f>PRODUCT(2,7)</f>
        <v>14</v>
      </c>
    </row>
    <row r="8" spans="1:50">
      <c r="A8">
        <v>7</v>
      </c>
      <c r="B8">
        <f>PRODUCT(2,8)</f>
        <v>16</v>
      </c>
    </row>
    <row r="9" spans="1:50">
      <c r="A9">
        <v>8</v>
      </c>
      <c r="B9">
        <f>PRODUCT(2,9)</f>
        <v>18</v>
      </c>
    </row>
    <row r="10" spans="1:50">
      <c r="A10">
        <v>9</v>
      </c>
    </row>
    <row r="11" spans="1:50">
      <c r="A11">
        <v>10</v>
      </c>
    </row>
    <row r="12" spans="1:50">
      <c r="A12">
        <v>11</v>
      </c>
    </row>
    <row r="13" spans="1:50">
      <c r="A13">
        <v>12</v>
      </c>
    </row>
    <row r="14" spans="1:50">
      <c r="A14">
        <v>13</v>
      </c>
    </row>
    <row r="15" spans="1:50">
      <c r="A15">
        <v>14</v>
      </c>
    </row>
    <row r="16" spans="1:50">
      <c r="A16">
        <v>15</v>
      </c>
    </row>
    <row r="17" spans="1:16">
      <c r="A17">
        <v>16</v>
      </c>
    </row>
    <row r="18" spans="1:16">
      <c r="A18">
        <v>17</v>
      </c>
      <c r="P18">
        <f>PRODUCT(16,17)</f>
        <v>272</v>
      </c>
    </row>
    <row r="19" spans="1:16">
      <c r="A19">
        <v>18</v>
      </c>
    </row>
    <row r="20" spans="1:16">
      <c r="A20">
        <v>19</v>
      </c>
    </row>
    <row r="21" spans="1:16">
      <c r="A2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79C7-20CF-437C-82CB-4CB5E082C91B}">
  <dimension ref="A1:C101"/>
  <sheetViews>
    <sheetView topLeftCell="A85" workbookViewId="0">
      <selection activeCell="F106" sqref="F106"/>
    </sheetView>
  </sheetViews>
  <sheetFormatPr defaultRowHeight="15"/>
  <sheetData>
    <row r="1" spans="1:3">
      <c r="B1">
        <v>2</v>
      </c>
      <c r="C1">
        <v>3</v>
      </c>
    </row>
    <row r="2" spans="1:3">
      <c r="A2">
        <v>1</v>
      </c>
      <c r="B2">
        <f>POWER(2,1)</f>
        <v>2</v>
      </c>
      <c r="C2">
        <f>POWER(3,1)</f>
        <v>3</v>
      </c>
    </row>
    <row r="3" spans="1:3">
      <c r="A3">
        <v>2</v>
      </c>
      <c r="B3">
        <f>POWER(2,2)</f>
        <v>4</v>
      </c>
      <c r="C3">
        <f>POWER(3,2)</f>
        <v>9</v>
      </c>
    </row>
    <row r="4" spans="1:3">
      <c r="A4">
        <v>3</v>
      </c>
      <c r="B4">
        <f>POWER(2,3)</f>
        <v>8</v>
      </c>
      <c r="C4">
        <f>POWER(3,3)</f>
        <v>27</v>
      </c>
    </row>
    <row r="5" spans="1:3">
      <c r="A5">
        <v>4</v>
      </c>
      <c r="B5">
        <f>POWER(2,4)</f>
        <v>16</v>
      </c>
      <c r="C5">
        <f>POWER(3,4)</f>
        <v>81</v>
      </c>
    </row>
    <row r="6" spans="1:3">
      <c r="A6">
        <v>5</v>
      </c>
    </row>
    <row r="7" spans="1:3">
      <c r="A7">
        <v>6</v>
      </c>
    </row>
    <row r="8" spans="1:3">
      <c r="A8">
        <v>7</v>
      </c>
    </row>
    <row r="9" spans="1:3">
      <c r="A9">
        <v>8</v>
      </c>
    </row>
    <row r="10" spans="1:3">
      <c r="A10">
        <v>9</v>
      </c>
    </row>
    <row r="11" spans="1:3">
      <c r="A11">
        <v>10</v>
      </c>
    </row>
    <row r="12" spans="1:3">
      <c r="A12">
        <v>11</v>
      </c>
    </row>
    <row r="13" spans="1:3">
      <c r="A13">
        <v>12</v>
      </c>
    </row>
    <row r="14" spans="1:3">
      <c r="A14">
        <v>13</v>
      </c>
    </row>
    <row r="15" spans="1:3">
      <c r="A15">
        <v>14</v>
      </c>
    </row>
    <row r="16" spans="1:3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2">
      <c r="A81">
        <v>80</v>
      </c>
    </row>
    <row r="82" spans="1:2">
      <c r="A82">
        <v>81</v>
      </c>
    </row>
    <row r="83" spans="1:2">
      <c r="A83">
        <v>82</v>
      </c>
    </row>
    <row r="84" spans="1:2">
      <c r="A84">
        <v>83</v>
      </c>
    </row>
    <row r="85" spans="1:2">
      <c r="A85">
        <v>84</v>
      </c>
    </row>
    <row r="86" spans="1:2">
      <c r="A86">
        <v>85</v>
      </c>
    </row>
    <row r="87" spans="1:2">
      <c r="A87">
        <v>86</v>
      </c>
    </row>
    <row r="88" spans="1:2">
      <c r="A88">
        <v>87</v>
      </c>
    </row>
    <row r="89" spans="1:2">
      <c r="A89">
        <v>88</v>
      </c>
    </row>
    <row r="90" spans="1:2">
      <c r="A90">
        <v>89</v>
      </c>
    </row>
    <row r="91" spans="1:2">
      <c r="A91">
        <v>90</v>
      </c>
    </row>
    <row r="92" spans="1:2">
      <c r="A92">
        <v>91</v>
      </c>
    </row>
    <row r="93" spans="1:2">
      <c r="A93">
        <v>92</v>
      </c>
    </row>
    <row r="94" spans="1:2">
      <c r="A94">
        <v>93</v>
      </c>
    </row>
    <row r="95" spans="1:2">
      <c r="A95">
        <v>94</v>
      </c>
      <c r="B95">
        <f>POWER(2,94)</f>
        <v>1.9807040628566084E+28</v>
      </c>
    </row>
    <row r="96" spans="1:2">
      <c r="A96">
        <v>95</v>
      </c>
    </row>
    <row r="97" spans="1:3">
      <c r="A97">
        <v>96</v>
      </c>
    </row>
    <row r="98" spans="1:3">
      <c r="A98">
        <v>97</v>
      </c>
    </row>
    <row r="99" spans="1:3">
      <c r="A99">
        <v>98</v>
      </c>
    </row>
    <row r="100" spans="1:3">
      <c r="A100">
        <v>99</v>
      </c>
      <c r="C100">
        <f>POWER(3,99)</f>
        <v>1.7179250691067043E+47</v>
      </c>
    </row>
    <row r="101" spans="1:3">
      <c r="A1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A942-A7DF-4835-A043-0651E1F0F6ED}">
  <dimension ref="A1:N7"/>
  <sheetViews>
    <sheetView tabSelected="1" topLeftCell="H1" workbookViewId="0">
      <selection activeCell="K12" sqref="K12"/>
    </sheetView>
  </sheetViews>
  <sheetFormatPr defaultRowHeight="15"/>
  <cols>
    <col min="4" max="4" width="9.85546875" customWidth="1"/>
    <col min="5" max="5" width="11.85546875" customWidth="1"/>
    <col min="6" max="6" width="28.140625" customWidth="1"/>
    <col min="7" max="7" width="19.28515625" customWidth="1"/>
    <col min="8" max="8" width="16.5703125" customWidth="1"/>
    <col min="9" max="9" width="19.5703125" customWidth="1"/>
    <col min="10" max="10" width="13.140625" customWidth="1"/>
    <col min="11" max="11" width="18.5703125" customWidth="1"/>
    <col min="12" max="12" width="20.42578125" customWidth="1"/>
    <col min="13" max="13" width="18.140625" customWidth="1"/>
    <col min="14" max="14" width="18.5703125" customWidth="1"/>
  </cols>
  <sheetData>
    <row r="1" spans="1:14" s="1" customFormat="1" ht="39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>
        <v>72</v>
      </c>
      <c r="C2">
        <v>88</v>
      </c>
      <c r="D2">
        <v>89</v>
      </c>
      <c r="E2">
        <v>300</v>
      </c>
      <c r="F2" t="b">
        <f>OR(B2&gt;90,D2&gt;90)</f>
        <v>0</v>
      </c>
      <c r="G2" t="b">
        <f>OR(B2&gt;85,C2&gt;85,D2&gt;85)</f>
        <v>1</v>
      </c>
      <c r="H2" t="b">
        <f>AND(B2&gt;70,C2&gt;70,D2&gt;70)</f>
        <v>1</v>
      </c>
      <c r="I2" t="b">
        <f>NOT(H2)</f>
        <v>0</v>
      </c>
      <c r="J2" t="b">
        <f>AND(C2&gt;80,D2&gt;80)</f>
        <v>1</v>
      </c>
      <c r="K2" t="str">
        <f>IF(J2, "Great Scholarship", "No Scholarship")</f>
        <v>Great Scholarship</v>
      </c>
      <c r="L2" t="str">
        <f>IF(AND(B2&gt;80,C2&gt;80), "District Scolarship 2", "No Scholapship")</f>
        <v>No Scholapship</v>
      </c>
      <c r="M2" t="str">
        <f>IF(OR(C2&gt;80,D2&gt;80), "District Scholarship", "No Scholarship")</f>
        <v>District Scholarship</v>
      </c>
      <c r="N2" t="str">
        <f>IF(AND(B2&gt;90,C2&gt;90,D2&gt;90), "National Scholarship", "No Scholarship")</f>
        <v>No Scholarship</v>
      </c>
    </row>
    <row r="3" spans="1:14">
      <c r="A3" t="s">
        <v>15</v>
      </c>
      <c r="B3">
        <v>56</v>
      </c>
      <c r="C3">
        <v>69</v>
      </c>
      <c r="D3">
        <v>55</v>
      </c>
      <c r="E3">
        <v>300</v>
      </c>
      <c r="F3" t="b">
        <f t="shared" ref="F3:F7" si="0">OR(B3&gt;90,D3&gt;90)</f>
        <v>0</v>
      </c>
      <c r="G3" t="b">
        <f t="shared" ref="G3:G7" si="1">OR(B3&gt;85,C3&gt;85,D3&gt;85)</f>
        <v>0</v>
      </c>
      <c r="H3" t="b">
        <f t="shared" ref="H3:H7" si="2">AND(B3&gt;70,C3&gt;70,D3&gt;70)</f>
        <v>0</v>
      </c>
      <c r="I3" t="b">
        <f t="shared" ref="I3:I7" si="3">NOT(H3)</f>
        <v>1</v>
      </c>
      <c r="J3" t="b">
        <f t="shared" ref="J3:J7" si="4">AND(C3&gt;80,D3&gt;80)</f>
        <v>0</v>
      </c>
      <c r="K3" t="str">
        <f t="shared" ref="K3:K7" si="5">IF(J3, "Great Scholarship", "No Scholarship")</f>
        <v>No Scholarship</v>
      </c>
      <c r="L3" t="str">
        <f>IF(AND(B3&gt;80,C3&gt;80), "District Scolarship 2", "No Scholapship")</f>
        <v>No Scholapship</v>
      </c>
      <c r="M3" t="str">
        <f>IF(OR(C3&gt;80,D3&gt;80), "District Scholarship", "No Scholarship")</f>
        <v>No Scholarship</v>
      </c>
      <c r="N3" t="str">
        <f t="shared" ref="N3:N7" si="6">IF(AND(B3&gt;90,C3&gt;90,D3&gt;90), "National Scholarship", "No Scholarship")</f>
        <v>No Scholarship</v>
      </c>
    </row>
    <row r="4" spans="1:14">
      <c r="A4" t="s">
        <v>16</v>
      </c>
      <c r="B4">
        <v>94</v>
      </c>
      <c r="C4">
        <v>96</v>
      </c>
      <c r="D4">
        <v>99</v>
      </c>
      <c r="E4">
        <v>300</v>
      </c>
      <c r="F4" t="b">
        <f t="shared" si="0"/>
        <v>1</v>
      </c>
      <c r="G4" t="b">
        <f t="shared" si="1"/>
        <v>1</v>
      </c>
      <c r="H4" t="b">
        <f t="shared" si="2"/>
        <v>1</v>
      </c>
      <c r="I4" t="b">
        <f t="shared" si="3"/>
        <v>0</v>
      </c>
      <c r="J4" t="b">
        <f t="shared" si="4"/>
        <v>1</v>
      </c>
      <c r="K4" t="str">
        <f t="shared" si="5"/>
        <v>Great Scholarship</v>
      </c>
      <c r="L4" t="str">
        <f>IF(AND(B4&gt;80,C4&gt;80), "District Scolarship 2", "No Scholapship")</f>
        <v>District Scolarship 2</v>
      </c>
      <c r="M4" t="str">
        <f>IF(OR(C4&gt;80,D4&gt;80), "District Scholarship", "No Scholarship")</f>
        <v>District Scholarship</v>
      </c>
      <c r="N4" t="str">
        <f t="shared" si="6"/>
        <v>National Scholarship</v>
      </c>
    </row>
    <row r="5" spans="1:14">
      <c r="A5" t="s">
        <v>17</v>
      </c>
      <c r="B5">
        <v>67</v>
      </c>
      <c r="C5">
        <v>54</v>
      </c>
      <c r="D5">
        <v>88</v>
      </c>
      <c r="E5">
        <v>300</v>
      </c>
      <c r="F5" t="b">
        <f t="shared" si="0"/>
        <v>0</v>
      </c>
      <c r="G5" t="b">
        <f t="shared" si="1"/>
        <v>1</v>
      </c>
      <c r="H5" t="b">
        <f t="shared" si="2"/>
        <v>0</v>
      </c>
      <c r="I5" t="b">
        <f t="shared" si="3"/>
        <v>1</v>
      </c>
      <c r="J5" t="b">
        <f t="shared" si="4"/>
        <v>0</v>
      </c>
      <c r="K5" t="str">
        <f t="shared" si="5"/>
        <v>No Scholarship</v>
      </c>
      <c r="L5" t="str">
        <f>IF(AND(B5&gt;80,C5&gt;80), "District Scolarship 2", "No Scholapship")</f>
        <v>No Scholapship</v>
      </c>
      <c r="M5" t="str">
        <f>IF(OR(C5&gt;80,D5&gt;80), "District Scholarship", "No Scholarship")</f>
        <v>District Scholarship</v>
      </c>
      <c r="N5" t="str">
        <f t="shared" si="6"/>
        <v>No Scholarship</v>
      </c>
    </row>
    <row r="6" spans="1:14">
      <c r="A6" t="s">
        <v>18</v>
      </c>
      <c r="B6">
        <v>94</v>
      </c>
      <c r="C6">
        <v>45</v>
      </c>
      <c r="D6">
        <v>82</v>
      </c>
      <c r="E6">
        <v>300</v>
      </c>
      <c r="F6" t="b">
        <f t="shared" si="0"/>
        <v>1</v>
      </c>
      <c r="G6" t="b">
        <f t="shared" si="1"/>
        <v>1</v>
      </c>
      <c r="H6" t="b">
        <f t="shared" si="2"/>
        <v>0</v>
      </c>
      <c r="I6" t="b">
        <f t="shared" si="3"/>
        <v>1</v>
      </c>
      <c r="J6" t="b">
        <f t="shared" si="4"/>
        <v>0</v>
      </c>
      <c r="K6" t="str">
        <f t="shared" si="5"/>
        <v>No Scholarship</v>
      </c>
      <c r="L6" t="str">
        <f>IF(AND(B6&gt;80,C6&gt;80), "District Scolarship 2", "No Scholapship")</f>
        <v>No Scholapship</v>
      </c>
      <c r="M6" t="str">
        <f>IF(OR(C6&gt;80,D6&gt;80), "District Scholarship", "No Scholarship")</f>
        <v>District Scholarship</v>
      </c>
      <c r="N6" t="str">
        <f t="shared" si="6"/>
        <v>No Scholarship</v>
      </c>
    </row>
    <row r="7" spans="1:14">
      <c r="A7" t="s">
        <v>19</v>
      </c>
      <c r="B7">
        <v>72</v>
      </c>
      <c r="C7">
        <v>61</v>
      </c>
      <c r="D7">
        <v>79</v>
      </c>
      <c r="E7">
        <v>300</v>
      </c>
      <c r="F7" t="b">
        <f t="shared" si="0"/>
        <v>0</v>
      </c>
      <c r="G7" t="b">
        <f t="shared" si="1"/>
        <v>0</v>
      </c>
      <c r="H7" t="b">
        <f t="shared" si="2"/>
        <v>0</v>
      </c>
      <c r="I7" t="b">
        <f t="shared" si="3"/>
        <v>1</v>
      </c>
      <c r="J7" t="b">
        <f t="shared" si="4"/>
        <v>0</v>
      </c>
      <c r="K7" t="str">
        <f t="shared" si="5"/>
        <v>No Scholarship</v>
      </c>
      <c r="L7" t="str">
        <f>IF(AND(B7&gt;80,C7&gt;80), "District Scolarship 2", "No Scholapship")</f>
        <v>No Scholapship</v>
      </c>
      <c r="M7" t="str">
        <f>IF(OR(C7&gt;80,D7&gt;80), "District Scholarship", "No Scholarship")</f>
        <v>No Scholarship</v>
      </c>
      <c r="N7" t="str">
        <f t="shared" si="6"/>
        <v>No Scholarship</v>
      </c>
    </row>
  </sheetData>
  <pageMargins left="0.7" right="0.7" top="0.75" bottom="0.75" header="0.3" footer="0.3"/>
  <rowBreaks count="1" manualBreakCount="1">
    <brk id="1" max="16383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2023-06-07T16:21:02Z</dcterms:created>
  <dcterms:modified xsi:type="dcterms:W3CDTF">2023-06-21T12:42:32Z</dcterms:modified>
  <cp:category/>
  <cp:contentStatus/>
</cp:coreProperties>
</file>