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3. Software Projects\calibrator-model\"/>
    </mc:Choice>
  </mc:AlternateContent>
  <xr:revisionPtr revIDLastSave="0" documentId="13_ncr:1_{DD68C0B3-CA67-4844-AD34-6434786B64C3}" xr6:coauthVersionLast="47" xr6:coauthVersionMax="47" xr10:uidLastSave="{00000000-0000-0000-0000-000000000000}"/>
  <bookViews>
    <workbookView xWindow="-3350" yWindow="-14400" windowWidth="12800" windowHeight="13800" xr2:uid="{00000000-000D-0000-FFFF-FFFF00000000}"/>
  </bookViews>
  <sheets>
    <sheet name="cleaned-dataset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2" l="1"/>
  <c r="I13" i="2"/>
  <c r="G13" i="2"/>
  <c r="E13" i="2"/>
  <c r="I12" i="2"/>
  <c r="G12" i="2"/>
  <c r="E12" i="2"/>
  <c r="I11" i="2"/>
  <c r="G11" i="2"/>
  <c r="E11" i="2"/>
  <c r="I10" i="2"/>
  <c r="G10" i="2"/>
  <c r="I9" i="2"/>
  <c r="G9" i="2"/>
  <c r="E9" i="2"/>
  <c r="I8" i="2"/>
  <c r="G8" i="2"/>
  <c r="E8" i="2"/>
  <c r="I7" i="2"/>
  <c r="G7" i="2"/>
  <c r="E7" i="2"/>
  <c r="I6" i="2"/>
  <c r="G6" i="2"/>
  <c r="E6" i="2"/>
  <c r="I5" i="2"/>
  <c r="G5" i="2"/>
  <c r="E5" i="2"/>
  <c r="I4" i="2"/>
  <c r="G4" i="2"/>
  <c r="E4" i="2"/>
  <c r="I3" i="2"/>
  <c r="G3" i="2"/>
  <c r="E3" i="2"/>
  <c r="I2" i="2"/>
  <c r="G2" i="2"/>
  <c r="E2" i="2"/>
</calcChain>
</file>

<file path=xl/sharedStrings.xml><?xml version="1.0" encoding="utf-8"?>
<sst xmlns="http://schemas.openxmlformats.org/spreadsheetml/2006/main" count="14" uniqueCount="12">
  <si>
    <t>time</t>
  </si>
  <si>
    <t>co2 in - sim</t>
  </si>
  <si>
    <t>co2 in - real</t>
  </si>
  <si>
    <t>temperature in - sim</t>
  </si>
  <si>
    <t>temperature in - real</t>
  </si>
  <si>
    <t>rh in - sim</t>
  </si>
  <si>
    <t>rh in - real</t>
  </si>
  <si>
    <t>par in - sim</t>
  </si>
  <si>
    <t>par in - real</t>
  </si>
  <si>
    <t>1 hr</t>
  </si>
  <si>
    <t>2 hr</t>
  </si>
  <si>
    <t>time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</si>
</sst>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wageningenur4-my.sharepoint.com/personal/efraim_efraimpartoginahotasi_wur_nl/Documents/2.%20Thesis%20-%20Information%20Technology/7.%20Datasets/drl-minigreenhouse-datasets/25-07-2024-1hr/output_simulated_data-2-backup.xlsx" TargetMode="External"/><Relationship Id="rId2" Type="http://schemas.microsoft.com/office/2019/04/relationships/externalLinkLongPath" Target="https://wageningenur4-my.sharepoint.com/personal/efraim_efraimpartoginahotasi_wur_nl/Documents/2.%20Thesis%20-%20Information%20Technology/7.%20Datasets/drl-minigreenhouse-datasets/25-07-2024-1hr/output_simulated_data-2-backup.xlsx?5096AA9C" TargetMode="External"/><Relationship Id="rId1" Type="http://schemas.openxmlformats.org/officeDocument/2006/relationships/externalLinkPath" Target="file:///\\5096AA9C\output_simulated_data-2-bac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Sheet1"/>
      <sheetName val="Sheet2"/>
      <sheetName val="finalize"/>
    </sheetNames>
    <sheetDataSet>
      <sheetData sheetId="0"/>
      <sheetData sheetId="1">
        <row r="6">
          <cell r="C6">
            <v>169</v>
          </cell>
          <cell r="D6">
            <v>174</v>
          </cell>
          <cell r="E6">
            <v>21.8</v>
          </cell>
          <cell r="F6">
            <v>22.5</v>
          </cell>
          <cell r="H6">
            <v>52.2</v>
          </cell>
          <cell r="I6">
            <v>49.9</v>
          </cell>
        </row>
        <row r="7">
          <cell r="C7">
            <v>166</v>
          </cell>
          <cell r="D7">
            <v>171</v>
          </cell>
          <cell r="E7">
            <v>23</v>
          </cell>
          <cell r="F7">
            <v>23.7</v>
          </cell>
          <cell r="H7">
            <v>49.2</v>
          </cell>
          <cell r="I7">
            <v>46.9</v>
          </cell>
        </row>
        <row r="8">
          <cell r="C8">
            <v>165</v>
          </cell>
          <cell r="D8">
            <v>170</v>
          </cell>
          <cell r="E8">
            <v>23.8</v>
          </cell>
          <cell r="F8">
            <v>24.5</v>
          </cell>
          <cell r="H8">
            <v>47.1</v>
          </cell>
          <cell r="I8">
            <v>45</v>
          </cell>
        </row>
        <row r="9">
          <cell r="C9">
            <v>55</v>
          </cell>
          <cell r="D9">
            <v>56.3</v>
          </cell>
          <cell r="E9">
            <v>24.2</v>
          </cell>
          <cell r="F9">
            <v>25</v>
          </cell>
          <cell r="H9">
            <v>45.7</v>
          </cell>
          <cell r="I9">
            <v>43.4</v>
          </cell>
        </row>
        <row r="10">
          <cell r="C10">
            <v>0</v>
          </cell>
          <cell r="D10">
            <v>0</v>
          </cell>
          <cell r="E10">
            <v>24.4</v>
          </cell>
          <cell r="F10">
            <v>25.2</v>
          </cell>
          <cell r="H10">
            <v>45</v>
          </cell>
          <cell r="I10">
            <v>42.6</v>
          </cell>
        </row>
        <row r="11">
          <cell r="C11">
            <v>0</v>
          </cell>
          <cell r="D11">
            <v>0</v>
          </cell>
          <cell r="E11">
            <v>24.5</v>
          </cell>
          <cell r="F11">
            <v>25.3</v>
          </cell>
          <cell r="H11">
            <v>44.7</v>
          </cell>
          <cell r="I11">
            <v>42.2</v>
          </cell>
        </row>
        <row r="12">
          <cell r="C12">
            <v>166</v>
          </cell>
          <cell r="D12">
            <v>174</v>
          </cell>
          <cell r="E12">
            <v>24.1</v>
          </cell>
          <cell r="F12">
            <v>25</v>
          </cell>
          <cell r="H12">
            <v>45.2</v>
          </cell>
          <cell r="I12">
            <v>42.7</v>
          </cell>
        </row>
        <row r="13">
          <cell r="C13">
            <v>163</v>
          </cell>
          <cell r="D13">
            <v>172</v>
          </cell>
          <cell r="E13">
            <v>23</v>
          </cell>
          <cell r="F13">
            <v>23.9</v>
          </cell>
          <cell r="H13">
            <v>47.6</v>
          </cell>
          <cell r="I13">
            <v>44.9</v>
          </cell>
        </row>
        <row r="14">
          <cell r="C14">
            <v>163</v>
          </cell>
          <cell r="D14">
            <v>171</v>
          </cell>
          <cell r="E14">
            <v>22.4</v>
          </cell>
          <cell r="F14">
            <v>23.2</v>
          </cell>
          <cell r="H14">
            <v>49.3</v>
          </cell>
          <cell r="I14">
            <v>46.7</v>
          </cell>
        </row>
        <row r="15">
          <cell r="C15">
            <v>161</v>
          </cell>
          <cell r="D15">
            <v>172</v>
          </cell>
          <cell r="E15">
            <v>22.2</v>
          </cell>
          <cell r="F15">
            <v>23</v>
          </cell>
          <cell r="H15">
            <v>50.2</v>
          </cell>
          <cell r="I15">
            <v>47.5</v>
          </cell>
        </row>
        <row r="16">
          <cell r="C16">
            <v>162</v>
          </cell>
          <cell r="D16">
            <v>172</v>
          </cell>
          <cell r="E16">
            <v>23.2</v>
          </cell>
          <cell r="F16">
            <v>24.1</v>
          </cell>
          <cell r="H16">
            <v>47.8</v>
          </cell>
          <cell r="I16">
            <v>45</v>
          </cell>
        </row>
        <row r="17">
          <cell r="C17">
            <v>162</v>
          </cell>
          <cell r="D17">
            <v>172</v>
          </cell>
          <cell r="E17">
            <v>24</v>
          </cell>
          <cell r="F17">
            <v>24.7</v>
          </cell>
          <cell r="H17">
            <v>46</v>
          </cell>
          <cell r="I17">
            <v>43.6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2B043-47F3-4020-BD91-6185E509A8E4}">
  <dimension ref="A1:L61"/>
  <sheetViews>
    <sheetView tabSelected="1" workbookViewId="0">
      <selection activeCell="E49" sqref="E49"/>
    </sheetView>
  </sheetViews>
  <sheetFormatPr defaultRowHeight="14.5" x14ac:dyDescent="0.35"/>
  <cols>
    <col min="2" max="2" width="15.7265625" customWidth="1"/>
    <col min="3" max="3" width="15.81640625" customWidth="1"/>
    <col min="4" max="4" width="24.90625" customWidth="1"/>
    <col min="5" max="5" width="20.6328125" customWidth="1"/>
    <col min="7" max="7" width="13" customWidth="1"/>
    <col min="8" max="8" width="13.7265625" customWidth="1"/>
    <col min="9" max="9" width="14.54296875" customWidth="1"/>
  </cols>
  <sheetData>
    <row r="1" spans="1:12" x14ac:dyDescent="0.35">
      <c r="A1" s="2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11</v>
      </c>
    </row>
    <row r="2" spans="1:12" x14ac:dyDescent="0.35">
      <c r="A2">
        <v>20</v>
      </c>
      <c r="B2">
        <v>395.05480345165569</v>
      </c>
      <c r="C2">
        <v>400</v>
      </c>
      <c r="D2">
        <v>20.203483141907409</v>
      </c>
      <c r="E2">
        <f>([1]Sheet2!E6+[1]Sheet2!F6) / 2</f>
        <v>22.15</v>
      </c>
      <c r="F2">
        <v>75.632258284687452</v>
      </c>
      <c r="G2">
        <f>( [1]Sheet2!H6 +[1]Sheet2!I6) / 2</f>
        <v>51.05</v>
      </c>
      <c r="H2">
        <v>3.7439759036144582</v>
      </c>
      <c r="I2">
        <f xml:space="preserve"> ([1]Sheet2!C6 + [1]Sheet2!D6 ) * 0.0079 / 2</f>
        <v>1.3548500000000001</v>
      </c>
      <c r="J2">
        <v>1</v>
      </c>
      <c r="K2" s="3">
        <v>45498</v>
      </c>
      <c r="L2" t="s">
        <v>9</v>
      </c>
    </row>
    <row r="3" spans="1:12" x14ac:dyDescent="0.35">
      <c r="A3">
        <v>25</v>
      </c>
      <c r="B3">
        <v>394.86441481049502</v>
      </c>
      <c r="C3">
        <v>400</v>
      </c>
      <c r="D3">
        <v>20.291021715859081</v>
      </c>
      <c r="E3">
        <f>([1]Sheet2!E7+[1]Sheet2!F7) / 2</f>
        <v>23.35</v>
      </c>
      <c r="F3">
        <v>78.012618442119049</v>
      </c>
      <c r="G3">
        <f>( [1]Sheet2!H7 +[1]Sheet2!I7) / 2</f>
        <v>48.05</v>
      </c>
      <c r="H3">
        <v>3.7439759036144582</v>
      </c>
      <c r="I3">
        <f xml:space="preserve"> ([1]Sheet2!C7 + [1]Sheet2!D7 ) * 0.0079 / 2</f>
        <v>1.3311500000000001</v>
      </c>
      <c r="J3">
        <v>2</v>
      </c>
    </row>
    <row r="4" spans="1:12" x14ac:dyDescent="0.35">
      <c r="A4">
        <v>30</v>
      </c>
      <c r="B4">
        <v>394.59362030834222</v>
      </c>
      <c r="C4">
        <v>400</v>
      </c>
      <c r="D4">
        <v>20.298158124310419</v>
      </c>
      <c r="E4">
        <f>([1]Sheet2!E8+[1]Sheet2!F8) / 2</f>
        <v>24.15</v>
      </c>
      <c r="F4">
        <v>80.518578951127111</v>
      </c>
      <c r="G4">
        <f>( [1]Sheet2!H8 +[1]Sheet2!I8) / 2</f>
        <v>46.05</v>
      </c>
      <c r="H4">
        <v>3.7439759036144582</v>
      </c>
      <c r="I4">
        <f xml:space="preserve"> ([1]Sheet2!C8 + [1]Sheet2!D8 ) * 0.0079 / 2</f>
        <v>1.32325</v>
      </c>
      <c r="J4">
        <v>3</v>
      </c>
    </row>
    <row r="5" spans="1:12" x14ac:dyDescent="0.35">
      <c r="A5">
        <v>35</v>
      </c>
      <c r="B5">
        <v>396.13056521546002</v>
      </c>
      <c r="C5">
        <v>400</v>
      </c>
      <c r="D5">
        <v>20.103905970298548</v>
      </c>
      <c r="E5">
        <f>([1]Sheet2!E9+[1]Sheet2!F9) / 2</f>
        <v>24.6</v>
      </c>
      <c r="F5">
        <v>77.168750077454803</v>
      </c>
      <c r="G5">
        <f>( [1]Sheet2!H9 +[1]Sheet2!I9) / 2</f>
        <v>44.55</v>
      </c>
      <c r="H5">
        <v>0</v>
      </c>
      <c r="I5">
        <f xml:space="preserve"> ([1]Sheet2!C9 + [1]Sheet2!D9 ) * 0.0079 / 2</f>
        <v>0.43963500000000005</v>
      </c>
      <c r="J5">
        <v>4</v>
      </c>
    </row>
    <row r="6" spans="1:12" x14ac:dyDescent="0.35">
      <c r="A6">
        <v>40</v>
      </c>
      <c r="B6">
        <v>397.26026543519203</v>
      </c>
      <c r="C6">
        <v>400</v>
      </c>
      <c r="D6">
        <v>20.017796989491401</v>
      </c>
      <c r="E6">
        <f>([1]Sheet2!E10+[1]Sheet2!F10) / 2</f>
        <v>24.799999999999997</v>
      </c>
      <c r="F6">
        <v>78.651062169834319</v>
      </c>
      <c r="G6">
        <f>( [1]Sheet2!H10 +[1]Sheet2!I10) / 2</f>
        <v>43.8</v>
      </c>
      <c r="H6">
        <v>0</v>
      </c>
      <c r="I6">
        <f xml:space="preserve"> ([1]Sheet2!C10 + [1]Sheet2!D10 ) * 0.0079 / 2</f>
        <v>0</v>
      </c>
      <c r="J6">
        <v>5</v>
      </c>
    </row>
    <row r="7" spans="1:12" x14ac:dyDescent="0.35">
      <c r="A7">
        <v>45</v>
      </c>
      <c r="B7">
        <v>398.52492340848551</v>
      </c>
      <c r="C7">
        <v>400</v>
      </c>
      <c r="D7">
        <v>20.0012252976856</v>
      </c>
      <c r="E7">
        <f>([1]Sheet2!E11+[1]Sheet2!F11) / 2</f>
        <v>24.9</v>
      </c>
      <c r="F7">
        <v>79.792989076206538</v>
      </c>
      <c r="G7">
        <f>( [1]Sheet2!H11 +[1]Sheet2!I11) / 2</f>
        <v>43.45</v>
      </c>
      <c r="H7">
        <v>0</v>
      </c>
      <c r="I7">
        <f xml:space="preserve"> ([1]Sheet2!C11 + [1]Sheet2!D11 ) * 0.0079 / 2</f>
        <v>0</v>
      </c>
      <c r="J7">
        <v>6</v>
      </c>
    </row>
    <row r="8" spans="1:12" x14ac:dyDescent="0.35">
      <c r="A8">
        <v>50</v>
      </c>
      <c r="B8">
        <v>531.25697779956306</v>
      </c>
      <c r="C8">
        <v>400</v>
      </c>
      <c r="D8">
        <v>21.16728569057911</v>
      </c>
      <c r="E8">
        <f>([1]Sheet2!E12+[1]Sheet2!F12) / 2</f>
        <v>24.55</v>
      </c>
      <c r="F8">
        <v>61.598944724731624</v>
      </c>
      <c r="G8">
        <f>( [1]Sheet2!H12 +[1]Sheet2!I12) / 2</f>
        <v>43.95</v>
      </c>
      <c r="H8">
        <v>3.7439759036144582</v>
      </c>
      <c r="I8">
        <f xml:space="preserve"> ([1]Sheet2!C12 + [1]Sheet2!D12 ) * 0.0079 / 2</f>
        <v>1.3430000000000002</v>
      </c>
      <c r="J8">
        <v>7</v>
      </c>
    </row>
    <row r="9" spans="1:12" x14ac:dyDescent="0.35">
      <c r="A9">
        <v>55</v>
      </c>
      <c r="B9">
        <v>553.62441474902164</v>
      </c>
      <c r="C9">
        <v>400</v>
      </c>
      <c r="D9">
        <v>21.169366974953551</v>
      </c>
      <c r="E9">
        <f>([1]Sheet2!E13+[1]Sheet2!F13) / 2</f>
        <v>23.45</v>
      </c>
      <c r="F9">
        <v>58.671198475698922</v>
      </c>
      <c r="G9">
        <f>( [1]Sheet2!H13 +[1]Sheet2!I13) / 2</f>
        <v>46.25</v>
      </c>
      <c r="H9">
        <v>3.7439759036144582</v>
      </c>
      <c r="I9">
        <f xml:space="preserve"> ([1]Sheet2!C13 + [1]Sheet2!D13 ) * 0.0079 / 2</f>
        <v>1.32325</v>
      </c>
      <c r="J9">
        <v>8</v>
      </c>
    </row>
    <row r="10" spans="1:12" x14ac:dyDescent="0.35">
      <c r="A10">
        <v>60</v>
      </c>
      <c r="B10">
        <v>553.70776570798591</v>
      </c>
      <c r="C10">
        <v>400</v>
      </c>
      <c r="D10">
        <v>20.720311435566451</v>
      </c>
      <c r="E10">
        <f>([1]Sheet2!E14+[1]Sheet2!F14) / 2</f>
        <v>22.799999999999997</v>
      </c>
      <c r="F10">
        <v>58.77905412906356</v>
      </c>
      <c r="G10">
        <f>( [1]Sheet2!H14 +[1]Sheet2!I14) / 2</f>
        <v>48</v>
      </c>
      <c r="H10">
        <v>3.7439759036144582</v>
      </c>
      <c r="I10">
        <f xml:space="preserve"> ([1]Sheet2!C14 + [1]Sheet2!D14 ) * 0.0079 / 2</f>
        <v>1.3193000000000001</v>
      </c>
      <c r="J10">
        <v>9</v>
      </c>
    </row>
    <row r="11" spans="1:12" x14ac:dyDescent="0.35">
      <c r="A11">
        <v>65</v>
      </c>
      <c r="B11">
        <v>530.38084646281766</v>
      </c>
      <c r="C11">
        <v>400</v>
      </c>
      <c r="D11">
        <v>21.006063809158761</v>
      </c>
      <c r="E11">
        <f>([1]Sheet2!E15+[1]Sheet2!F15) / 2</f>
        <v>22.6</v>
      </c>
      <c r="F11">
        <v>65.655658018186813</v>
      </c>
      <c r="G11">
        <f>( [1]Sheet2!H15 +[1]Sheet2!I15) / 2</f>
        <v>48.85</v>
      </c>
      <c r="H11">
        <v>3.7439759036144582</v>
      </c>
      <c r="I11">
        <f xml:space="preserve"> ([1]Sheet2!C15 + [1]Sheet2!D15 ) * 0.0079 / 2</f>
        <v>1.31535</v>
      </c>
      <c r="J11">
        <v>10</v>
      </c>
    </row>
    <row r="12" spans="1:12" x14ac:dyDescent="0.35">
      <c r="A12">
        <v>70</v>
      </c>
      <c r="B12">
        <v>529.53902121085002</v>
      </c>
      <c r="C12">
        <v>400</v>
      </c>
      <c r="D12">
        <v>20.924066160658558</v>
      </c>
      <c r="E12">
        <f>([1]Sheet2!E16+[1]Sheet2!F16) / 2</f>
        <v>23.65</v>
      </c>
      <c r="F12">
        <v>69.255554178503431</v>
      </c>
      <c r="G12">
        <f>( [1]Sheet2!H16 +[1]Sheet2!I16) / 2</f>
        <v>46.4</v>
      </c>
      <c r="H12">
        <v>3.7439759036144582</v>
      </c>
      <c r="I12">
        <f xml:space="preserve"> ([1]Sheet2!C16 + [1]Sheet2!D16 ) * 0.0079 / 2</f>
        <v>1.3193000000000001</v>
      </c>
      <c r="J12">
        <v>11</v>
      </c>
    </row>
    <row r="13" spans="1:12" x14ac:dyDescent="0.35">
      <c r="A13">
        <v>75</v>
      </c>
      <c r="B13">
        <v>528.83742196259095</v>
      </c>
      <c r="C13">
        <v>400</v>
      </c>
      <c r="D13">
        <v>20.904157088136259</v>
      </c>
      <c r="E13">
        <f>([1]Sheet2!E17+[1]Sheet2!F17) / 2</f>
        <v>24.35</v>
      </c>
      <c r="F13">
        <v>72.488399236097791</v>
      </c>
      <c r="G13">
        <f>( [1]Sheet2!H17 +[1]Sheet2!I17) / 2</f>
        <v>44.8</v>
      </c>
      <c r="H13">
        <v>3.7439759036144582</v>
      </c>
      <c r="I13">
        <f xml:space="preserve"> ([1]Sheet2!C17 + [1]Sheet2!D17 ) * 0.0079 / 2</f>
        <v>1.3193000000000001</v>
      </c>
      <c r="J13">
        <v>12</v>
      </c>
    </row>
    <row r="14" spans="1:12" x14ac:dyDescent="0.35">
      <c r="A14">
        <v>20</v>
      </c>
      <c r="B14">
        <v>473.45312262857692</v>
      </c>
      <c r="C14">
        <v>400</v>
      </c>
      <c r="D14">
        <v>26.227675432133822</v>
      </c>
      <c r="E14">
        <v>27.35</v>
      </c>
      <c r="F14">
        <v>51.508256550203967</v>
      </c>
      <c r="G14">
        <v>47.5</v>
      </c>
      <c r="H14">
        <v>10.80886415368289</v>
      </c>
      <c r="I14">
        <v>8.9191000000000003</v>
      </c>
      <c r="J14">
        <v>13</v>
      </c>
      <c r="K14" s="3">
        <v>45503</v>
      </c>
      <c r="L14" t="s">
        <v>9</v>
      </c>
    </row>
    <row r="15" spans="1:12" x14ac:dyDescent="0.35">
      <c r="A15">
        <v>25</v>
      </c>
      <c r="B15">
        <v>488.96611971941297</v>
      </c>
      <c r="C15">
        <v>400</v>
      </c>
      <c r="D15">
        <v>26.366508029500849</v>
      </c>
      <c r="E15">
        <v>27.55</v>
      </c>
      <c r="F15">
        <v>51.255103937631617</v>
      </c>
      <c r="G15">
        <v>47.2</v>
      </c>
      <c r="H15">
        <v>10.791875903614461</v>
      </c>
      <c r="I15">
        <v>10.13175</v>
      </c>
      <c r="J15">
        <v>14</v>
      </c>
    </row>
    <row r="16" spans="1:12" x14ac:dyDescent="0.35">
      <c r="A16">
        <v>30</v>
      </c>
      <c r="B16">
        <v>492.67943544152502</v>
      </c>
      <c r="C16">
        <v>400</v>
      </c>
      <c r="D16">
        <v>26.39803192588229</v>
      </c>
      <c r="E16">
        <v>27.75</v>
      </c>
      <c r="F16">
        <v>50.855733503833733</v>
      </c>
      <c r="G16">
        <v>47.05</v>
      </c>
      <c r="H16">
        <v>10.791875903614461</v>
      </c>
      <c r="I16">
        <v>9.8671000000000006</v>
      </c>
      <c r="J16">
        <v>15</v>
      </c>
    </row>
    <row r="17" spans="1:12" x14ac:dyDescent="0.35">
      <c r="A17">
        <v>35</v>
      </c>
      <c r="B17">
        <v>482.76191206726702</v>
      </c>
      <c r="C17">
        <v>400</v>
      </c>
      <c r="D17">
        <v>27.67864876570059</v>
      </c>
      <c r="E17">
        <v>27.95</v>
      </c>
      <c r="F17">
        <v>48.262848932591069</v>
      </c>
      <c r="G17">
        <v>46.6</v>
      </c>
      <c r="H17">
        <v>6.6955049999999989</v>
      </c>
      <c r="I17">
        <v>9.5945500000000017</v>
      </c>
      <c r="J17">
        <v>16</v>
      </c>
    </row>
    <row r="18" spans="1:12" x14ac:dyDescent="0.35">
      <c r="A18">
        <v>40</v>
      </c>
      <c r="B18">
        <v>477.43353651220878</v>
      </c>
      <c r="C18">
        <v>400</v>
      </c>
      <c r="D18">
        <v>27.866042287680461</v>
      </c>
      <c r="E18">
        <v>28.4</v>
      </c>
      <c r="F18">
        <v>48.34931655337148</v>
      </c>
      <c r="G18">
        <v>45.45</v>
      </c>
      <c r="H18">
        <v>6.6826247169951358</v>
      </c>
      <c r="I18">
        <v>8.5912500000000005</v>
      </c>
      <c r="J18">
        <v>17</v>
      </c>
    </row>
    <row r="19" spans="1:12" x14ac:dyDescent="0.35">
      <c r="A19">
        <v>45</v>
      </c>
      <c r="B19">
        <v>468.17861893428829</v>
      </c>
      <c r="C19">
        <v>400</v>
      </c>
      <c r="D19">
        <v>27.861751568488909</v>
      </c>
      <c r="E19">
        <v>29.4</v>
      </c>
      <c r="F19">
        <v>48.478785698844412</v>
      </c>
      <c r="G19">
        <v>43.25</v>
      </c>
      <c r="H19">
        <v>6.3431099999999994</v>
      </c>
      <c r="I19">
        <v>8.0066500000000005</v>
      </c>
      <c r="J19">
        <v>18</v>
      </c>
    </row>
    <row r="20" spans="1:12" x14ac:dyDescent="0.35">
      <c r="A20">
        <v>50</v>
      </c>
      <c r="B20">
        <v>481.67297729561841</v>
      </c>
      <c r="C20">
        <v>400</v>
      </c>
      <c r="D20">
        <v>27.070563418217159</v>
      </c>
      <c r="E20">
        <v>29.8</v>
      </c>
      <c r="F20">
        <v>53.992747019978992</v>
      </c>
      <c r="G20">
        <v>42.15</v>
      </c>
      <c r="H20">
        <v>6.3431099999999994</v>
      </c>
      <c r="I20">
        <v>7.6156000000000006</v>
      </c>
      <c r="J20">
        <v>19</v>
      </c>
    </row>
    <row r="21" spans="1:12" x14ac:dyDescent="0.35">
      <c r="A21">
        <v>55</v>
      </c>
      <c r="B21">
        <v>481.39070085003618</v>
      </c>
      <c r="C21">
        <v>400</v>
      </c>
      <c r="D21">
        <v>27.014477187581409</v>
      </c>
      <c r="E21">
        <v>30.25</v>
      </c>
      <c r="F21">
        <v>57.337142050515041</v>
      </c>
      <c r="G21">
        <v>41.35</v>
      </c>
      <c r="H21">
        <v>6.0636221550144374</v>
      </c>
      <c r="I21">
        <v>7.5405500000000014</v>
      </c>
      <c r="J21">
        <v>20</v>
      </c>
    </row>
    <row r="22" spans="1:12" x14ac:dyDescent="0.35">
      <c r="A22">
        <v>60</v>
      </c>
      <c r="B22">
        <v>481.17353588024213</v>
      </c>
      <c r="C22">
        <v>400</v>
      </c>
      <c r="D22">
        <v>27.003517509548331</v>
      </c>
      <c r="E22">
        <v>30.8</v>
      </c>
      <c r="F22">
        <v>60.405401100287087</v>
      </c>
      <c r="G22">
        <v>40.25</v>
      </c>
      <c r="H22">
        <v>6.6955049999999989</v>
      </c>
      <c r="I22">
        <v>6.9125000000000014</v>
      </c>
      <c r="J22">
        <v>21</v>
      </c>
    </row>
    <row r="23" spans="1:12" x14ac:dyDescent="0.35">
      <c r="A23">
        <v>65</v>
      </c>
      <c r="B23">
        <v>481.2255051959682</v>
      </c>
      <c r="C23">
        <v>400</v>
      </c>
      <c r="D23">
        <v>26.906208317573391</v>
      </c>
      <c r="E23">
        <v>31.15</v>
      </c>
      <c r="F23">
        <v>58.090881438716913</v>
      </c>
      <c r="G23">
        <v>39.6</v>
      </c>
      <c r="H23">
        <v>6.6941463379221702</v>
      </c>
      <c r="I23">
        <v>6.7900500000000008</v>
      </c>
      <c r="J23">
        <v>22</v>
      </c>
    </row>
    <row r="24" spans="1:12" x14ac:dyDescent="0.35">
      <c r="A24">
        <v>70</v>
      </c>
      <c r="B24">
        <v>480.92601620540728</v>
      </c>
      <c r="C24">
        <v>400</v>
      </c>
      <c r="D24">
        <v>26.88225284560291</v>
      </c>
      <c r="E24">
        <v>31.35</v>
      </c>
      <c r="F24">
        <v>61.240745504052811</v>
      </c>
      <c r="G24">
        <v>39.049999999999997</v>
      </c>
      <c r="H24">
        <v>6.3431099999999994</v>
      </c>
      <c r="I24">
        <v>7.145550000000001</v>
      </c>
      <c r="J24">
        <v>23</v>
      </c>
    </row>
    <row r="25" spans="1:12" x14ac:dyDescent="0.35">
      <c r="A25">
        <v>75</v>
      </c>
      <c r="B25">
        <v>480.65026862706083</v>
      </c>
      <c r="C25">
        <v>400</v>
      </c>
      <c r="D25">
        <v>26.847300956355902</v>
      </c>
      <c r="E25">
        <v>31.45</v>
      </c>
      <c r="F25">
        <v>64.417324443779634</v>
      </c>
      <c r="G25">
        <v>38.75</v>
      </c>
      <c r="H25">
        <v>5.9907149999999989</v>
      </c>
      <c r="I25">
        <v>6.9836000000000009</v>
      </c>
      <c r="J25">
        <v>24</v>
      </c>
    </row>
    <row r="26" spans="1:12" x14ac:dyDescent="0.35">
      <c r="A26">
        <v>20</v>
      </c>
      <c r="B26">
        <v>398.32058530696958</v>
      </c>
      <c r="C26">
        <v>400</v>
      </c>
      <c r="D26">
        <v>24.500259764457191</v>
      </c>
      <c r="E26">
        <v>29.05</v>
      </c>
      <c r="F26">
        <v>59.33920277415335</v>
      </c>
      <c r="G26">
        <v>44.3</v>
      </c>
      <c r="H26">
        <v>4.9335299999999993</v>
      </c>
      <c r="I26">
        <v>4.8743000000000007</v>
      </c>
      <c r="J26">
        <v>25</v>
      </c>
      <c r="K26" s="3">
        <v>45503</v>
      </c>
      <c r="L26" t="s">
        <v>10</v>
      </c>
    </row>
    <row r="27" spans="1:12" x14ac:dyDescent="0.35">
      <c r="A27">
        <v>25</v>
      </c>
      <c r="B27">
        <v>398.51789455212861</v>
      </c>
      <c r="C27">
        <v>400</v>
      </c>
      <c r="D27">
        <v>24.860175729562819</v>
      </c>
      <c r="E27">
        <v>29.95</v>
      </c>
      <c r="F27">
        <v>61.421050170629641</v>
      </c>
      <c r="G27">
        <v>42.35</v>
      </c>
      <c r="H27">
        <v>4.9084701279483944</v>
      </c>
      <c r="I27">
        <v>4.6175499999999996</v>
      </c>
      <c r="J27">
        <v>26</v>
      </c>
    </row>
    <row r="28" spans="1:12" x14ac:dyDescent="0.35">
      <c r="A28">
        <v>30</v>
      </c>
      <c r="B28">
        <v>398.36619649405878</v>
      </c>
      <c r="C28">
        <v>400</v>
      </c>
      <c r="D28">
        <v>24.911939556506681</v>
      </c>
      <c r="E28">
        <v>30.45</v>
      </c>
      <c r="F28">
        <v>64.492734556176075</v>
      </c>
      <c r="G28">
        <v>41.4</v>
      </c>
      <c r="H28">
        <v>4.5811349999999997</v>
      </c>
      <c r="I28">
        <v>4.4674500000000004</v>
      </c>
      <c r="J28">
        <v>27</v>
      </c>
    </row>
    <row r="29" spans="1:12" x14ac:dyDescent="0.35">
      <c r="A29">
        <v>35</v>
      </c>
      <c r="B29">
        <v>400.47698561050049</v>
      </c>
      <c r="C29">
        <v>400</v>
      </c>
      <c r="D29">
        <v>25.960706262267749</v>
      </c>
      <c r="E29">
        <v>30.75</v>
      </c>
      <c r="F29">
        <v>57.632961670303622</v>
      </c>
      <c r="G29">
        <v>40.75</v>
      </c>
      <c r="H29">
        <v>4.2287399999999993</v>
      </c>
      <c r="I29">
        <v>4.1080000000000014</v>
      </c>
      <c r="J29">
        <v>28</v>
      </c>
    </row>
    <row r="30" spans="1:12" x14ac:dyDescent="0.35">
      <c r="A30">
        <v>40</v>
      </c>
      <c r="B30">
        <v>400.81132505398972</v>
      </c>
      <c r="C30">
        <v>400</v>
      </c>
      <c r="D30">
        <v>26.080873032497831</v>
      </c>
      <c r="E30">
        <v>31</v>
      </c>
      <c r="F30">
        <v>60.195241266756227</v>
      </c>
      <c r="G30">
        <v>40.200000000000003</v>
      </c>
      <c r="H30">
        <v>4.2287399999999993</v>
      </c>
      <c r="I30">
        <v>4.0527000000000006</v>
      </c>
      <c r="J30">
        <v>29</v>
      </c>
    </row>
    <row r="31" spans="1:12" x14ac:dyDescent="0.35">
      <c r="A31">
        <v>45</v>
      </c>
      <c r="B31">
        <v>400.98832861673009</v>
      </c>
      <c r="C31">
        <v>400</v>
      </c>
      <c r="D31">
        <v>26.081358953338359</v>
      </c>
      <c r="E31">
        <v>31.05</v>
      </c>
      <c r="F31">
        <v>63.172997499157127</v>
      </c>
      <c r="G31">
        <v>40.049999999999997</v>
      </c>
      <c r="H31">
        <v>4.2287399999999993</v>
      </c>
      <c r="I31">
        <v>3.815700000000001</v>
      </c>
      <c r="J31">
        <v>30</v>
      </c>
    </row>
    <row r="32" spans="1:12" x14ac:dyDescent="0.35">
      <c r="A32">
        <v>50</v>
      </c>
      <c r="B32">
        <v>401.53744278305942</v>
      </c>
      <c r="C32">
        <v>400</v>
      </c>
      <c r="D32">
        <v>26.446481629486321</v>
      </c>
      <c r="E32">
        <v>31.2</v>
      </c>
      <c r="F32">
        <v>59.14110320670018</v>
      </c>
      <c r="G32">
        <v>39.75</v>
      </c>
      <c r="H32">
        <v>3.8763450000000002</v>
      </c>
      <c r="I32">
        <v>3.6063499999999999</v>
      </c>
      <c r="J32">
        <v>31</v>
      </c>
    </row>
    <row r="33" spans="1:10" x14ac:dyDescent="0.35">
      <c r="A33">
        <v>55</v>
      </c>
      <c r="B33">
        <v>401.94802319634368</v>
      </c>
      <c r="C33">
        <v>400</v>
      </c>
      <c r="D33">
        <v>26.48493645029162</v>
      </c>
      <c r="E33">
        <v>31.25</v>
      </c>
      <c r="F33">
        <v>61.821990691758728</v>
      </c>
      <c r="G33">
        <v>39.599999999999987</v>
      </c>
      <c r="H33">
        <v>3.8501135549822711</v>
      </c>
      <c r="I33">
        <v>3.4720499999999999</v>
      </c>
      <c r="J33">
        <v>32</v>
      </c>
    </row>
    <row r="34" spans="1:10" x14ac:dyDescent="0.35">
      <c r="A34">
        <v>60</v>
      </c>
      <c r="B34">
        <v>402.29752160706448</v>
      </c>
      <c r="C34">
        <v>400</v>
      </c>
      <c r="D34">
        <v>26.464382482307862</v>
      </c>
      <c r="E34">
        <v>31.3</v>
      </c>
      <c r="F34">
        <v>64.681879165747006</v>
      </c>
      <c r="G34">
        <v>39.5</v>
      </c>
      <c r="H34">
        <v>3.5239500000000001</v>
      </c>
      <c r="I34">
        <v>3.231100000000001</v>
      </c>
      <c r="J34">
        <v>33</v>
      </c>
    </row>
    <row r="35" spans="1:10" x14ac:dyDescent="0.35">
      <c r="A35">
        <v>65</v>
      </c>
      <c r="B35">
        <v>402.00464536881049</v>
      </c>
      <c r="C35">
        <v>400</v>
      </c>
      <c r="D35">
        <v>26.402641937083779</v>
      </c>
      <c r="E35">
        <v>30.9</v>
      </c>
      <c r="F35">
        <v>62.262887943523317</v>
      </c>
      <c r="G35">
        <v>40.099999999999987</v>
      </c>
      <c r="H35">
        <v>3.1774676040157148</v>
      </c>
      <c r="I35">
        <v>2.9980500000000001</v>
      </c>
      <c r="J35">
        <v>34</v>
      </c>
    </row>
    <row r="36" spans="1:10" x14ac:dyDescent="0.35">
      <c r="A36">
        <v>70</v>
      </c>
      <c r="B36">
        <v>402.34251854247259</v>
      </c>
      <c r="C36">
        <v>400</v>
      </c>
      <c r="D36">
        <v>26.290066686080369</v>
      </c>
      <c r="E36">
        <v>29.8</v>
      </c>
      <c r="F36">
        <v>65.335400555340783</v>
      </c>
      <c r="G36">
        <v>42.35</v>
      </c>
      <c r="H36">
        <v>3.1715550000000001</v>
      </c>
      <c r="I36">
        <v>2.9190499999999999</v>
      </c>
      <c r="J36">
        <v>35</v>
      </c>
    </row>
    <row r="37" spans="1:10" x14ac:dyDescent="0.35">
      <c r="A37">
        <v>75</v>
      </c>
      <c r="B37">
        <v>402.49134426531913</v>
      </c>
      <c r="C37">
        <v>400</v>
      </c>
      <c r="D37">
        <v>26.044807694668702</v>
      </c>
      <c r="E37">
        <v>29.15</v>
      </c>
      <c r="F37">
        <v>68.962012928069029</v>
      </c>
      <c r="G37">
        <v>43.8</v>
      </c>
      <c r="H37">
        <v>3.1715550000000001</v>
      </c>
      <c r="I37">
        <v>2.7057500000000001</v>
      </c>
      <c r="J37">
        <v>36</v>
      </c>
    </row>
    <row r="38" spans="1:10" x14ac:dyDescent="0.35">
      <c r="A38">
        <v>80</v>
      </c>
      <c r="B38">
        <v>402.15832046721852</v>
      </c>
      <c r="C38">
        <v>400</v>
      </c>
      <c r="D38">
        <v>26.085111441063852</v>
      </c>
      <c r="E38">
        <v>28.6</v>
      </c>
      <c r="F38">
        <v>66.243525479942249</v>
      </c>
      <c r="G38">
        <v>44.95</v>
      </c>
      <c r="H38">
        <v>2.8191600000000001</v>
      </c>
      <c r="I38">
        <v>2.5754000000000001</v>
      </c>
      <c r="J38">
        <v>37</v>
      </c>
    </row>
    <row r="39" spans="1:10" x14ac:dyDescent="0.35">
      <c r="A39">
        <v>85</v>
      </c>
      <c r="B39">
        <v>402.62338622555683</v>
      </c>
      <c r="C39">
        <v>400</v>
      </c>
      <c r="D39">
        <v>26.037785022977729</v>
      </c>
      <c r="E39">
        <v>28.15</v>
      </c>
      <c r="F39">
        <v>69.00817901207482</v>
      </c>
      <c r="G39">
        <v>45.85</v>
      </c>
      <c r="H39">
        <v>2.8345894715779361</v>
      </c>
      <c r="I39">
        <v>2.55565</v>
      </c>
      <c r="J39">
        <v>38</v>
      </c>
    </row>
    <row r="40" spans="1:10" x14ac:dyDescent="0.35">
      <c r="A40">
        <v>90</v>
      </c>
      <c r="B40">
        <v>403.09084837649471</v>
      </c>
      <c r="C40">
        <v>400</v>
      </c>
      <c r="D40">
        <v>26.01665902844616</v>
      </c>
      <c r="E40">
        <v>27.95</v>
      </c>
      <c r="F40">
        <v>71.675177266102693</v>
      </c>
      <c r="G40">
        <v>46.45</v>
      </c>
      <c r="H40">
        <v>3.1715550000000001</v>
      </c>
      <c r="I40">
        <v>2.5832999999999999</v>
      </c>
      <c r="J40">
        <v>39</v>
      </c>
    </row>
    <row r="41" spans="1:10" x14ac:dyDescent="0.35">
      <c r="A41">
        <v>95</v>
      </c>
      <c r="B41">
        <v>402.53327339253428</v>
      </c>
      <c r="C41">
        <v>400</v>
      </c>
      <c r="D41">
        <v>25.991990245276352</v>
      </c>
      <c r="E41">
        <v>27.75</v>
      </c>
      <c r="F41">
        <v>69.451041899711498</v>
      </c>
      <c r="G41">
        <v>46.900000000000013</v>
      </c>
      <c r="H41">
        <v>3.1715550000000001</v>
      </c>
      <c r="I41">
        <v>2.57145</v>
      </c>
      <c r="J41">
        <v>40</v>
      </c>
    </row>
    <row r="42" spans="1:10" x14ac:dyDescent="0.35">
      <c r="A42">
        <v>100</v>
      </c>
      <c r="B42">
        <v>402.94677951322768</v>
      </c>
      <c r="C42">
        <v>400</v>
      </c>
      <c r="D42">
        <v>25.970654937743941</v>
      </c>
      <c r="E42">
        <v>27.65</v>
      </c>
      <c r="F42">
        <v>72.153335108491689</v>
      </c>
      <c r="G42">
        <v>47.3</v>
      </c>
      <c r="H42">
        <v>3.1549114990448222</v>
      </c>
      <c r="I42">
        <v>2.5477500000000002</v>
      </c>
      <c r="J42">
        <v>41</v>
      </c>
    </row>
    <row r="43" spans="1:10" x14ac:dyDescent="0.35">
      <c r="A43">
        <v>105</v>
      </c>
      <c r="B43">
        <v>403.38056623862201</v>
      </c>
      <c r="C43">
        <v>400</v>
      </c>
      <c r="D43">
        <v>25.951890483241879</v>
      </c>
      <c r="E43">
        <v>27.45</v>
      </c>
      <c r="F43">
        <v>74.696603763174309</v>
      </c>
      <c r="G43">
        <v>47.599999999999987</v>
      </c>
      <c r="H43">
        <v>2.8191600000000001</v>
      </c>
      <c r="I43">
        <v>2.4253</v>
      </c>
      <c r="J43">
        <v>42</v>
      </c>
    </row>
    <row r="44" spans="1:10" x14ac:dyDescent="0.35">
      <c r="A44">
        <v>110</v>
      </c>
      <c r="B44">
        <v>403.75675996000541</v>
      </c>
      <c r="C44">
        <v>400</v>
      </c>
      <c r="D44">
        <v>27.3909947396033</v>
      </c>
      <c r="E44">
        <v>27.55</v>
      </c>
      <c r="F44">
        <v>54.512392548774237</v>
      </c>
      <c r="G44">
        <v>47.8</v>
      </c>
      <c r="H44">
        <v>6.5631359036144579</v>
      </c>
      <c r="I44">
        <v>2.8163499999999999</v>
      </c>
      <c r="J44">
        <v>43</v>
      </c>
    </row>
    <row r="45" spans="1:10" x14ac:dyDescent="0.35">
      <c r="A45">
        <v>115</v>
      </c>
      <c r="B45">
        <v>406.23537524916702</v>
      </c>
      <c r="C45">
        <v>400</v>
      </c>
      <c r="D45">
        <v>27.396484834190989</v>
      </c>
      <c r="E45">
        <v>28.6</v>
      </c>
      <c r="F45">
        <v>51.982253785602339</v>
      </c>
      <c r="G45">
        <v>45.8</v>
      </c>
      <c r="H45">
        <v>6.5631359036144579</v>
      </c>
      <c r="I45">
        <v>3.610300000000001</v>
      </c>
      <c r="J45">
        <v>44</v>
      </c>
    </row>
    <row r="46" spans="1:10" x14ac:dyDescent="0.35">
      <c r="A46">
        <v>120</v>
      </c>
      <c r="B46">
        <v>407.77356911853678</v>
      </c>
      <c r="C46">
        <v>400</v>
      </c>
      <c r="D46">
        <v>27.381114987664819</v>
      </c>
      <c r="E46">
        <v>29.3</v>
      </c>
      <c r="F46">
        <v>51.09337690276157</v>
      </c>
      <c r="G46">
        <v>44.150000000000013</v>
      </c>
      <c r="H46">
        <v>6.5631359036144579</v>
      </c>
      <c r="I46">
        <v>3.7841</v>
      </c>
      <c r="J46">
        <v>45</v>
      </c>
    </row>
    <row r="47" spans="1:10" x14ac:dyDescent="0.35">
      <c r="A47">
        <v>125</v>
      </c>
      <c r="B47">
        <v>403.16131059053919</v>
      </c>
      <c r="C47">
        <v>400</v>
      </c>
      <c r="D47">
        <v>26.443343214665941</v>
      </c>
      <c r="E47">
        <v>29.8</v>
      </c>
      <c r="F47">
        <v>60.644479568298003</v>
      </c>
      <c r="G47">
        <v>42.9</v>
      </c>
      <c r="H47">
        <v>2.8191600000000001</v>
      </c>
      <c r="I47">
        <v>2.8914</v>
      </c>
      <c r="J47">
        <v>46</v>
      </c>
    </row>
    <row r="48" spans="1:10" x14ac:dyDescent="0.35">
      <c r="A48">
        <v>130</v>
      </c>
      <c r="B48">
        <v>403.63440165175513</v>
      </c>
      <c r="C48">
        <v>400</v>
      </c>
      <c r="D48">
        <v>26.344506233642669</v>
      </c>
      <c r="E48">
        <v>30.3</v>
      </c>
      <c r="F48">
        <v>63.496706141533082</v>
      </c>
      <c r="G48">
        <v>41.7</v>
      </c>
      <c r="H48">
        <v>2.7991358470630172</v>
      </c>
      <c r="I48">
        <v>2.3186499999999999</v>
      </c>
      <c r="J48">
        <v>47</v>
      </c>
    </row>
    <row r="49" spans="1:12" x14ac:dyDescent="0.35">
      <c r="A49">
        <v>135</v>
      </c>
      <c r="B49">
        <v>404.18408993889688</v>
      </c>
      <c r="C49">
        <v>400</v>
      </c>
      <c r="D49">
        <v>26.289776564216549</v>
      </c>
      <c r="E49">
        <v>30.65</v>
      </c>
      <c r="F49">
        <v>66.175290906073144</v>
      </c>
      <c r="G49">
        <v>41.099999999999987</v>
      </c>
      <c r="H49">
        <v>2.4667650000000001</v>
      </c>
      <c r="I49">
        <v>2.2435999999999998</v>
      </c>
      <c r="J49">
        <v>48</v>
      </c>
    </row>
    <row r="50" spans="1:12" x14ac:dyDescent="0.35">
      <c r="A50">
        <v>20</v>
      </c>
      <c r="B50">
        <v>398.60215506396668</v>
      </c>
      <c r="C50">
        <v>400</v>
      </c>
      <c r="D50">
        <v>24.507249288058169</v>
      </c>
      <c r="E50">
        <v>26.5</v>
      </c>
      <c r="F50">
        <v>52.704985390632437</v>
      </c>
      <c r="G50">
        <v>46.35</v>
      </c>
      <c r="H50">
        <v>1.057185</v>
      </c>
      <c r="I50">
        <v>1.1375999999999999</v>
      </c>
      <c r="J50">
        <v>49</v>
      </c>
      <c r="K50" s="3">
        <v>45504</v>
      </c>
      <c r="L50" t="s">
        <v>9</v>
      </c>
    </row>
    <row r="51" spans="1:12" x14ac:dyDescent="0.35">
      <c r="A51">
        <v>25</v>
      </c>
      <c r="B51">
        <v>399.22161388238987</v>
      </c>
      <c r="C51">
        <v>400</v>
      </c>
      <c r="D51">
        <v>24.600049840990721</v>
      </c>
      <c r="E51">
        <v>27.55</v>
      </c>
      <c r="F51">
        <v>52.738292925888487</v>
      </c>
      <c r="G51">
        <v>43.7</v>
      </c>
      <c r="H51">
        <v>1.057185</v>
      </c>
      <c r="I51">
        <v>1.10205</v>
      </c>
      <c r="J51">
        <v>50</v>
      </c>
    </row>
    <row r="52" spans="1:12" x14ac:dyDescent="0.35">
      <c r="A52">
        <v>30</v>
      </c>
      <c r="B52">
        <v>399.65155743873481</v>
      </c>
      <c r="C52">
        <v>400</v>
      </c>
      <c r="D52">
        <v>24.616668346474061</v>
      </c>
      <c r="E52">
        <v>28.05</v>
      </c>
      <c r="F52">
        <v>52.541790044604092</v>
      </c>
      <c r="G52">
        <v>42.5</v>
      </c>
      <c r="H52">
        <v>1.057185</v>
      </c>
      <c r="I52">
        <v>1.1296999999999999</v>
      </c>
      <c r="J52">
        <v>51</v>
      </c>
    </row>
    <row r="53" spans="1:12" x14ac:dyDescent="0.35">
      <c r="A53">
        <v>35</v>
      </c>
      <c r="B53">
        <v>399.07612256859687</v>
      </c>
      <c r="C53">
        <v>400</v>
      </c>
      <c r="D53">
        <v>24.403938047777739</v>
      </c>
      <c r="E53">
        <v>28.5</v>
      </c>
      <c r="F53">
        <v>55.595747627420543</v>
      </c>
      <c r="G53">
        <v>41.400000000000013</v>
      </c>
      <c r="H53">
        <v>1.057185</v>
      </c>
      <c r="I53">
        <v>1.09415</v>
      </c>
      <c r="J53">
        <v>52</v>
      </c>
    </row>
    <row r="54" spans="1:12" x14ac:dyDescent="0.35">
      <c r="A54">
        <v>40</v>
      </c>
      <c r="B54">
        <v>399.62934492148082</v>
      </c>
      <c r="C54">
        <v>400</v>
      </c>
      <c r="D54">
        <v>24.378588174550099</v>
      </c>
      <c r="E54">
        <v>29.05</v>
      </c>
      <c r="F54">
        <v>57.85609343377471</v>
      </c>
      <c r="G54">
        <v>40.200000000000003</v>
      </c>
      <c r="H54">
        <v>1.057185</v>
      </c>
      <c r="I54">
        <v>1.0467500000000001</v>
      </c>
      <c r="J54">
        <v>53</v>
      </c>
    </row>
    <row r="55" spans="1:12" x14ac:dyDescent="0.35">
      <c r="A55">
        <v>45</v>
      </c>
      <c r="B55">
        <v>400.20114668622352</v>
      </c>
      <c r="C55">
        <v>400</v>
      </c>
      <c r="D55">
        <v>24.367205672155951</v>
      </c>
      <c r="E55">
        <v>29.4</v>
      </c>
      <c r="F55">
        <v>59.936951469759222</v>
      </c>
      <c r="G55">
        <v>39.549999999999997</v>
      </c>
      <c r="H55">
        <v>1.057185</v>
      </c>
      <c r="I55">
        <v>1.0112000000000001</v>
      </c>
      <c r="J55">
        <v>54</v>
      </c>
    </row>
    <row r="56" spans="1:12" x14ac:dyDescent="0.35">
      <c r="A56">
        <v>50</v>
      </c>
      <c r="B56">
        <v>399.77037776653998</v>
      </c>
      <c r="C56">
        <v>400</v>
      </c>
      <c r="D56">
        <v>24.921905303089591</v>
      </c>
      <c r="E56">
        <v>29.7</v>
      </c>
      <c r="F56">
        <v>57.280717334648962</v>
      </c>
      <c r="G56">
        <v>38.950000000000003</v>
      </c>
      <c r="H56">
        <v>4.8011609036144582</v>
      </c>
      <c r="I56">
        <v>2.29495</v>
      </c>
      <c r="J56">
        <v>55</v>
      </c>
    </row>
    <row r="57" spans="1:12" x14ac:dyDescent="0.35">
      <c r="A57">
        <v>55</v>
      </c>
      <c r="B57">
        <v>399.7216717652579</v>
      </c>
      <c r="C57">
        <v>400</v>
      </c>
      <c r="D57">
        <v>24.94750250235488</v>
      </c>
      <c r="E57">
        <v>29.95</v>
      </c>
      <c r="F57">
        <v>60.152858082859623</v>
      </c>
      <c r="G57">
        <v>38.4</v>
      </c>
      <c r="H57">
        <v>4.8011609036144582</v>
      </c>
      <c r="I57">
        <v>2.2515000000000001</v>
      </c>
      <c r="J57">
        <v>56</v>
      </c>
    </row>
    <row r="58" spans="1:12" x14ac:dyDescent="0.35">
      <c r="A58">
        <v>60</v>
      </c>
      <c r="B58">
        <v>399.59244013013461</v>
      </c>
      <c r="C58">
        <v>400</v>
      </c>
      <c r="D58">
        <v>24.92959758706273</v>
      </c>
      <c r="E58">
        <v>30.25</v>
      </c>
      <c r="F58">
        <v>63.211586974355022</v>
      </c>
      <c r="G58">
        <v>37.799999999999997</v>
      </c>
      <c r="H58">
        <v>4.8011609036144582</v>
      </c>
      <c r="I58">
        <v>2.2120000000000002</v>
      </c>
      <c r="J58">
        <v>57</v>
      </c>
    </row>
    <row r="59" spans="1:12" x14ac:dyDescent="0.35">
      <c r="A59">
        <v>65</v>
      </c>
      <c r="B59">
        <v>408.19931489253048</v>
      </c>
      <c r="C59">
        <v>400</v>
      </c>
      <c r="D59">
        <v>25.80411634034246</v>
      </c>
      <c r="E59">
        <v>30.3</v>
      </c>
      <c r="F59">
        <v>51.249794208785147</v>
      </c>
      <c r="G59">
        <v>37.349999999999987</v>
      </c>
      <c r="H59">
        <v>4.8011609036144582</v>
      </c>
      <c r="I59">
        <v>2.1646000000000001</v>
      </c>
      <c r="J59">
        <v>58</v>
      </c>
    </row>
    <row r="60" spans="1:12" x14ac:dyDescent="0.35">
      <c r="A60">
        <v>70</v>
      </c>
      <c r="B60">
        <v>421.14883295138668</v>
      </c>
      <c r="C60">
        <v>400</v>
      </c>
      <c r="D60">
        <v>25.801391683242748</v>
      </c>
      <c r="E60">
        <v>30.1</v>
      </c>
      <c r="F60">
        <v>50.404745755509168</v>
      </c>
      <c r="G60">
        <v>37.5</v>
      </c>
      <c r="H60">
        <v>4.8011609036144582</v>
      </c>
      <c r="I60">
        <v>2.1251000000000002</v>
      </c>
      <c r="J60">
        <v>59</v>
      </c>
    </row>
    <row r="61" spans="1:12" x14ac:dyDescent="0.35">
      <c r="A61">
        <v>75</v>
      </c>
      <c r="B61">
        <v>418.54598839848018</v>
      </c>
      <c r="C61">
        <v>400</v>
      </c>
      <c r="D61">
        <v>25.785434579409081</v>
      </c>
      <c r="E61">
        <v>30</v>
      </c>
      <c r="F61">
        <v>50.223256576598899</v>
      </c>
      <c r="G61">
        <v>37.799999999999997</v>
      </c>
      <c r="H61">
        <v>4.8011609036144582</v>
      </c>
      <c r="I61">
        <v>2.07375</v>
      </c>
      <c r="J61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cleaned-dataset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efraim manurung</dc:creator>
  <cp:lastModifiedBy>Efraim Partogi Nahotasi, Efraim</cp:lastModifiedBy>
  <dcterms:created xsi:type="dcterms:W3CDTF">2015-06-05T18:17:20Z</dcterms:created>
  <dcterms:modified xsi:type="dcterms:W3CDTF">2024-08-07T17:51:44Z</dcterms:modified>
</cp:coreProperties>
</file>