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a03529e0d7d286/Documents/Cyber Projects/TPRM Program/"/>
    </mc:Choice>
  </mc:AlternateContent>
  <xr:revisionPtr revIDLastSave="295" documentId="8_{68DDFBBB-EDD7-4EDF-BA55-49812651E744}" xr6:coauthVersionLast="47" xr6:coauthVersionMax="47" xr10:uidLastSave="{5B85DE1C-E7BB-442F-AD69-65333BE79254}"/>
  <bookViews>
    <workbookView xWindow="33435" yWindow="-165" windowWidth="29130" windowHeight="15810" activeTab="2" xr2:uid="{C691D45F-9B9C-49C4-B1A1-ED9ADBEFAF34}"/>
  </bookViews>
  <sheets>
    <sheet name="Inherent Risk" sheetId="3" r:id="rId1"/>
    <sheet name="Residual Risk Score" sheetId="2" r:id="rId2"/>
    <sheet name="Treatment Reco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D23" i="4"/>
  <c r="G52" i="2"/>
  <c r="G56" i="2" s="1"/>
  <c r="G58" i="2" s="1"/>
</calcChain>
</file>

<file path=xl/sharedStrings.xml><?xml version="1.0" encoding="utf-8"?>
<sst xmlns="http://schemas.openxmlformats.org/spreadsheetml/2006/main" count="409" uniqueCount="313">
  <si>
    <t>Response Type</t>
  </si>
  <si>
    <t>Purpose</t>
  </si>
  <si>
    <t>Vendor Name</t>
  </si>
  <si>
    <t>Free Text</t>
  </si>
  <si>
    <t>Identify the third party</t>
  </si>
  <si>
    <t>Business Unit Requesting</t>
  </si>
  <si>
    <t>Track internal owner</t>
  </si>
  <si>
    <t>Contact Person (Internal)</t>
  </si>
  <si>
    <t>Escalation / clarification</t>
  </si>
  <si>
    <t>Contact Person (Vendor)</t>
  </si>
  <si>
    <t>Assessment follow-up</t>
  </si>
  <si>
    <t>Description of Services Provided</t>
  </si>
  <si>
    <t>Understand scope of service</t>
  </si>
  <si>
    <t>Will the vendor access our network/systems?</t>
  </si>
  <si>
    <t>Yes / No</t>
  </si>
  <si>
    <t>Data/system access = High impact factor</t>
  </si>
  <si>
    <t>Will the vendor process/store data?</t>
  </si>
  <si>
    <t>If yes, triggers further classification</t>
  </si>
  <si>
    <t>What type of data is involved?</t>
  </si>
  <si>
    <t>Multiple select</t>
  </si>
  <si>
    <t>e.g., PII, PHI, PCI, Internal, Public</t>
  </si>
  <si>
    <t>Will the vendor access sensitive data?</t>
  </si>
  <si>
    <t>Helps determine data sensitivity score</t>
  </si>
  <si>
    <t>Will they integrate with critical systems?</t>
  </si>
  <si>
    <t>Vendor criticality = higher tier</t>
  </si>
  <si>
    <t>Is this vendor the sole provider?</t>
  </si>
  <si>
    <t>Supply chain dependency</t>
  </si>
  <si>
    <t>Would a disruption impact business ops?</t>
  </si>
  <si>
    <t>Business criticality</t>
  </si>
  <si>
    <t>Is this vendor customer-facing?</t>
  </si>
  <si>
    <t>Reputational risk</t>
  </si>
  <si>
    <t>Does the vendor have known breaches/lawsuits?</t>
  </si>
  <si>
    <t>Used to flag reputational/operational history</t>
  </si>
  <si>
    <t>Are subcontractors involved?</t>
  </si>
  <si>
    <t>Introduces supply chain/4th-party risk</t>
  </si>
  <si>
    <t>Planned Contract Start Date</t>
  </si>
  <si>
    <t>Date</t>
  </si>
  <si>
    <t>Useful for scheduling assessment</t>
  </si>
  <si>
    <t>Requested Go-Live Date</t>
  </si>
  <si>
    <t>Prioritize by urgency</t>
  </si>
  <si>
    <t>Field</t>
  </si>
  <si>
    <t>PaySure Ltd.</t>
  </si>
  <si>
    <t>HR</t>
  </si>
  <si>
    <t>Carla James</t>
  </si>
  <si>
    <t>Rita Adams</t>
  </si>
  <si>
    <t>Yes</t>
  </si>
  <si>
    <t>No</t>
  </si>
  <si>
    <t>None</t>
  </si>
  <si>
    <t>TPRM INTAKE FORM</t>
  </si>
  <si>
    <t>INHERENT RISK SCORING GUIDE</t>
  </si>
  <si>
    <t>Risk Factor</t>
  </si>
  <si>
    <t>Scoring Logic</t>
  </si>
  <si>
    <t>System Access</t>
  </si>
  <si>
    <t>Data Sensitivity</t>
  </si>
  <si>
    <t>Vendor Criticality</t>
  </si>
  <si>
    <t>Would a disruption impact business operations?</t>
  </si>
  <si>
    <t>Business Impact</t>
  </si>
  <si>
    <t>Reputational Exposure</t>
  </si>
  <si>
    <t>Score</t>
  </si>
  <si>
    <t>(Trigger only)</t>
  </si>
  <si>
    <t>No score; enables data sensitivity scoring</t>
  </si>
  <si>
    <t>PII/PHI/PCI = 3</t>
  </si>
  <si>
    <t>Internal = 2</t>
  </si>
  <si>
    <t>Public = 1</t>
  </si>
  <si>
    <t>Data Sensitivity (New)</t>
  </si>
  <si>
    <t>Yes = 3, No = 1</t>
  </si>
  <si>
    <t>Vendor Criticality (New)</t>
  </si>
  <si>
    <t>Major = 3, Moderate = 2, Minimal = 1</t>
  </si>
  <si>
    <t>Known breaches or legal issues?</t>
  </si>
  <si>
    <t>4th Party/Subcontractor Risk</t>
  </si>
  <si>
    <t>Confirmed breach, regulatory action, lawsuit = 3</t>
  </si>
  <si>
    <t>Reputational issue / minor privacy concern = 2</t>
  </si>
  <si>
    <t>No known issues = 1</t>
  </si>
  <si>
    <t>Guidance</t>
  </si>
  <si>
    <t>21 – 27</t>
  </si>
  <si>
    <t>High sensitivity, access, or criticality – requires full due diligence</t>
  </si>
  <si>
    <t>13 – 20</t>
  </si>
  <si>
    <t>Moderate risk – questionnaire and targeted controls review required</t>
  </si>
  <si>
    <t>9 – 12</t>
  </si>
  <si>
    <t>Minimal exposure – minimal assessment required, standard controls acceptable</t>
  </si>
  <si>
    <t>Section</t>
  </si>
  <si>
    <t>Question</t>
  </si>
  <si>
    <t>Access Control Policy</t>
  </si>
  <si>
    <t>Do you have a documented access control policy?</t>
  </si>
  <si>
    <t>Please provide link to supporting documentation</t>
  </si>
  <si>
    <t>How often is your policy reviewed?</t>
  </si>
  <si>
    <t>How often are entitlements evaluated?</t>
  </si>
  <si>
    <t>Are access rights adjusted or revoked on termination?</t>
  </si>
  <si>
    <t>Asset Management Policy</t>
  </si>
  <si>
    <t>Do you have a documented asset management policy?</t>
  </si>
  <si>
    <t>Acceptable Use Policy</t>
  </si>
  <si>
    <t>Do you have a documented acceptable use policy?</t>
  </si>
  <si>
    <t>Are all personnel required to sign an AUP?</t>
  </si>
  <si>
    <t>App Security Policy</t>
  </si>
  <si>
    <t>Do you have a documented application security policy?</t>
  </si>
  <si>
    <t>Is application input/output validated?</t>
  </si>
  <si>
    <t>Are app network boundaries protected by firewalls?</t>
  </si>
  <si>
    <t>Is the service hosted in the cloud?</t>
  </si>
  <si>
    <t>Where are the data centers located?</t>
  </si>
  <si>
    <t>Do you support any types of SSO?</t>
  </si>
  <si>
    <t>Backup Policy</t>
  </si>
  <si>
    <t>Do you have a documented backup policy?</t>
  </si>
  <si>
    <t>How long are backups retained?</t>
  </si>
  <si>
    <t>Are backups encrypted?</t>
  </si>
  <si>
    <t>BCDR Policy</t>
  </si>
  <si>
    <t>Do you have a documented BCDR policy?</t>
  </si>
  <si>
    <t>Change Mgmt Policy</t>
  </si>
  <si>
    <t>Do you have a documented change management policy?</t>
  </si>
  <si>
    <t>Is code validated before production deployment?</t>
  </si>
  <si>
    <t>Is version control used?</t>
  </si>
  <si>
    <t>Code of Conduct</t>
  </si>
  <si>
    <t>Do you have a documented code of conduct policy?</t>
  </si>
  <si>
    <t>Data Deletion Policy</t>
  </si>
  <si>
    <t>Do you have a documented data deletion policy?</t>
  </si>
  <si>
    <t>Will data be deleted at contract termination?</t>
  </si>
  <si>
    <t>Encryption Policy</t>
  </si>
  <si>
    <t>Do you have a documented encryption policy?</t>
  </si>
  <si>
    <t>Is data encrypted at rest?</t>
  </si>
  <si>
    <t>What method is used to encrypt data in transit?</t>
  </si>
  <si>
    <t>InfoSec Policy</t>
  </si>
  <si>
    <t>Do you have a documented information security policy?</t>
  </si>
  <si>
    <t>Are background checks performed?</t>
  </si>
  <si>
    <t>Is annual security awareness training conducted?</t>
  </si>
  <si>
    <t>Incident Response Policy</t>
  </si>
  <si>
    <t>Do you have a documented incident response policy?</t>
  </si>
  <si>
    <t>Does the IR policy contain a data classification matrix?</t>
  </si>
  <si>
    <t>Password Policy</t>
  </si>
  <si>
    <t>Do you have a documented password policy?</t>
  </si>
  <si>
    <t>Do you require complex passwords?</t>
  </si>
  <si>
    <t>Is MFA required where available?</t>
  </si>
  <si>
    <t>Privacy Policy</t>
  </si>
  <si>
    <t>Do you have a documented privacy policy?</t>
  </si>
  <si>
    <t>Do you collect PHI?</t>
  </si>
  <si>
    <t>Third-Party Management</t>
  </si>
  <si>
    <t>Do you have a documented third-party management policy?</t>
  </si>
  <si>
    <t>Do third parties have access to customer PII?</t>
  </si>
  <si>
    <t>How do third parties comply with your security standards?</t>
  </si>
  <si>
    <t>Asset Management</t>
  </si>
  <si>
    <t>Annually</t>
  </si>
  <si>
    <t>Acceptable Use</t>
  </si>
  <si>
    <t>Yes, but not enforced during onboarding</t>
  </si>
  <si>
    <t>App Security</t>
  </si>
  <si>
    <t>Partial – input validated, output not consistently</t>
  </si>
  <si>
    <t>Yes – AWS</t>
  </si>
  <si>
    <t>BCDR</t>
  </si>
  <si>
    <t>Not defined</t>
  </si>
  <si>
    <t>Only upon request</t>
  </si>
  <si>
    <t>Yes – AES 256</t>
  </si>
  <si>
    <t>Yes – for all new hires</t>
  </si>
  <si>
    <t>Residual Risk = Inherent Risk × (1 - Control Effectiveness)</t>
  </si>
  <si>
    <t>Residual Risk Score</t>
  </si>
  <si>
    <t>Tier</t>
  </si>
  <si>
    <t>Treatment Guidance</t>
  </si>
  <si>
    <t>0.0 – 5.0</t>
  </si>
  <si>
    <t>Acceptable. Proceed with onboarding and standard monitoring.</t>
  </si>
  <si>
    <t>&gt;5.0 – 12.0</t>
  </si>
  <si>
    <t>Review needed. Require remediation, documentation, or risk mitigation.</t>
  </si>
  <si>
    <t>&gt;12.0</t>
  </si>
  <si>
    <t>Unacceptable. Escalate for waiver, remediation, or disqualify vendor.</t>
  </si>
  <si>
    <t>Control Area</t>
  </si>
  <si>
    <t>Training</t>
  </si>
  <si>
    <t>Vendor Oversight</t>
  </si>
  <si>
    <t>Entry</t>
  </si>
  <si>
    <t>Inherent Risk Score</t>
  </si>
  <si>
    <t>Residual Risk Tier</t>
  </si>
  <si>
    <t>Primary Risk Areas</t>
  </si>
  <si>
    <t>Risk Treatment Decision</t>
  </si>
  <si>
    <t>Justification</t>
  </si>
  <si>
    <t>Risk Owner / Approver</t>
  </si>
  <si>
    <t>Required Remediation Actions</t>
  </si>
  <si>
    <t>Remediation Deadline</t>
  </si>
  <si>
    <t>Final Status</t>
  </si>
  <si>
    <t>Payroll system</t>
  </si>
  <si>
    <t>Employee PII, Financial</t>
  </si>
  <si>
    <t>Moderate disruption</t>
  </si>
  <si>
    <t>SCORE</t>
  </si>
  <si>
    <t>TIER</t>
  </si>
  <si>
    <t>MEDIUM RISK</t>
  </si>
  <si>
    <t>NEW RISK TIER LOGIC</t>
  </si>
  <si>
    <t>Total Score (out of 30)</t>
  </si>
  <si>
    <t>Assigned Tier</t>
  </si>
  <si>
    <t>High</t>
  </si>
  <si>
    <t>Medium</t>
  </si>
  <si>
    <t>Low</t>
  </si>
  <si>
    <t>VENDOR</t>
  </si>
  <si>
    <t>NIST CSF</t>
  </si>
  <si>
    <t>ISO/IEC 27001:2022</t>
  </si>
  <si>
    <t>Sample Responses</t>
  </si>
  <si>
    <t>PR.AC-1</t>
  </si>
  <si>
    <t>A.9.1.1</t>
  </si>
  <si>
    <t>Yes, ISO 27001 aligned</t>
  </si>
  <si>
    <t>ID.GV-1</t>
  </si>
  <si>
    <t>A.5.1.2</t>
  </si>
  <si>
    <t>PR.AC-4</t>
  </si>
  <si>
    <t>A.9.2.5</t>
  </si>
  <si>
    <t>Quarterly</t>
  </si>
  <si>
    <t>A.9.2.6</t>
  </si>
  <si>
    <t>Yes, automated via IAM</t>
  </si>
  <si>
    <t>ID.AM-1</t>
  </si>
  <si>
    <t>A.8.1.1</t>
  </si>
  <si>
    <t>Yes, but light on non-IT assets</t>
  </si>
  <si>
    <t>A.8.1.2</t>
  </si>
  <si>
    <t>Shared</t>
  </si>
  <si>
    <t>Bi-annually</t>
  </si>
  <si>
    <t>A.9.3.1</t>
  </si>
  <si>
    <t>Yes, required for all employees</t>
  </si>
  <si>
    <t>PR.AT-1</t>
  </si>
  <si>
    <t>A.6.2.1</t>
  </si>
  <si>
    <t>PR.IP-1</t>
  </si>
  <si>
    <t>A.14.2.1</t>
  </si>
  <si>
    <t>Yes, based on OWASP</t>
  </si>
  <si>
    <t>PR.IP-3</t>
  </si>
  <si>
    <t>A.14.2.5</t>
  </si>
  <si>
    <t>PR.AC-5</t>
  </si>
  <si>
    <t>A.13.1.1</t>
  </si>
  <si>
    <t>Do you perform vulnerability assessments? How often?</t>
  </si>
  <si>
    <t>DE.CM-8</t>
  </si>
  <si>
    <t>A.12.6.1</t>
  </si>
  <si>
    <t>Yes, quarterly scans</t>
  </si>
  <si>
    <t>Do you perform penetration testing? How often?</t>
  </si>
  <si>
    <t>A.5.36</t>
  </si>
  <si>
    <t>Yearly</t>
  </si>
  <si>
    <t>ID.AM-4</t>
  </si>
  <si>
    <t>A.13.2.1</t>
  </si>
  <si>
    <t>US and EU</t>
  </si>
  <si>
    <t>A.9.4.2</t>
  </si>
  <si>
    <t>Yes – SAML &amp; OAuth</t>
  </si>
  <si>
    <t>PR.IP-4</t>
  </si>
  <si>
    <t>A.12.3.1</t>
  </si>
  <si>
    <t>30 days</t>
  </si>
  <si>
    <t>PR.DS-1</t>
  </si>
  <si>
    <t>A.10.1.1</t>
  </si>
  <si>
    <t>PR.IP-9</t>
  </si>
  <si>
    <t>A.17.1.1</t>
  </si>
  <si>
    <t>Is your infrastructure supported by redundant systems or failover capabilities? How regularly are they tested</t>
  </si>
  <si>
    <t>RC.IM-1</t>
  </si>
  <si>
    <t>A.5.30</t>
  </si>
  <si>
    <t>Not comprehensive, every 2 years</t>
  </si>
  <si>
    <t>A.12.1.2</t>
  </si>
  <si>
    <t>A.14.2.9</t>
  </si>
  <si>
    <t>Yes – with peer review + CI/CD tests</t>
  </si>
  <si>
    <t>A.14.2.2</t>
  </si>
  <si>
    <t>Yes – GitHub enterprise</t>
  </si>
  <si>
    <t>ID.GV-2</t>
  </si>
  <si>
    <t>A.5.1.1</t>
  </si>
  <si>
    <t>PR.DS-3</t>
  </si>
  <si>
    <t>A.8.10</t>
  </si>
  <si>
    <t>Yes, includes secure deletion</t>
  </si>
  <si>
    <t>No, not formally defined</t>
  </si>
  <si>
    <t>PR.DS-2</t>
  </si>
  <si>
    <t>TLS 1.2 / 1.3</t>
  </si>
  <si>
    <t>Yes – ISO 27001 driven</t>
  </si>
  <si>
    <t>PR.AT-2</t>
  </si>
  <si>
    <t>A.7.1.1</t>
  </si>
  <si>
    <t>A.6.3.2</t>
  </si>
  <si>
    <t>Offered but not mandatory</t>
  </si>
  <si>
    <t>RS.RP-1</t>
  </si>
  <si>
    <t>A.5.25</t>
  </si>
  <si>
    <t>Does the IR policy contain external communications and public relations protocols?</t>
  </si>
  <si>
    <t>ID.GV-3</t>
  </si>
  <si>
    <t>A.5.12</t>
  </si>
  <si>
    <t>Not yet, in development</t>
  </si>
  <si>
    <t>A.9.4.3</t>
  </si>
  <si>
    <t>Yes – NIST SP 800-63 compliant</t>
  </si>
  <si>
    <t>PR.AC-7</t>
  </si>
  <si>
    <t>ID.RA-1</t>
  </si>
  <si>
    <t>No – but PII is collected</t>
  </si>
  <si>
    <t>Compliance &amp; Certifications</t>
  </si>
  <si>
    <t xml:space="preserve">Evidence of third-party security audit in the past 12 months? </t>
  </si>
  <si>
    <t>ID.RA-3</t>
  </si>
  <si>
    <t>Evidence of all relevant certifications</t>
  </si>
  <si>
    <t>Partially</t>
  </si>
  <si>
    <t>ID.SC-4</t>
  </si>
  <si>
    <t>A.5.19</t>
  </si>
  <si>
    <t>Yes, basic vendor onboarding checklist</t>
  </si>
  <si>
    <t>Yes – but with contracts + limited access</t>
  </si>
  <si>
    <t>Through contractual obligations</t>
  </si>
  <si>
    <t>TOTAL</t>
  </si>
  <si>
    <t>Control Effectiveness</t>
  </si>
  <si>
    <t>Residual Risk Tiering – Score-Based Model</t>
  </si>
  <si>
    <t>Gap Description</t>
  </si>
  <si>
    <t>No formal policy in place; no defined owner — major governance deficiency.</t>
  </si>
  <si>
    <t>Policy not consistently enforced during onboarding.</t>
  </si>
  <si>
    <t>Partial input validation; vulnerability testing only once a year — low maturity.</t>
  </si>
  <si>
    <t>Infrequent testing (biannually); no clearly defined review process.</t>
  </si>
  <si>
    <t>Infrastructure Resilience</t>
  </si>
  <si>
    <t>Redundancy/failover tested only every 2 years — insufficient for high-availability services.</t>
  </si>
  <si>
    <t>Data Deletion</t>
  </si>
  <si>
    <t>No automation; deletion only on request at contract termination.</t>
  </si>
  <si>
    <t>Incident Response</t>
  </si>
  <si>
    <t>No data classification protocol; IR policy still under development.</t>
  </si>
  <si>
    <t>Security awareness training offered, but not mandatory.</t>
  </si>
  <si>
    <t>Only basic onboarding checklist; no formal subcontractor access review or reassessment.</t>
  </si>
  <si>
    <t>Compliance &amp; Certification</t>
  </si>
  <si>
    <t>Limited evidence of formal certifications or audits (e.g., SOC 2, ISO 27001 not confirmed).</t>
  </si>
  <si>
    <t>IDENTIFIED GAPS FROM QUESTIONNAIRE</t>
  </si>
  <si>
    <r>
      <t xml:space="preserve"> Final Risk Treatment Record  for </t>
    </r>
    <r>
      <rPr>
        <b/>
        <i/>
        <sz val="12"/>
        <color theme="1"/>
        <rFont val="Arial Narrow"/>
        <family val="2"/>
      </rPr>
      <t>PaySure Ltd.</t>
    </r>
  </si>
  <si>
    <t>Carla James (HR)</t>
  </si>
  <si>
    <t>Remediate</t>
  </si>
  <si>
    <t>Develop and approve a formal asset management policy. Assign ownership and implement an inventory process with periodic reviews.</t>
  </si>
  <si>
    <t>Finalize the IR policy with defined roles, escalation paths, and classification-based response triggers. Conduct a tabletop incident response exercise.</t>
  </si>
  <si>
    <t>Request SOC 2 Type II, ISO 27001, or equivalent certifications. If unavailable, require a third-party audit and documented remediation roadmap before onboarding.</t>
  </si>
  <si>
    <t>Implement a formal third-party risk management lifecycle, including subcontractor assessments, continuous monitoring, and periodic reassessments.</t>
  </si>
  <si>
    <t>Multiple baseline control deficiencies that pose unacceptable regulatory and operational risks, impacting confidentiality and availability.</t>
  </si>
  <si>
    <t>Asset Management - 30 days</t>
  </si>
  <si>
    <t>Incident Response - 30- 45 days</t>
  </si>
  <si>
    <t>Compliance &amp; Certification - 60-90 days</t>
  </si>
  <si>
    <t>Vendor Oversight - 45-60 days</t>
  </si>
  <si>
    <t>Conditionally Approved – Pending Remediation</t>
  </si>
  <si>
    <t>Asset Management: No policy or ownership; major governance deficiency.</t>
  </si>
  <si>
    <t>Incident Response: IR policy incomplete; lacks classification protocol.</t>
  </si>
  <si>
    <t>Compliance &amp; Certification: No evidence of SOC 2, ISO 27001, or equivalent controls.</t>
  </si>
  <si>
    <t>Vendor Oversight: No subcontractor reviews; minimal onboarding diligence.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</si>
</sst>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8"/>
      <color theme="1"/>
      <name val="Aptos Narrow"/>
      <family val="2"/>
      <scheme val="minor"/>
    </font>
    <font>
      <b/>
      <sz val="11"/>
      <color rgb="FFFF0000"/>
      <name val="Arial Narrow"/>
      <family val="2"/>
    </font>
    <font>
      <b/>
      <sz val="11"/>
      <color rgb="FFE6AF00"/>
      <name val="Arial Narrow"/>
      <family val="2"/>
    </font>
    <font>
      <sz val="11"/>
      <color rgb="FFFF0000"/>
      <name val="Arial Narrow"/>
      <family val="2"/>
    </font>
    <font>
      <sz val="11"/>
      <color rgb="FFE6AF00"/>
      <name val="Arial Narrow"/>
      <family val="2"/>
    </font>
    <font>
      <sz val="11"/>
      <color theme="9" tint="-0.249977111117893"/>
      <name val="Arial Narrow"/>
      <family val="2"/>
    </font>
    <font>
      <b/>
      <sz val="11"/>
      <color theme="9" tint="-0.249977111117893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FFC000"/>
      <name val="Arial Narrow"/>
      <family val="2"/>
    </font>
    <font>
      <b/>
      <sz val="11"/>
      <color rgb="FF00B050"/>
      <name val="Arial Narrow"/>
      <family val="2"/>
    </font>
    <font>
      <b/>
      <sz val="12"/>
      <color rgb="FFFFC000"/>
      <name val="Aptos Narrow"/>
      <family val="2"/>
      <scheme val="minor"/>
    </font>
    <font>
      <b/>
      <i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FFC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AF5C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17" xfId="0" applyFont="1" applyFill="1" applyBorder="1"/>
    <xf numFmtId="0" fontId="3" fillId="3" borderId="21" xfId="0" applyFont="1" applyFill="1" applyBorder="1" applyAlignment="1">
      <alignment vertical="center" wrapText="1"/>
    </xf>
    <xf numFmtId="0" fontId="3" fillId="3" borderId="20" xfId="0" applyFont="1" applyFill="1" applyBorder="1"/>
    <xf numFmtId="0" fontId="3" fillId="3" borderId="20" xfId="0" applyFont="1" applyFill="1" applyBorder="1" applyAlignment="1">
      <alignment horizontal="center"/>
    </xf>
    <xf numFmtId="15" fontId="3" fillId="3" borderId="21" xfId="0" applyNumberFormat="1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vertical="center" wrapText="1"/>
    </xf>
    <xf numFmtId="15" fontId="3" fillId="3" borderId="25" xfId="0" applyNumberFormat="1" applyFont="1" applyFill="1" applyBorder="1" applyAlignment="1">
      <alignment horizontal="left" vertical="center" wrapText="1"/>
    </xf>
    <xf numFmtId="0" fontId="3" fillId="3" borderId="24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0" xfId="0" applyFont="1" applyBorder="1"/>
    <xf numFmtId="0" fontId="3" fillId="0" borderId="23" xfId="0" applyFont="1" applyBorder="1" applyAlignment="1">
      <alignment vertical="center" wrapText="1"/>
    </xf>
    <xf numFmtId="0" fontId="3" fillId="0" borderId="29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3" fillId="0" borderId="24" xfId="0" applyFont="1" applyBorder="1"/>
    <xf numFmtId="0" fontId="3" fillId="3" borderId="1" xfId="0" applyFont="1" applyFill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2" fillId="0" borderId="32" xfId="0" applyFont="1" applyBorder="1" applyAlignment="1">
      <alignment horizontal="center"/>
    </xf>
    <xf numFmtId="0" fontId="13" fillId="0" borderId="0" xfId="0" applyFont="1"/>
    <xf numFmtId="0" fontId="12" fillId="0" borderId="8" xfId="0" applyFont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2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14" fillId="0" borderId="1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8" fillId="0" borderId="0" xfId="0" applyFont="1"/>
    <xf numFmtId="0" fontId="11" fillId="0" borderId="19" xfId="0" applyFont="1" applyBorder="1" applyAlignment="1">
      <alignment vertical="center" wrapText="1"/>
    </xf>
    <xf numFmtId="2" fontId="18" fillId="0" borderId="20" xfId="0" applyNumberFormat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left" vertical="top" wrapText="1"/>
    </xf>
    <xf numFmtId="0" fontId="11" fillId="0" borderId="20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11" fillId="0" borderId="19" xfId="0" applyFont="1" applyBorder="1" applyAlignment="1">
      <alignment vertical="top" wrapText="1"/>
    </xf>
    <xf numFmtId="0" fontId="11" fillId="0" borderId="23" xfId="0" applyFont="1" applyBorder="1" applyAlignment="1">
      <alignment vertical="center" wrapText="1"/>
    </xf>
    <xf numFmtId="0" fontId="11" fillId="0" borderId="24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8" fillId="0" borderId="2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B01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8F8D-E764-492F-ADEA-F9F86874894E}">
  <dimension ref="B3:F52"/>
  <sheetViews>
    <sheetView topLeftCell="A19" zoomScaleNormal="100" workbookViewId="0">
      <selection activeCell="F16" sqref="F16"/>
    </sheetView>
  </sheetViews>
  <sheetFormatPr defaultRowHeight="14.5" x14ac:dyDescent="0.35"/>
  <cols>
    <col min="2" max="2" width="35.90625" customWidth="1"/>
    <col min="3" max="3" width="22" customWidth="1"/>
    <col min="4" max="4" width="65.26953125" customWidth="1"/>
    <col min="5" max="5" width="25.36328125" customWidth="1"/>
    <col min="6" max="6" width="16.90625" customWidth="1"/>
  </cols>
  <sheetData>
    <row r="3" spans="2:6" x14ac:dyDescent="0.35">
      <c r="B3" s="4" t="s">
        <v>48</v>
      </c>
      <c r="C3" s="5"/>
      <c r="D3" s="5"/>
      <c r="E3" s="5"/>
      <c r="F3" s="5"/>
    </row>
    <row r="4" spans="2:6" ht="15" thickBot="1" x14ac:dyDescent="0.4">
      <c r="B4" s="5"/>
      <c r="C4" s="5"/>
      <c r="D4" s="5"/>
      <c r="E4" s="5"/>
      <c r="F4" s="5"/>
    </row>
    <row r="5" spans="2:6" ht="15" thickBot="1" x14ac:dyDescent="0.4">
      <c r="B5" s="10" t="s">
        <v>40</v>
      </c>
      <c r="C5" s="11" t="s">
        <v>0</v>
      </c>
      <c r="D5" s="12" t="s">
        <v>1</v>
      </c>
      <c r="E5" s="13" t="s">
        <v>184</v>
      </c>
      <c r="F5" s="14"/>
    </row>
    <row r="6" spans="2:6" ht="28.5" thickBot="1" x14ac:dyDescent="0.4">
      <c r="B6" s="15" t="s">
        <v>2</v>
      </c>
      <c r="C6" s="15" t="s">
        <v>3</v>
      </c>
      <c r="D6" s="16" t="s">
        <v>4</v>
      </c>
      <c r="E6" s="17" t="s">
        <v>41</v>
      </c>
      <c r="F6" s="18" t="s">
        <v>58</v>
      </c>
    </row>
    <row r="7" spans="2:6" x14ac:dyDescent="0.35">
      <c r="B7" s="6" t="s">
        <v>5</v>
      </c>
      <c r="C7" s="6" t="s">
        <v>3</v>
      </c>
      <c r="D7" s="19" t="s">
        <v>6</v>
      </c>
      <c r="E7" s="20" t="s">
        <v>42</v>
      </c>
      <c r="F7" s="21"/>
    </row>
    <row r="8" spans="2:6" ht="28" x14ac:dyDescent="0.35">
      <c r="B8" s="6" t="s">
        <v>7</v>
      </c>
      <c r="C8" s="6" t="s">
        <v>3</v>
      </c>
      <c r="D8" s="19" t="s">
        <v>8</v>
      </c>
      <c r="E8" s="22" t="s">
        <v>43</v>
      </c>
      <c r="F8" s="23"/>
    </row>
    <row r="9" spans="2:6" ht="28" x14ac:dyDescent="0.35">
      <c r="B9" s="6" t="s">
        <v>9</v>
      </c>
      <c r="C9" s="6" t="s">
        <v>3</v>
      </c>
      <c r="D9" s="19" t="s">
        <v>10</v>
      </c>
      <c r="E9" s="22" t="s">
        <v>44</v>
      </c>
      <c r="F9" s="23"/>
    </row>
    <row r="10" spans="2:6" ht="28" x14ac:dyDescent="0.35">
      <c r="B10" s="6" t="s">
        <v>11</v>
      </c>
      <c r="C10" s="6" t="s">
        <v>3</v>
      </c>
      <c r="D10" s="19" t="s">
        <v>12</v>
      </c>
      <c r="E10" s="22" t="s">
        <v>172</v>
      </c>
      <c r="F10" s="23"/>
    </row>
    <row r="11" spans="2:6" ht="28" x14ac:dyDescent="0.35">
      <c r="B11" s="6" t="s">
        <v>13</v>
      </c>
      <c r="C11" s="6" t="s">
        <v>14</v>
      </c>
      <c r="D11" s="19" t="s">
        <v>15</v>
      </c>
      <c r="E11" s="22" t="s">
        <v>46</v>
      </c>
      <c r="F11" s="24">
        <v>1</v>
      </c>
    </row>
    <row r="12" spans="2:6" x14ac:dyDescent="0.35">
      <c r="B12" s="6" t="s">
        <v>16</v>
      </c>
      <c r="C12" s="6" t="s">
        <v>14</v>
      </c>
      <c r="D12" s="19" t="s">
        <v>17</v>
      </c>
      <c r="E12" s="22" t="s">
        <v>45</v>
      </c>
      <c r="F12" s="24"/>
    </row>
    <row r="13" spans="2:6" ht="42" x14ac:dyDescent="0.35">
      <c r="B13" s="6" t="s">
        <v>18</v>
      </c>
      <c r="C13" s="6" t="s">
        <v>19</v>
      </c>
      <c r="D13" s="19" t="s">
        <v>20</v>
      </c>
      <c r="E13" s="22" t="s">
        <v>173</v>
      </c>
      <c r="F13" s="24">
        <v>3</v>
      </c>
    </row>
    <row r="14" spans="2:6" x14ac:dyDescent="0.35">
      <c r="B14" s="6" t="s">
        <v>21</v>
      </c>
      <c r="C14" s="6" t="s">
        <v>14</v>
      </c>
      <c r="D14" s="19" t="s">
        <v>22</v>
      </c>
      <c r="E14" s="22" t="s">
        <v>45</v>
      </c>
      <c r="F14" s="24">
        <v>3</v>
      </c>
    </row>
    <row r="15" spans="2:6" x14ac:dyDescent="0.35">
      <c r="B15" s="6" t="s">
        <v>23</v>
      </c>
      <c r="C15" s="6" t="s">
        <v>14</v>
      </c>
      <c r="D15" s="19" t="s">
        <v>24</v>
      </c>
      <c r="E15" s="22" t="s">
        <v>46</v>
      </c>
      <c r="F15" s="24">
        <v>3</v>
      </c>
    </row>
    <row r="16" spans="2:6" x14ac:dyDescent="0.35">
      <c r="B16" s="6" t="s">
        <v>25</v>
      </c>
      <c r="C16" s="6" t="s">
        <v>14</v>
      </c>
      <c r="D16" s="19" t="s">
        <v>26</v>
      </c>
      <c r="E16" s="22" t="s">
        <v>46</v>
      </c>
      <c r="F16" s="24">
        <v>1</v>
      </c>
    </row>
    <row r="17" spans="2:6" ht="28" x14ac:dyDescent="0.35">
      <c r="B17" s="6" t="s">
        <v>27</v>
      </c>
      <c r="C17" s="6" t="s">
        <v>14</v>
      </c>
      <c r="D17" s="19" t="s">
        <v>28</v>
      </c>
      <c r="E17" s="22" t="s">
        <v>174</v>
      </c>
      <c r="F17" s="24">
        <v>3</v>
      </c>
    </row>
    <row r="18" spans="2:6" x14ac:dyDescent="0.35">
      <c r="B18" s="6" t="s">
        <v>29</v>
      </c>
      <c r="C18" s="6" t="s">
        <v>14</v>
      </c>
      <c r="D18" s="19" t="s">
        <v>30</v>
      </c>
      <c r="E18" s="22" t="s">
        <v>46</v>
      </c>
      <c r="F18" s="24">
        <v>1</v>
      </c>
    </row>
    <row r="19" spans="2:6" ht="28" x14ac:dyDescent="0.35">
      <c r="B19" s="6" t="s">
        <v>31</v>
      </c>
      <c r="C19" s="6" t="s">
        <v>14</v>
      </c>
      <c r="D19" s="19" t="s">
        <v>32</v>
      </c>
      <c r="E19" s="22" t="s">
        <v>47</v>
      </c>
      <c r="F19" s="24">
        <v>1</v>
      </c>
    </row>
    <row r="20" spans="2:6" x14ac:dyDescent="0.35">
      <c r="B20" s="6" t="s">
        <v>33</v>
      </c>
      <c r="C20" s="6" t="s">
        <v>14</v>
      </c>
      <c r="D20" s="19" t="s">
        <v>34</v>
      </c>
      <c r="E20" s="22" t="s">
        <v>46</v>
      </c>
      <c r="F20" s="24">
        <v>3</v>
      </c>
    </row>
    <row r="21" spans="2:6" x14ac:dyDescent="0.35">
      <c r="B21" s="6" t="s">
        <v>35</v>
      </c>
      <c r="C21" s="6" t="s">
        <v>36</v>
      </c>
      <c r="D21" s="19" t="s">
        <v>37</v>
      </c>
      <c r="E21" s="25">
        <v>45778</v>
      </c>
      <c r="F21" s="23"/>
    </row>
    <row r="22" spans="2:6" ht="15" thickBot="1" x14ac:dyDescent="0.4">
      <c r="B22" s="6" t="s">
        <v>38</v>
      </c>
      <c r="C22" s="6" t="s">
        <v>36</v>
      </c>
      <c r="D22" s="26" t="s">
        <v>39</v>
      </c>
      <c r="E22" s="27">
        <v>45920</v>
      </c>
      <c r="F22" s="28"/>
    </row>
    <row r="23" spans="2:6" ht="15" thickBot="1" x14ac:dyDescent="0.4">
      <c r="D23" s="29" t="s">
        <v>175</v>
      </c>
      <c r="E23" s="30"/>
      <c r="F23" s="31">
        <v>19</v>
      </c>
    </row>
    <row r="24" spans="2:6" ht="15" thickBot="1" x14ac:dyDescent="0.4">
      <c r="D24" s="29" t="s">
        <v>176</v>
      </c>
      <c r="E24" s="30"/>
      <c r="F24" s="32" t="s">
        <v>177</v>
      </c>
    </row>
    <row r="25" spans="2:6" x14ac:dyDescent="0.35">
      <c r="F25" s="5"/>
    </row>
    <row r="26" spans="2:6" x14ac:dyDescent="0.35">
      <c r="F26" s="5"/>
    </row>
    <row r="27" spans="2:6" ht="15" thickBot="1" x14ac:dyDescent="0.4">
      <c r="F27" s="5"/>
    </row>
    <row r="28" spans="2:6" ht="15" thickBot="1" x14ac:dyDescent="0.4">
      <c r="B28" s="33" t="s">
        <v>49</v>
      </c>
      <c r="F28" s="5"/>
    </row>
    <row r="29" spans="2:6" ht="15" thickBot="1" x14ac:dyDescent="0.4">
      <c r="B29" s="34" t="s">
        <v>81</v>
      </c>
      <c r="C29" s="35" t="s">
        <v>50</v>
      </c>
      <c r="D29" s="36" t="s">
        <v>51</v>
      </c>
      <c r="F29" s="5"/>
    </row>
    <row r="30" spans="2:6" x14ac:dyDescent="0.35">
      <c r="B30" s="37" t="s">
        <v>13</v>
      </c>
      <c r="C30" s="38" t="s">
        <v>52</v>
      </c>
      <c r="D30" s="39" t="s">
        <v>65</v>
      </c>
      <c r="F30" s="5"/>
    </row>
    <row r="31" spans="2:6" x14ac:dyDescent="0.35">
      <c r="B31" s="40" t="s">
        <v>16</v>
      </c>
      <c r="C31" s="41" t="s">
        <v>59</v>
      </c>
      <c r="D31" s="42" t="s">
        <v>60</v>
      </c>
      <c r="F31" s="5"/>
    </row>
    <row r="32" spans="2:6" x14ac:dyDescent="0.35">
      <c r="B32" s="43" t="s">
        <v>18</v>
      </c>
      <c r="C32" s="44" t="s">
        <v>53</v>
      </c>
      <c r="D32" s="42" t="s">
        <v>61</v>
      </c>
      <c r="F32" s="5"/>
    </row>
    <row r="33" spans="2:6" x14ac:dyDescent="0.35">
      <c r="B33" s="43"/>
      <c r="C33" s="44"/>
      <c r="D33" s="42" t="s">
        <v>62</v>
      </c>
      <c r="F33" s="5"/>
    </row>
    <row r="34" spans="2:6" x14ac:dyDescent="0.35">
      <c r="B34" s="43"/>
      <c r="C34" s="44"/>
      <c r="D34" s="42" t="s">
        <v>63</v>
      </c>
      <c r="F34" s="5"/>
    </row>
    <row r="35" spans="2:6" x14ac:dyDescent="0.35">
      <c r="B35" s="40" t="s">
        <v>21</v>
      </c>
      <c r="C35" s="41" t="s">
        <v>64</v>
      </c>
      <c r="D35" s="42" t="s">
        <v>65</v>
      </c>
      <c r="F35" s="5"/>
    </row>
    <row r="36" spans="2:6" x14ac:dyDescent="0.35">
      <c r="B36" s="40" t="s">
        <v>23</v>
      </c>
      <c r="C36" s="41" t="s">
        <v>54</v>
      </c>
      <c r="D36" s="42" t="s">
        <v>65</v>
      </c>
      <c r="F36" s="5"/>
    </row>
    <row r="37" spans="2:6" x14ac:dyDescent="0.35">
      <c r="B37" s="40" t="s">
        <v>25</v>
      </c>
      <c r="C37" s="41" t="s">
        <v>66</v>
      </c>
      <c r="D37" s="42" t="s">
        <v>65</v>
      </c>
      <c r="F37" s="5"/>
    </row>
    <row r="38" spans="2:6" ht="28" x14ac:dyDescent="0.35">
      <c r="B38" s="40" t="s">
        <v>55</v>
      </c>
      <c r="C38" s="41" t="s">
        <v>56</v>
      </c>
      <c r="D38" s="42" t="s">
        <v>67</v>
      </c>
      <c r="F38" s="5"/>
    </row>
    <row r="39" spans="2:6" x14ac:dyDescent="0.35">
      <c r="B39" s="40" t="s">
        <v>29</v>
      </c>
      <c r="C39" s="41" t="s">
        <v>57</v>
      </c>
      <c r="D39" s="42" t="s">
        <v>65</v>
      </c>
      <c r="F39" s="5"/>
    </row>
    <row r="40" spans="2:6" x14ac:dyDescent="0.35">
      <c r="B40" s="40" t="s">
        <v>68</v>
      </c>
      <c r="C40" s="41" t="s">
        <v>57</v>
      </c>
      <c r="D40" s="45" t="s">
        <v>70</v>
      </c>
      <c r="F40" s="5"/>
    </row>
    <row r="41" spans="2:6" x14ac:dyDescent="0.35">
      <c r="B41" s="40"/>
      <c r="C41" s="41"/>
      <c r="D41" s="45" t="s">
        <v>71</v>
      </c>
      <c r="F41" s="5"/>
    </row>
    <row r="42" spans="2:6" x14ac:dyDescent="0.35">
      <c r="B42" s="40"/>
      <c r="C42" s="41"/>
      <c r="D42" s="42" t="s">
        <v>72</v>
      </c>
      <c r="F42" s="5"/>
    </row>
    <row r="43" spans="2:6" ht="28.5" thickBot="1" x14ac:dyDescent="0.4">
      <c r="B43" s="46" t="s">
        <v>33</v>
      </c>
      <c r="C43" s="47" t="s">
        <v>69</v>
      </c>
      <c r="D43" s="48" t="s">
        <v>65</v>
      </c>
      <c r="F43" s="5"/>
    </row>
    <row r="44" spans="2:6" x14ac:dyDescent="0.35">
      <c r="B44" s="5"/>
      <c r="C44" s="5"/>
      <c r="D44" s="5"/>
      <c r="F44" s="5"/>
    </row>
    <row r="45" spans="2:6" ht="15" thickBot="1" x14ac:dyDescent="0.4">
      <c r="B45" s="5"/>
      <c r="C45" s="5"/>
      <c r="D45" s="5"/>
      <c r="F45" s="5"/>
    </row>
    <row r="46" spans="2:6" ht="15" thickBot="1" x14ac:dyDescent="0.4">
      <c r="B46" s="33" t="s">
        <v>178</v>
      </c>
      <c r="C46" s="5"/>
      <c r="D46" s="5"/>
      <c r="F46" s="5"/>
    </row>
    <row r="47" spans="2:6" x14ac:dyDescent="0.35">
      <c r="B47" s="49" t="s">
        <v>179</v>
      </c>
      <c r="C47" s="50" t="s">
        <v>180</v>
      </c>
      <c r="D47" s="51" t="s">
        <v>73</v>
      </c>
      <c r="F47" s="5"/>
    </row>
    <row r="48" spans="2:6" x14ac:dyDescent="0.35">
      <c r="B48" s="52" t="s">
        <v>74</v>
      </c>
      <c r="C48" s="53" t="s">
        <v>181</v>
      </c>
      <c r="D48" s="45" t="s">
        <v>75</v>
      </c>
      <c r="F48" s="5"/>
    </row>
    <row r="49" spans="2:6" x14ac:dyDescent="0.35">
      <c r="B49" s="54" t="s">
        <v>76</v>
      </c>
      <c r="C49" s="55" t="s">
        <v>182</v>
      </c>
      <c r="D49" s="45" t="s">
        <v>77</v>
      </c>
      <c r="F49" s="5"/>
    </row>
    <row r="50" spans="2:6" ht="15" thickBot="1" x14ac:dyDescent="0.4">
      <c r="B50" s="56" t="s">
        <v>78</v>
      </c>
      <c r="C50" s="57" t="s">
        <v>183</v>
      </c>
      <c r="D50" s="58" t="s">
        <v>79</v>
      </c>
      <c r="F50" s="5"/>
    </row>
    <row r="51" spans="2:6" x14ac:dyDescent="0.35">
      <c r="F51" s="5"/>
    </row>
    <row r="52" spans="2:6" x14ac:dyDescent="0.35">
      <c r="F52" s="5"/>
    </row>
  </sheetData>
  <mergeCells count="3">
    <mergeCell ref="E5:F5"/>
    <mergeCell ref="B32:B34"/>
    <mergeCell ref="C32:C34"/>
  </mergeCells>
  <pageMargins left="0.7" right="0.7" top="0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6100-2DD1-4E6C-8318-131A3B6B2EE1}">
  <dimension ref="B2:M69"/>
  <sheetViews>
    <sheetView view="pageBreakPreview" zoomScale="60" zoomScaleNormal="60" workbookViewId="0">
      <selection activeCell="F74" sqref="F74"/>
    </sheetView>
  </sheetViews>
  <sheetFormatPr defaultRowHeight="14.5" x14ac:dyDescent="0.35"/>
  <cols>
    <col min="2" max="2" width="25.81640625" customWidth="1"/>
    <col min="3" max="3" width="56.453125" style="5" customWidth="1"/>
    <col min="4" max="4" width="29.90625" customWidth="1"/>
    <col min="5" max="5" width="25.7265625" customWidth="1"/>
    <col min="6" max="6" width="77.90625" customWidth="1"/>
    <col min="7" max="7" width="21.1796875" customWidth="1"/>
    <col min="12" max="12" width="43.6328125" customWidth="1"/>
    <col min="13" max="13" width="69.54296875" customWidth="1"/>
  </cols>
  <sheetData>
    <row r="2" spans="2:13" ht="15" thickBot="1" x14ac:dyDescent="0.4"/>
    <row r="3" spans="2:13" ht="20" customHeight="1" x14ac:dyDescent="0.35">
      <c r="B3" s="60" t="s">
        <v>80</v>
      </c>
      <c r="C3" s="61" t="s">
        <v>81</v>
      </c>
      <c r="D3" s="61" t="s">
        <v>185</v>
      </c>
      <c r="E3" s="61" t="s">
        <v>186</v>
      </c>
      <c r="F3" s="61" t="s">
        <v>187</v>
      </c>
      <c r="G3" s="62" t="s">
        <v>58</v>
      </c>
    </row>
    <row r="4" spans="2:13" ht="20" customHeight="1" x14ac:dyDescent="0.35">
      <c r="B4" s="63" t="s">
        <v>82</v>
      </c>
      <c r="C4" s="41" t="s">
        <v>83</v>
      </c>
      <c r="D4" s="41" t="s">
        <v>188</v>
      </c>
      <c r="E4" s="41" t="s">
        <v>189</v>
      </c>
      <c r="F4" s="41" t="s">
        <v>190</v>
      </c>
      <c r="G4" s="64">
        <v>1</v>
      </c>
    </row>
    <row r="5" spans="2:13" ht="20" customHeight="1" x14ac:dyDescent="0.35">
      <c r="B5" s="63"/>
      <c r="C5" s="41" t="s">
        <v>85</v>
      </c>
      <c r="D5" s="41" t="s">
        <v>191</v>
      </c>
      <c r="E5" s="41" t="s">
        <v>192</v>
      </c>
      <c r="F5" s="41" t="s">
        <v>138</v>
      </c>
      <c r="G5" s="64">
        <v>1</v>
      </c>
    </row>
    <row r="6" spans="2:13" ht="20" customHeight="1" x14ac:dyDescent="0.35">
      <c r="B6" s="63"/>
      <c r="C6" s="41" t="s">
        <v>86</v>
      </c>
      <c r="D6" s="41" t="s">
        <v>193</v>
      </c>
      <c r="E6" s="41" t="s">
        <v>194</v>
      </c>
      <c r="F6" s="41" t="s">
        <v>195</v>
      </c>
      <c r="G6" s="64">
        <v>0.5</v>
      </c>
      <c r="L6" s="7"/>
    </row>
    <row r="7" spans="2:13" ht="20" customHeight="1" x14ac:dyDescent="0.35">
      <c r="B7" s="63"/>
      <c r="C7" s="41" t="s">
        <v>87</v>
      </c>
      <c r="D7" s="41" t="s">
        <v>193</v>
      </c>
      <c r="E7" s="41" t="s">
        <v>196</v>
      </c>
      <c r="F7" s="41" t="s">
        <v>197</v>
      </c>
      <c r="G7" s="64">
        <v>0.5</v>
      </c>
    </row>
    <row r="8" spans="2:13" ht="20" customHeight="1" x14ac:dyDescent="0.35">
      <c r="B8" s="63" t="s">
        <v>88</v>
      </c>
      <c r="C8" s="41" t="s">
        <v>89</v>
      </c>
      <c r="D8" s="41" t="s">
        <v>198</v>
      </c>
      <c r="E8" s="41" t="s">
        <v>199</v>
      </c>
      <c r="F8" s="41" t="s">
        <v>200</v>
      </c>
      <c r="G8" s="64">
        <v>0</v>
      </c>
      <c r="L8" s="1"/>
      <c r="M8" s="1"/>
    </row>
    <row r="9" spans="2:13" ht="20" customHeight="1" x14ac:dyDescent="0.35">
      <c r="B9" s="63"/>
      <c r="C9" s="41" t="s">
        <v>84</v>
      </c>
      <c r="D9" s="41" t="s">
        <v>198</v>
      </c>
      <c r="E9" s="41" t="s">
        <v>201</v>
      </c>
      <c r="F9" s="41" t="s">
        <v>202</v>
      </c>
      <c r="G9" s="64">
        <v>0</v>
      </c>
      <c r="L9" s="3"/>
      <c r="M9" s="2"/>
    </row>
    <row r="10" spans="2:13" ht="20" customHeight="1" x14ac:dyDescent="0.35">
      <c r="B10" s="63"/>
      <c r="C10" s="41" t="s">
        <v>85</v>
      </c>
      <c r="D10" s="41" t="s">
        <v>191</v>
      </c>
      <c r="E10" s="41" t="s">
        <v>192</v>
      </c>
      <c r="F10" s="41" t="s">
        <v>203</v>
      </c>
      <c r="G10" s="64">
        <v>0.5</v>
      </c>
      <c r="L10" s="3"/>
      <c r="M10" s="2"/>
    </row>
    <row r="11" spans="2:13" ht="20" customHeight="1" x14ac:dyDescent="0.35">
      <c r="B11" s="63" t="s">
        <v>90</v>
      </c>
      <c r="C11" s="41" t="s">
        <v>91</v>
      </c>
      <c r="D11" s="41" t="s">
        <v>188</v>
      </c>
      <c r="E11" s="41" t="s">
        <v>204</v>
      </c>
      <c r="F11" s="41" t="s">
        <v>205</v>
      </c>
      <c r="G11" s="64">
        <v>1</v>
      </c>
      <c r="L11" s="3"/>
      <c r="M11" s="2"/>
    </row>
    <row r="12" spans="2:13" ht="20" customHeight="1" x14ac:dyDescent="0.35">
      <c r="B12" s="63"/>
      <c r="C12" s="41" t="s">
        <v>92</v>
      </c>
      <c r="D12" s="41" t="s">
        <v>206</v>
      </c>
      <c r="E12" s="41" t="s">
        <v>207</v>
      </c>
      <c r="F12" s="41" t="s">
        <v>140</v>
      </c>
      <c r="G12" s="64">
        <v>0.5</v>
      </c>
      <c r="L12" s="3"/>
      <c r="M12" s="2"/>
    </row>
    <row r="13" spans="2:13" ht="20" customHeight="1" x14ac:dyDescent="0.35">
      <c r="B13" s="63" t="s">
        <v>93</v>
      </c>
      <c r="C13" s="41" t="s">
        <v>94</v>
      </c>
      <c r="D13" s="41" t="s">
        <v>208</v>
      </c>
      <c r="E13" s="41" t="s">
        <v>209</v>
      </c>
      <c r="F13" s="41" t="s">
        <v>210</v>
      </c>
      <c r="G13" s="64">
        <v>1</v>
      </c>
      <c r="L13" s="3"/>
      <c r="M13" s="2"/>
    </row>
    <row r="14" spans="2:13" ht="20" customHeight="1" x14ac:dyDescent="0.35">
      <c r="B14" s="63"/>
      <c r="C14" s="41" t="s">
        <v>95</v>
      </c>
      <c r="D14" s="41" t="s">
        <v>211</v>
      </c>
      <c r="E14" s="41" t="s">
        <v>212</v>
      </c>
      <c r="F14" s="41" t="s">
        <v>142</v>
      </c>
      <c r="G14" s="64">
        <v>0.5</v>
      </c>
      <c r="L14" s="3"/>
      <c r="M14" s="2"/>
    </row>
    <row r="15" spans="2:13" ht="20" customHeight="1" x14ac:dyDescent="0.35">
      <c r="B15" s="63"/>
      <c r="C15" s="41" t="s">
        <v>96</v>
      </c>
      <c r="D15" s="41" t="s">
        <v>213</v>
      </c>
      <c r="E15" s="41" t="s">
        <v>214</v>
      </c>
      <c r="F15" s="41" t="s">
        <v>45</v>
      </c>
      <c r="G15" s="64">
        <v>1</v>
      </c>
      <c r="L15" s="3"/>
      <c r="M15" s="2"/>
    </row>
    <row r="16" spans="2:13" ht="20" customHeight="1" x14ac:dyDescent="0.35">
      <c r="B16" s="63"/>
      <c r="C16" s="41" t="s">
        <v>215</v>
      </c>
      <c r="D16" s="41" t="s">
        <v>216</v>
      </c>
      <c r="E16" s="41" t="s">
        <v>217</v>
      </c>
      <c r="F16" s="41" t="s">
        <v>218</v>
      </c>
      <c r="G16" s="64">
        <v>0.5</v>
      </c>
      <c r="L16" s="3"/>
      <c r="M16" s="2"/>
    </row>
    <row r="17" spans="2:13" ht="20" customHeight="1" x14ac:dyDescent="0.35">
      <c r="B17" s="63"/>
      <c r="C17" s="41" t="s">
        <v>219</v>
      </c>
      <c r="D17" s="41" t="s">
        <v>216</v>
      </c>
      <c r="E17" s="41" t="s">
        <v>220</v>
      </c>
      <c r="F17" s="41" t="s">
        <v>221</v>
      </c>
      <c r="G17" s="64">
        <v>0.5</v>
      </c>
      <c r="L17" s="3"/>
      <c r="M17" s="2"/>
    </row>
    <row r="18" spans="2:13" ht="20" customHeight="1" x14ac:dyDescent="0.35">
      <c r="B18" s="63"/>
      <c r="C18" s="41" t="s">
        <v>97</v>
      </c>
      <c r="D18" s="41" t="s">
        <v>222</v>
      </c>
      <c r="E18" s="41" t="s">
        <v>223</v>
      </c>
      <c r="F18" s="59" t="s">
        <v>143</v>
      </c>
      <c r="G18" s="64">
        <v>0</v>
      </c>
      <c r="L18" s="3"/>
      <c r="M18" s="2"/>
    </row>
    <row r="19" spans="2:13" ht="20" customHeight="1" x14ac:dyDescent="0.35">
      <c r="B19" s="63"/>
      <c r="C19" s="41" t="s">
        <v>98</v>
      </c>
      <c r="D19" s="41" t="s">
        <v>222</v>
      </c>
      <c r="E19" s="41" t="s">
        <v>223</v>
      </c>
      <c r="F19" s="59" t="s">
        <v>224</v>
      </c>
      <c r="G19" s="64">
        <v>0</v>
      </c>
      <c r="L19" s="3"/>
      <c r="M19" s="2"/>
    </row>
    <row r="20" spans="2:13" ht="20" customHeight="1" x14ac:dyDescent="0.35">
      <c r="B20" s="63"/>
      <c r="C20" s="41" t="s">
        <v>99</v>
      </c>
      <c r="D20" s="41" t="s">
        <v>188</v>
      </c>
      <c r="E20" s="41" t="s">
        <v>225</v>
      </c>
      <c r="F20" s="41" t="s">
        <v>226</v>
      </c>
      <c r="G20" s="64">
        <v>1</v>
      </c>
    </row>
    <row r="21" spans="2:13" ht="20" customHeight="1" x14ac:dyDescent="0.35">
      <c r="B21" s="63" t="s">
        <v>100</v>
      </c>
      <c r="C21" s="41" t="s">
        <v>101</v>
      </c>
      <c r="D21" s="41" t="s">
        <v>227</v>
      </c>
      <c r="E21" s="41" t="s">
        <v>228</v>
      </c>
      <c r="F21" s="41" t="s">
        <v>45</v>
      </c>
      <c r="G21" s="64">
        <v>1</v>
      </c>
    </row>
    <row r="22" spans="2:13" ht="20" customHeight="1" x14ac:dyDescent="0.35">
      <c r="B22" s="63"/>
      <c r="C22" s="41" t="s">
        <v>102</v>
      </c>
      <c r="D22" s="41" t="s">
        <v>227</v>
      </c>
      <c r="E22" s="41" t="s">
        <v>228</v>
      </c>
      <c r="F22" s="41" t="s">
        <v>229</v>
      </c>
      <c r="G22" s="64">
        <v>0.5</v>
      </c>
      <c r="L22" s="8"/>
    </row>
    <row r="23" spans="2:13" ht="20" customHeight="1" x14ac:dyDescent="0.35">
      <c r="B23" s="63"/>
      <c r="C23" s="41" t="s">
        <v>103</v>
      </c>
      <c r="D23" s="41" t="s">
        <v>230</v>
      </c>
      <c r="E23" s="41" t="s">
        <v>231</v>
      </c>
      <c r="F23" s="41" t="s">
        <v>147</v>
      </c>
      <c r="G23" s="64">
        <v>1</v>
      </c>
      <c r="L23" s="8"/>
    </row>
    <row r="24" spans="2:13" ht="20" customHeight="1" x14ac:dyDescent="0.35">
      <c r="B24" s="63" t="s">
        <v>104</v>
      </c>
      <c r="C24" s="41" t="s">
        <v>105</v>
      </c>
      <c r="D24" s="41" t="s">
        <v>232</v>
      </c>
      <c r="E24" s="41" t="s">
        <v>233</v>
      </c>
      <c r="F24" s="41" t="s">
        <v>45</v>
      </c>
      <c r="G24" s="64">
        <v>1</v>
      </c>
      <c r="L24" s="8"/>
    </row>
    <row r="25" spans="2:13" ht="20" customHeight="1" x14ac:dyDescent="0.35">
      <c r="B25" s="63"/>
      <c r="C25" s="41" t="s">
        <v>85</v>
      </c>
      <c r="D25" s="41" t="s">
        <v>191</v>
      </c>
      <c r="E25" s="41" t="s">
        <v>192</v>
      </c>
      <c r="F25" s="41" t="s">
        <v>145</v>
      </c>
      <c r="G25" s="64">
        <v>0</v>
      </c>
      <c r="L25" s="8"/>
    </row>
    <row r="26" spans="2:13" ht="31.5" customHeight="1" x14ac:dyDescent="0.35">
      <c r="B26" s="63"/>
      <c r="C26" s="82" t="s">
        <v>234</v>
      </c>
      <c r="D26" s="41" t="s">
        <v>235</v>
      </c>
      <c r="E26" s="41" t="s">
        <v>236</v>
      </c>
      <c r="F26" s="41" t="s">
        <v>237</v>
      </c>
      <c r="G26" s="64">
        <v>0.5</v>
      </c>
      <c r="L26" s="8"/>
    </row>
    <row r="27" spans="2:13" ht="20" customHeight="1" x14ac:dyDescent="0.35">
      <c r="B27" s="63" t="s">
        <v>106</v>
      </c>
      <c r="C27" s="41" t="s">
        <v>107</v>
      </c>
      <c r="D27" s="41" t="s">
        <v>211</v>
      </c>
      <c r="E27" s="41" t="s">
        <v>238</v>
      </c>
      <c r="F27" s="41" t="s">
        <v>45</v>
      </c>
      <c r="G27" s="64">
        <v>1</v>
      </c>
      <c r="L27" s="8"/>
    </row>
    <row r="28" spans="2:13" ht="20" customHeight="1" x14ac:dyDescent="0.35">
      <c r="B28" s="63"/>
      <c r="C28" s="41" t="s">
        <v>108</v>
      </c>
      <c r="D28" s="41" t="s">
        <v>208</v>
      </c>
      <c r="E28" s="41" t="s">
        <v>239</v>
      </c>
      <c r="F28" s="41" t="s">
        <v>240</v>
      </c>
      <c r="G28" s="64">
        <v>1</v>
      </c>
      <c r="L28" s="8"/>
    </row>
    <row r="29" spans="2:13" ht="20" customHeight="1" x14ac:dyDescent="0.35">
      <c r="B29" s="63"/>
      <c r="C29" s="41" t="s">
        <v>109</v>
      </c>
      <c r="D29" s="41" t="s">
        <v>211</v>
      </c>
      <c r="E29" s="41" t="s">
        <v>241</v>
      </c>
      <c r="F29" s="41" t="s">
        <v>242</v>
      </c>
      <c r="G29" s="64">
        <v>1</v>
      </c>
      <c r="L29" s="8"/>
    </row>
    <row r="30" spans="2:13" ht="20" customHeight="1" x14ac:dyDescent="0.35">
      <c r="B30" s="63" t="s">
        <v>110</v>
      </c>
      <c r="C30" s="41" t="s">
        <v>111</v>
      </c>
      <c r="D30" s="41" t="s">
        <v>243</v>
      </c>
      <c r="E30" s="41" t="s">
        <v>244</v>
      </c>
      <c r="F30" s="41" t="s">
        <v>45</v>
      </c>
      <c r="G30" s="64">
        <v>1</v>
      </c>
      <c r="L30" s="8"/>
    </row>
    <row r="31" spans="2:13" ht="20" customHeight="1" x14ac:dyDescent="0.35">
      <c r="B31" s="63" t="s">
        <v>112</v>
      </c>
      <c r="C31" s="41" t="s">
        <v>113</v>
      </c>
      <c r="D31" s="41" t="s">
        <v>245</v>
      </c>
      <c r="E31" s="41" t="s">
        <v>246</v>
      </c>
      <c r="F31" s="41" t="s">
        <v>247</v>
      </c>
      <c r="G31" s="64">
        <v>1</v>
      </c>
      <c r="L31" s="8"/>
    </row>
    <row r="32" spans="2:13" ht="20" customHeight="1" x14ac:dyDescent="0.35">
      <c r="B32" s="63"/>
      <c r="C32" s="41" t="s">
        <v>114</v>
      </c>
      <c r="D32" s="41" t="s">
        <v>245</v>
      </c>
      <c r="E32" s="41" t="s">
        <v>246</v>
      </c>
      <c r="F32" s="41" t="s">
        <v>146</v>
      </c>
      <c r="G32" s="64">
        <v>0.5</v>
      </c>
    </row>
    <row r="33" spans="2:13" ht="20" customHeight="1" x14ac:dyDescent="0.35">
      <c r="B33" s="63" t="s">
        <v>115</v>
      </c>
      <c r="C33" s="41" t="s">
        <v>116</v>
      </c>
      <c r="D33" s="41" t="s">
        <v>230</v>
      </c>
      <c r="E33" s="41" t="s">
        <v>231</v>
      </c>
      <c r="F33" s="41" t="s">
        <v>248</v>
      </c>
      <c r="G33" s="64">
        <v>0</v>
      </c>
    </row>
    <row r="34" spans="2:13" ht="20" customHeight="1" x14ac:dyDescent="0.35">
      <c r="B34" s="63"/>
      <c r="C34" s="41" t="s">
        <v>117</v>
      </c>
      <c r="D34" s="41" t="s">
        <v>230</v>
      </c>
      <c r="E34" s="41" t="s">
        <v>231</v>
      </c>
      <c r="F34" s="41" t="s">
        <v>147</v>
      </c>
      <c r="G34" s="64">
        <v>1</v>
      </c>
    </row>
    <row r="35" spans="2:13" ht="20" customHeight="1" x14ac:dyDescent="0.35">
      <c r="B35" s="63"/>
      <c r="C35" s="41" t="s">
        <v>118</v>
      </c>
      <c r="D35" s="41" t="s">
        <v>249</v>
      </c>
      <c r="E35" s="41" t="s">
        <v>231</v>
      </c>
      <c r="F35" s="41" t="s">
        <v>250</v>
      </c>
      <c r="G35" s="64">
        <v>1</v>
      </c>
      <c r="L35" s="7"/>
    </row>
    <row r="36" spans="2:13" ht="20" customHeight="1" x14ac:dyDescent="0.35">
      <c r="B36" s="63" t="s">
        <v>119</v>
      </c>
      <c r="C36" s="41" t="s">
        <v>120</v>
      </c>
      <c r="D36" s="41" t="s">
        <v>191</v>
      </c>
      <c r="E36" s="41" t="s">
        <v>244</v>
      </c>
      <c r="F36" s="41" t="s">
        <v>251</v>
      </c>
      <c r="G36" s="64">
        <v>1</v>
      </c>
    </row>
    <row r="37" spans="2:13" ht="20" customHeight="1" x14ac:dyDescent="0.35">
      <c r="B37" s="63"/>
      <c r="C37" s="41" t="s">
        <v>121</v>
      </c>
      <c r="D37" s="41" t="s">
        <v>252</v>
      </c>
      <c r="E37" s="41" t="s">
        <v>253</v>
      </c>
      <c r="F37" s="41" t="s">
        <v>148</v>
      </c>
      <c r="G37" s="64">
        <v>1</v>
      </c>
      <c r="L37" s="1"/>
      <c r="M37" s="1"/>
    </row>
    <row r="38" spans="2:13" ht="20" customHeight="1" x14ac:dyDescent="0.35">
      <c r="B38" s="63"/>
      <c r="C38" s="41" t="s">
        <v>122</v>
      </c>
      <c r="D38" s="41" t="s">
        <v>206</v>
      </c>
      <c r="E38" s="41" t="s">
        <v>254</v>
      </c>
      <c r="F38" s="41" t="s">
        <v>255</v>
      </c>
      <c r="G38" s="64">
        <v>0.5</v>
      </c>
      <c r="L38" s="3"/>
      <c r="M38" s="2"/>
    </row>
    <row r="39" spans="2:13" ht="20" customHeight="1" x14ac:dyDescent="0.35">
      <c r="B39" s="63" t="s">
        <v>123</v>
      </c>
      <c r="C39" s="41" t="s">
        <v>124</v>
      </c>
      <c r="D39" s="41" t="s">
        <v>256</v>
      </c>
      <c r="E39" s="41" t="s">
        <v>257</v>
      </c>
      <c r="F39" s="41" t="s">
        <v>45</v>
      </c>
      <c r="G39" s="64">
        <v>1</v>
      </c>
      <c r="L39" s="3"/>
      <c r="M39" s="2"/>
    </row>
    <row r="40" spans="2:13" ht="31.5" customHeight="1" x14ac:dyDescent="0.35">
      <c r="B40" s="63"/>
      <c r="C40" s="41" t="s">
        <v>258</v>
      </c>
      <c r="D40" s="41" t="s">
        <v>259</v>
      </c>
      <c r="E40" s="41" t="s">
        <v>260</v>
      </c>
      <c r="F40" s="41" t="s">
        <v>261</v>
      </c>
      <c r="G40" s="64">
        <v>0.5</v>
      </c>
      <c r="L40" s="3"/>
      <c r="M40" s="2"/>
    </row>
    <row r="41" spans="2:13" ht="20" customHeight="1" x14ac:dyDescent="0.35">
      <c r="B41" s="63"/>
      <c r="C41" s="41" t="s">
        <v>125</v>
      </c>
      <c r="D41" s="41" t="s">
        <v>256</v>
      </c>
      <c r="E41" s="41" t="s">
        <v>257</v>
      </c>
      <c r="F41" s="41" t="s">
        <v>261</v>
      </c>
      <c r="G41" s="64">
        <v>0.5</v>
      </c>
      <c r="L41" s="3"/>
      <c r="M41" s="2"/>
    </row>
    <row r="42" spans="2:13" ht="20" customHeight="1" x14ac:dyDescent="0.35">
      <c r="B42" s="63" t="s">
        <v>126</v>
      </c>
      <c r="C42" s="41" t="s">
        <v>127</v>
      </c>
      <c r="D42" s="41" t="s">
        <v>188</v>
      </c>
      <c r="E42" s="41" t="s">
        <v>262</v>
      </c>
      <c r="F42" s="41" t="s">
        <v>45</v>
      </c>
      <c r="G42" s="64">
        <v>1</v>
      </c>
      <c r="L42" s="3"/>
      <c r="M42" s="2"/>
    </row>
    <row r="43" spans="2:13" ht="20" customHeight="1" x14ac:dyDescent="0.35">
      <c r="B43" s="63"/>
      <c r="C43" s="41" t="s">
        <v>128</v>
      </c>
      <c r="D43" s="41" t="s">
        <v>188</v>
      </c>
      <c r="E43" s="41" t="s">
        <v>262</v>
      </c>
      <c r="F43" s="41" t="s">
        <v>263</v>
      </c>
      <c r="G43" s="64">
        <v>1</v>
      </c>
      <c r="L43" s="3"/>
      <c r="M43" s="2"/>
    </row>
    <row r="44" spans="2:13" ht="20" customHeight="1" x14ac:dyDescent="0.35">
      <c r="B44" s="63"/>
      <c r="C44" s="41" t="s">
        <v>129</v>
      </c>
      <c r="D44" s="41" t="s">
        <v>264</v>
      </c>
      <c r="E44" s="41" t="s">
        <v>225</v>
      </c>
      <c r="F44" s="41" t="s">
        <v>46</v>
      </c>
      <c r="G44" s="64">
        <v>0</v>
      </c>
      <c r="L44" s="3"/>
      <c r="M44" s="2"/>
    </row>
    <row r="45" spans="2:13" ht="20" customHeight="1" x14ac:dyDescent="0.35">
      <c r="B45" s="63" t="s">
        <v>130</v>
      </c>
      <c r="C45" s="41" t="s">
        <v>131</v>
      </c>
      <c r="D45" s="41" t="s">
        <v>191</v>
      </c>
      <c r="E45" s="41" t="s">
        <v>244</v>
      </c>
      <c r="F45" s="41" t="s">
        <v>45</v>
      </c>
      <c r="G45" s="64">
        <v>0</v>
      </c>
      <c r="L45" s="9"/>
      <c r="M45" s="2"/>
    </row>
    <row r="46" spans="2:13" ht="20" customHeight="1" x14ac:dyDescent="0.35">
      <c r="B46" s="63"/>
      <c r="C46" s="41" t="s">
        <v>132</v>
      </c>
      <c r="D46" s="41" t="s">
        <v>265</v>
      </c>
      <c r="E46" s="41" t="s">
        <v>199</v>
      </c>
      <c r="F46" s="59" t="s">
        <v>266</v>
      </c>
      <c r="G46" s="64">
        <v>1</v>
      </c>
      <c r="L46" s="9"/>
      <c r="M46" s="2"/>
    </row>
    <row r="47" spans="2:13" ht="20" customHeight="1" x14ac:dyDescent="0.35">
      <c r="B47" s="63" t="s">
        <v>267</v>
      </c>
      <c r="C47" s="41" t="s">
        <v>268</v>
      </c>
      <c r="D47" s="41" t="s">
        <v>269</v>
      </c>
      <c r="E47" s="41" t="s">
        <v>220</v>
      </c>
      <c r="F47" s="41" t="s">
        <v>45</v>
      </c>
      <c r="G47" s="64">
        <v>1</v>
      </c>
      <c r="L47" s="9"/>
      <c r="M47" s="2"/>
    </row>
    <row r="48" spans="2:13" ht="20" customHeight="1" x14ac:dyDescent="0.35">
      <c r="B48" s="63"/>
      <c r="C48" s="83" t="s">
        <v>270</v>
      </c>
      <c r="D48" s="41" t="s">
        <v>259</v>
      </c>
      <c r="E48" s="41" t="s">
        <v>220</v>
      </c>
      <c r="F48" s="41" t="s">
        <v>271</v>
      </c>
      <c r="G48" s="64">
        <v>0.5</v>
      </c>
      <c r="L48" s="9"/>
      <c r="M48" s="2"/>
    </row>
    <row r="49" spans="2:13" ht="33.5" customHeight="1" x14ac:dyDescent="0.35">
      <c r="B49" s="63" t="s">
        <v>133</v>
      </c>
      <c r="C49" s="41" t="s">
        <v>134</v>
      </c>
      <c r="D49" s="41" t="s">
        <v>272</v>
      </c>
      <c r="E49" s="41" t="s">
        <v>273</v>
      </c>
      <c r="F49" s="41" t="s">
        <v>274</v>
      </c>
      <c r="G49" s="64">
        <v>0.5</v>
      </c>
      <c r="L49" s="3"/>
      <c r="M49" s="2"/>
    </row>
    <row r="50" spans="2:13" ht="28.5" customHeight="1" x14ac:dyDescent="0.35">
      <c r="B50" s="63"/>
      <c r="C50" s="41" t="s">
        <v>135</v>
      </c>
      <c r="D50" s="41" t="s">
        <v>272</v>
      </c>
      <c r="E50" s="41" t="s">
        <v>273</v>
      </c>
      <c r="F50" s="41" t="s">
        <v>275</v>
      </c>
      <c r="G50" s="64">
        <v>0.5</v>
      </c>
      <c r="L50" s="3"/>
      <c r="M50" s="2"/>
    </row>
    <row r="51" spans="2:13" ht="27.5" customHeight="1" thickBot="1" x14ac:dyDescent="0.4">
      <c r="B51" s="65"/>
      <c r="C51" s="47" t="s">
        <v>136</v>
      </c>
      <c r="D51" s="47" t="s">
        <v>272</v>
      </c>
      <c r="E51" s="47" t="s">
        <v>273</v>
      </c>
      <c r="F51" s="47" t="s">
        <v>276</v>
      </c>
      <c r="G51" s="66">
        <v>0.5</v>
      </c>
      <c r="L51" s="3"/>
      <c r="M51" s="2"/>
    </row>
    <row r="52" spans="2:13" ht="16.5" thickBot="1" x14ac:dyDescent="0.45">
      <c r="F52" s="67" t="s">
        <v>277</v>
      </c>
      <c r="G52" s="68">
        <f>SUM(G4:G51)</f>
        <v>31.5</v>
      </c>
      <c r="L52" s="3"/>
      <c r="M52" s="2"/>
    </row>
    <row r="53" spans="2:13" ht="16" x14ac:dyDescent="0.4">
      <c r="F53" s="69"/>
      <c r="G53" s="69"/>
      <c r="L53" s="3"/>
      <c r="M53" s="2"/>
    </row>
    <row r="54" spans="2:13" ht="16" x14ac:dyDescent="0.4">
      <c r="F54" s="69"/>
      <c r="G54" s="69"/>
      <c r="L54" s="3"/>
      <c r="M54" s="2"/>
    </row>
    <row r="55" spans="2:13" ht="16.5" thickBot="1" x14ac:dyDescent="0.45">
      <c r="F55" s="69"/>
      <c r="G55" s="69"/>
      <c r="L55" s="3"/>
      <c r="M55" s="2"/>
    </row>
    <row r="56" spans="2:13" ht="16.5" thickBot="1" x14ac:dyDescent="0.45">
      <c r="F56" s="70" t="s">
        <v>278</v>
      </c>
      <c r="G56" s="71">
        <f>G52/45</f>
        <v>0.7</v>
      </c>
      <c r="L56" s="3"/>
      <c r="M56" s="2"/>
    </row>
    <row r="57" spans="2:13" ht="16.5" thickBot="1" x14ac:dyDescent="0.45">
      <c r="F57" s="72"/>
      <c r="G57" s="73"/>
      <c r="L57" s="3"/>
      <c r="M57" s="2"/>
    </row>
    <row r="58" spans="2:13" ht="26.5" customHeight="1" thickBot="1" x14ac:dyDescent="0.45">
      <c r="F58" s="70" t="s">
        <v>149</v>
      </c>
      <c r="G58" s="86">
        <f>19*(1-G56)</f>
        <v>5.7000000000000011</v>
      </c>
      <c r="L58" s="3"/>
      <c r="M58" s="2"/>
    </row>
    <row r="59" spans="2:13" ht="16" x14ac:dyDescent="0.4">
      <c r="F59" s="69"/>
      <c r="G59" s="69"/>
      <c r="L59" s="3"/>
      <c r="M59" s="2"/>
    </row>
    <row r="60" spans="2:13" ht="16" x14ac:dyDescent="0.4">
      <c r="F60" s="69"/>
      <c r="G60" s="69"/>
      <c r="L60" s="3"/>
      <c r="M60" s="2"/>
    </row>
    <row r="61" spans="2:13" ht="16" x14ac:dyDescent="0.4">
      <c r="F61" s="69"/>
      <c r="G61" s="69"/>
    </row>
    <row r="64" spans="2:13" ht="15" thickBot="1" x14ac:dyDescent="0.4"/>
    <row r="65" spans="2:6" ht="24" thickBot="1" x14ac:dyDescent="0.45">
      <c r="B65" s="80" t="s">
        <v>279</v>
      </c>
      <c r="C65" s="81"/>
      <c r="F65" s="7"/>
    </row>
    <row r="66" spans="2:6" ht="23.5" customHeight="1" x14ac:dyDescent="0.35">
      <c r="B66" s="74" t="s">
        <v>150</v>
      </c>
      <c r="C66" s="61" t="s">
        <v>151</v>
      </c>
      <c r="D66" s="75" t="s">
        <v>152</v>
      </c>
    </row>
    <row r="67" spans="2:6" ht="49.5" customHeight="1" x14ac:dyDescent="0.35">
      <c r="B67" s="76" t="s">
        <v>157</v>
      </c>
      <c r="C67" s="53" t="s">
        <v>181</v>
      </c>
      <c r="D67" s="77" t="s">
        <v>158</v>
      </c>
    </row>
    <row r="68" spans="2:6" ht="51" customHeight="1" x14ac:dyDescent="0.35">
      <c r="B68" s="76" t="s">
        <v>155</v>
      </c>
      <c r="C68" s="84" t="s">
        <v>182</v>
      </c>
      <c r="D68" s="77" t="s">
        <v>156</v>
      </c>
    </row>
    <row r="69" spans="2:6" ht="44.5" customHeight="1" thickBot="1" x14ac:dyDescent="0.4">
      <c r="B69" s="78" t="s">
        <v>153</v>
      </c>
      <c r="C69" s="85" t="s">
        <v>183</v>
      </c>
      <c r="D69" s="79" t="s">
        <v>154</v>
      </c>
    </row>
  </sheetData>
  <mergeCells count="2">
    <mergeCell ref="L45:L48"/>
    <mergeCell ref="B65:C65"/>
  </mergeCells>
  <pageMargins left="0.7" right="0.7" top="0.75" bottom="0.75" header="0.3" footer="0.3"/>
  <pageSetup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1256-CA19-400A-8876-ED65593BFC1A}">
  <dimension ref="C2:D43"/>
  <sheetViews>
    <sheetView tabSelected="1" topLeftCell="A15" zoomScaleNormal="100" workbookViewId="0">
      <selection activeCell="D33" sqref="D33"/>
    </sheetView>
  </sheetViews>
  <sheetFormatPr defaultRowHeight="14.5" x14ac:dyDescent="0.35"/>
  <cols>
    <col min="3" max="3" width="41.453125" customWidth="1"/>
    <col min="4" max="4" width="76.81640625" customWidth="1"/>
  </cols>
  <sheetData>
    <row r="2" spans="3:4" x14ac:dyDescent="0.35">
      <c r="C2" s="4" t="s">
        <v>295</v>
      </c>
    </row>
    <row r="3" spans="3:4" ht="15" thickBot="1" x14ac:dyDescent="0.4"/>
    <row r="4" spans="3:4" ht="15" thickBot="1" x14ac:dyDescent="0.4">
      <c r="C4" s="87" t="s">
        <v>159</v>
      </c>
      <c r="D4" s="88" t="s">
        <v>280</v>
      </c>
    </row>
    <row r="5" spans="3:4" x14ac:dyDescent="0.35">
      <c r="C5" s="89" t="s">
        <v>137</v>
      </c>
      <c r="D5" s="90" t="s">
        <v>281</v>
      </c>
    </row>
    <row r="6" spans="3:4" x14ac:dyDescent="0.35">
      <c r="C6" s="63" t="s">
        <v>139</v>
      </c>
      <c r="D6" s="42" t="s">
        <v>282</v>
      </c>
    </row>
    <row r="7" spans="3:4" x14ac:dyDescent="0.35">
      <c r="C7" s="63" t="s">
        <v>141</v>
      </c>
      <c r="D7" s="42" t="s">
        <v>283</v>
      </c>
    </row>
    <row r="8" spans="3:4" x14ac:dyDescent="0.35">
      <c r="C8" s="63" t="s">
        <v>144</v>
      </c>
      <c r="D8" s="42" t="s">
        <v>284</v>
      </c>
    </row>
    <row r="9" spans="3:4" ht="15" customHeight="1" x14ac:dyDescent="0.35">
      <c r="C9" s="63" t="s">
        <v>285</v>
      </c>
      <c r="D9" s="42" t="s">
        <v>286</v>
      </c>
    </row>
    <row r="10" spans="3:4" x14ac:dyDescent="0.35">
      <c r="C10" s="63" t="s">
        <v>287</v>
      </c>
      <c r="D10" s="42" t="s">
        <v>288</v>
      </c>
    </row>
    <row r="11" spans="3:4" x14ac:dyDescent="0.35">
      <c r="C11" s="63" t="s">
        <v>289</v>
      </c>
      <c r="D11" s="42" t="s">
        <v>290</v>
      </c>
    </row>
    <row r="12" spans="3:4" x14ac:dyDescent="0.35">
      <c r="C12" s="63" t="s">
        <v>160</v>
      </c>
      <c r="D12" s="42" t="s">
        <v>291</v>
      </c>
    </row>
    <row r="13" spans="3:4" ht="21" customHeight="1" x14ac:dyDescent="0.35">
      <c r="C13" s="63" t="s">
        <v>161</v>
      </c>
      <c r="D13" s="42" t="s">
        <v>292</v>
      </c>
    </row>
    <row r="14" spans="3:4" ht="15" thickBot="1" x14ac:dyDescent="0.4">
      <c r="C14" s="65" t="s">
        <v>293</v>
      </c>
      <c r="D14" s="48" t="s">
        <v>294</v>
      </c>
    </row>
    <row r="20" spans="3:4" ht="15.5" x14ac:dyDescent="0.35">
      <c r="C20" s="91" t="s">
        <v>296</v>
      </c>
      <c r="D20" s="92"/>
    </row>
    <row r="21" spans="3:4" ht="16" thickBot="1" x14ac:dyDescent="0.4">
      <c r="C21" s="92"/>
      <c r="D21" s="92"/>
    </row>
    <row r="22" spans="3:4" ht="16" thickBot="1" x14ac:dyDescent="0.4">
      <c r="C22" s="104" t="s">
        <v>40</v>
      </c>
      <c r="D22" s="105" t="s">
        <v>162</v>
      </c>
    </row>
    <row r="23" spans="3:4" ht="15.5" x14ac:dyDescent="0.35">
      <c r="C23" s="102" t="s">
        <v>163</v>
      </c>
      <c r="D23" s="103">
        <f>'Inherent Risk'!F23</f>
        <v>19</v>
      </c>
    </row>
    <row r="24" spans="3:4" ht="15.5" x14ac:dyDescent="0.35">
      <c r="C24" s="93" t="s">
        <v>150</v>
      </c>
      <c r="D24" s="94">
        <f>'Residual Risk Score'!G58</f>
        <v>5.7000000000000011</v>
      </c>
    </row>
    <row r="25" spans="3:4" ht="14.5" customHeight="1" x14ac:dyDescent="0.35">
      <c r="C25" s="93" t="s">
        <v>164</v>
      </c>
      <c r="D25" s="95" t="s">
        <v>182</v>
      </c>
    </row>
    <row r="26" spans="3:4" ht="22" customHeight="1" x14ac:dyDescent="0.35">
      <c r="C26" s="96" t="s">
        <v>165</v>
      </c>
      <c r="D26" s="98" t="s">
        <v>309</v>
      </c>
    </row>
    <row r="27" spans="3:4" ht="20" customHeight="1" x14ac:dyDescent="0.35">
      <c r="C27" s="96"/>
      <c r="D27" s="98" t="s">
        <v>310</v>
      </c>
    </row>
    <row r="28" spans="3:4" ht="18.5" customHeight="1" x14ac:dyDescent="0.35">
      <c r="C28" s="96"/>
      <c r="D28" s="98" t="s">
        <v>311</v>
      </c>
    </row>
    <row r="29" spans="3:4" ht="15.5" customHeight="1" x14ac:dyDescent="0.35">
      <c r="C29" s="96"/>
      <c r="D29" s="98" t="s">
        <v>312</v>
      </c>
    </row>
    <row r="30" spans="3:4" ht="15.5" x14ac:dyDescent="0.35">
      <c r="C30" s="93" t="s">
        <v>166</v>
      </c>
      <c r="D30" s="97" t="s">
        <v>298</v>
      </c>
    </row>
    <row r="31" spans="3:4" ht="31" x14ac:dyDescent="0.35">
      <c r="C31" s="93" t="s">
        <v>167</v>
      </c>
      <c r="D31" s="98" t="s">
        <v>303</v>
      </c>
    </row>
    <row r="32" spans="3:4" ht="15.5" x14ac:dyDescent="0.35">
      <c r="C32" s="93" t="s">
        <v>168</v>
      </c>
      <c r="D32" s="98" t="s">
        <v>297</v>
      </c>
    </row>
    <row r="33" spans="3:4" ht="31" x14ac:dyDescent="0.35">
      <c r="C33" s="99" t="s">
        <v>169</v>
      </c>
      <c r="D33" s="98" t="s">
        <v>299</v>
      </c>
    </row>
    <row r="34" spans="3:4" ht="31" x14ac:dyDescent="0.35">
      <c r="C34" s="99"/>
      <c r="D34" s="98" t="s">
        <v>300</v>
      </c>
    </row>
    <row r="35" spans="3:4" ht="31" x14ac:dyDescent="0.35">
      <c r="C35" s="99"/>
      <c r="D35" s="98" t="s">
        <v>301</v>
      </c>
    </row>
    <row r="36" spans="3:4" ht="31" x14ac:dyDescent="0.35">
      <c r="C36" s="99"/>
      <c r="D36" s="98" t="s">
        <v>302</v>
      </c>
    </row>
    <row r="37" spans="3:4" ht="16" customHeight="1" x14ac:dyDescent="0.35">
      <c r="C37" s="96" t="s">
        <v>170</v>
      </c>
      <c r="D37" s="97" t="s">
        <v>304</v>
      </c>
    </row>
    <row r="38" spans="3:4" ht="15.5" x14ac:dyDescent="0.35">
      <c r="C38" s="96"/>
      <c r="D38" s="97" t="s">
        <v>305</v>
      </c>
    </row>
    <row r="39" spans="3:4" ht="15.5" x14ac:dyDescent="0.35">
      <c r="C39" s="96"/>
      <c r="D39" s="97" t="s">
        <v>306</v>
      </c>
    </row>
    <row r="40" spans="3:4" ht="15.5" x14ac:dyDescent="0.35">
      <c r="C40" s="96"/>
      <c r="D40" s="97" t="s">
        <v>307</v>
      </c>
    </row>
    <row r="41" spans="3:4" ht="16" thickBot="1" x14ac:dyDescent="0.4">
      <c r="C41" s="100" t="s">
        <v>171</v>
      </c>
      <c r="D41" s="101" t="s">
        <v>308</v>
      </c>
    </row>
    <row r="42" spans="3:4" ht="15.5" x14ac:dyDescent="0.35">
      <c r="C42" s="92"/>
      <c r="D42" s="92"/>
    </row>
    <row r="43" spans="3:4" ht="15.5" x14ac:dyDescent="0.35">
      <c r="C43" s="92"/>
      <c r="D43" s="92"/>
    </row>
  </sheetData>
  <mergeCells count="3">
    <mergeCell ref="C33:C36"/>
    <mergeCell ref="C26:C29"/>
    <mergeCell ref="C37:C40"/>
  </mergeCells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Inherent Risk</vt:lpstr>
      <vt:lpstr>Residual Risk Score</vt:lpstr>
      <vt:lpstr>Treatment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Efundola Osibamowo</dc:creator>
  <cp:lastModifiedBy>Efundola Osibamowo</cp:lastModifiedBy>
  <dcterms:created xsi:type="dcterms:W3CDTF">2025-03-28T10:47:10Z</dcterms:created>
  <dcterms:modified xsi:type="dcterms:W3CDTF">2025-04-03T10:15:21Z</dcterms:modified>
</cp:coreProperties>
</file>