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JansenL\Documents\FHM\ProjektMech\"/>
    </mc:Choice>
  </mc:AlternateContent>
  <xr:revisionPtr revIDLastSave="0" documentId="13_ncr:11_{A0D1734A-ED8B-4077-AFC5-55EFC4FD5AEF}" xr6:coauthVersionLast="47" xr6:coauthVersionMax="47" xr10:uidLastSave="{00000000-0000-0000-0000-000000000000}"/>
  <bookViews>
    <workbookView xWindow="-80" yWindow="-80" windowWidth="19360" windowHeight="10240" xr2:uid="{07024F4D-E5C7-4B8A-AB6A-143DE046C366}"/>
  </bookViews>
  <sheets>
    <sheet name="Sheet1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5" l="1"/>
  <c r="I8" i="5" s="1"/>
  <c r="H9" i="5"/>
  <c r="I9" i="5" s="1"/>
  <c r="H10" i="5"/>
  <c r="I10" i="5" s="1"/>
  <c r="H11" i="5"/>
  <c r="I11" i="5" s="1"/>
  <c r="H12" i="5"/>
  <c r="H13" i="5"/>
  <c r="H14" i="5"/>
  <c r="H15" i="5"/>
  <c r="H16" i="5"/>
  <c r="H17" i="5"/>
  <c r="H18" i="5"/>
  <c r="I18" i="5" s="1"/>
  <c r="I12" i="5"/>
  <c r="I13" i="5"/>
  <c r="J13" i="5" s="1"/>
  <c r="I14" i="5"/>
  <c r="J14" i="5" s="1"/>
  <c r="I15" i="5"/>
  <c r="J15" i="5" s="1"/>
  <c r="I16" i="5"/>
  <c r="I17" i="5"/>
  <c r="H6" i="5"/>
  <c r="I6" i="5" s="1"/>
  <c r="H7" i="5"/>
  <c r="I7" i="5" s="1"/>
  <c r="H5" i="5"/>
  <c r="I5" i="5" s="1"/>
  <c r="J5" i="5" l="1"/>
  <c r="K5" i="5" s="1"/>
  <c r="J6" i="5"/>
  <c r="K6" i="5"/>
  <c r="J7" i="5"/>
  <c r="K7" i="5" s="1"/>
  <c r="K8" i="5"/>
  <c r="J12" i="5"/>
  <c r="K12" i="5" s="1"/>
  <c r="K15" i="5"/>
  <c r="J11" i="5"/>
  <c r="K11" i="5" s="1"/>
  <c r="K14" i="5"/>
  <c r="J18" i="5"/>
  <c r="K18" i="5" s="1"/>
  <c r="J10" i="5"/>
  <c r="K10" i="5" s="1"/>
  <c r="K13" i="5"/>
  <c r="J17" i="5"/>
  <c r="K17" i="5" s="1"/>
  <c r="J9" i="5"/>
  <c r="K9" i="5" s="1"/>
  <c r="J16" i="5"/>
  <c r="K16" i="5" s="1"/>
  <c r="J8" i="5"/>
</calcChain>
</file>

<file path=xl/sharedStrings.xml><?xml version="1.0" encoding="utf-8"?>
<sst xmlns="http://schemas.openxmlformats.org/spreadsheetml/2006/main" count="16" uniqueCount="16">
  <si>
    <t xml:space="preserve">Strömungsgeschwindigkeit </t>
  </si>
  <si>
    <t>https://www.conrad.de/de/p/sunon-ee40101s1-1000u-999-axialluefter-12-v-dc-13-93-m-h-l-x-b-x-h-40-x-40-x-10-mm-1969356.html</t>
  </si>
  <si>
    <t>https://www.conrad.de/de/p/sunon-ef92251s3-1000u-a99-axialluefter-12-v-dc-67-15-m-h-l-x-b-x-h-92-x-92-x-25-mm-2147514.html</t>
  </si>
  <si>
    <t>https://www.conrad.de/de/p/bequiet-pure-wings-2-92mm-pc-gehaeuse-luefter-schwarz-b-x-h-x-t-92-x-92-x-25-mm-1398967.html</t>
  </si>
  <si>
    <t>link</t>
  </si>
  <si>
    <t>dV [m³/h]</t>
  </si>
  <si>
    <t>L[mm ]</t>
  </si>
  <si>
    <t>B[mm]</t>
  </si>
  <si>
    <t>A[m²]</t>
  </si>
  <si>
    <t>V_s [m/s]</t>
  </si>
  <si>
    <t>V_d[m/s]</t>
  </si>
  <si>
    <t>P_s [W]</t>
  </si>
  <si>
    <t>I_s [mA]</t>
  </si>
  <si>
    <t>V_s [V]</t>
  </si>
  <si>
    <t>https://www.conrad.de/de/p/logilink-fan102-pc-gehaeuse-luefter-grau-b-x-h-x-t-80-x-80-x-25-mm-871002.html</t>
  </si>
  <si>
    <t xml:space="preserve">Fabian @ home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</si>
</sst>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9" fontId="2" fillId="0" borderId="0" xfId="0" applyNumberFormat="1" applyFont="1"/>
    <xf numFmtId="0" fontId="2" fillId="0" borderId="0" xfId="0" applyFont="1" applyAlignment="1">
      <alignment wrapText="1"/>
    </xf>
    <xf numFmtId="0" fontId="2" fillId="0" borderId="1" xfId="0" applyFont="1" applyBorder="1"/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9">
    <dxf>
      <border>
        <left style="thin">
          <color theme="5"/>
        </left>
      </border>
    </dxf>
    <dxf>
      <border>
        <left style="thin">
          <color theme="5"/>
        </left>
      </border>
    </dxf>
    <dxf>
      <border>
        <top style="thin">
          <color theme="5"/>
        </top>
      </border>
    </dxf>
    <dxf>
      <border>
        <top style="thin">
          <color theme="5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color theme="0"/>
      </font>
      <fill>
        <patternFill>
          <bgColor rgb="FF078276"/>
        </patternFill>
      </fill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</dxfs>
  <tableStyles count="1" defaultTableStyle="IFX2023" defaultPivotStyle="PivotStyleLight16">
    <tableStyle name="IFX2023" pivot="0" count="9" xr9:uid="{21AC3A74-B4CB-45D0-B22D-1051F2EC4894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mruColors>
      <color rgb="FF0782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InfineonColors">
      <a:dk1>
        <a:srgbClr val="000000"/>
      </a:dk1>
      <a:lt1>
        <a:srgbClr val="FFFFFF"/>
      </a:lt1>
      <a:dk2>
        <a:srgbClr val="84B6A7"/>
      </a:dk2>
      <a:lt2>
        <a:srgbClr val="E9E6E6"/>
      </a:lt2>
      <a:accent1>
        <a:srgbClr val="E30034"/>
      </a:accent1>
      <a:accent2>
        <a:srgbClr val="928285"/>
      </a:accent2>
      <a:accent3>
        <a:srgbClr val="FFE054"/>
      </a:accent3>
      <a:accent4>
        <a:srgbClr val="AEC067"/>
      </a:accent4>
      <a:accent5>
        <a:srgbClr val="EE813C"/>
      </a:accent5>
      <a:accent6>
        <a:srgbClr val="AB377A"/>
      </a:accent6>
      <a:hlink>
        <a:srgbClr val="1122CC"/>
      </a:hlink>
      <a:folHlink>
        <a:srgbClr val="1122C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9648D-BF06-4D48-9391-82B9A0717805}">
  <dimension ref="B2:L18"/>
  <sheetViews>
    <sheetView tabSelected="1" topLeftCell="D1" workbookViewId="0">
      <selection activeCell="D5" sqref="A5:XFD5"/>
    </sheetView>
  </sheetViews>
  <sheetFormatPr defaultColWidth="9.1796875" defaultRowHeight="14" x14ac:dyDescent="0.3"/>
  <cols>
    <col min="1" max="2" width="9.1796875" style="1"/>
    <col min="3" max="8" width="11.54296875" style="1" customWidth="1"/>
    <col min="9" max="10" width="9.1796875" style="1"/>
    <col min="11" max="11" width="11.81640625" style="1" customWidth="1"/>
    <col min="12" max="12" width="73.1796875" style="2" customWidth="1"/>
    <col min="13" max="16384" width="9.1796875" style="1"/>
  </cols>
  <sheetData>
    <row r="2" spans="2:12" ht="14.5" customHeight="1" x14ac:dyDescent="0.3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</row>
    <row r="3" spans="2:12" ht="14.5" customHeight="1" x14ac:dyDescent="0.3">
      <c r="B3" s="3"/>
      <c r="C3" s="3"/>
      <c r="D3" s="3"/>
      <c r="E3" s="3"/>
      <c r="F3" s="3"/>
      <c r="G3" s="3"/>
      <c r="H3" s="3"/>
      <c r="I3" s="3"/>
      <c r="J3" s="3"/>
      <c r="K3" s="3"/>
    </row>
    <row r="4" spans="2:12" s="5" customFormat="1" x14ac:dyDescent="0.3">
      <c r="B4" s="5" t="s">
        <v>11</v>
      </c>
      <c r="C4" s="5" t="s">
        <v>12</v>
      </c>
      <c r="D4" s="5" t="s">
        <v>13</v>
      </c>
      <c r="E4" s="8" t="s">
        <v>5</v>
      </c>
      <c r="F4" s="8" t="s">
        <v>6</v>
      </c>
      <c r="G4" s="8" t="s">
        <v>7</v>
      </c>
      <c r="H4" s="5" t="s">
        <v>8</v>
      </c>
      <c r="I4" s="5" t="s">
        <v>9</v>
      </c>
      <c r="J4" s="6">
        <v>-0.2</v>
      </c>
      <c r="K4" s="8" t="s">
        <v>10</v>
      </c>
      <c r="L4" s="7" t="s">
        <v>4</v>
      </c>
    </row>
    <row r="5" spans="2:12" s="10" customFormat="1" ht="28" x14ac:dyDescent="0.3">
      <c r="B5" s="10">
        <v>1.1399999999999999</v>
      </c>
      <c r="C5" s="10">
        <v>95</v>
      </c>
      <c r="D5" s="10">
        <v>12</v>
      </c>
      <c r="E5" s="11">
        <v>13.93</v>
      </c>
      <c r="F5" s="11">
        <v>40</v>
      </c>
      <c r="G5" s="11">
        <v>40</v>
      </c>
      <c r="H5" s="10">
        <f xml:space="preserve"> G5*F5*10^(-6)</f>
        <v>1.5999999999999999E-3</v>
      </c>
      <c r="I5" s="10">
        <f>E5/(H5*3600)</f>
        <v>2.4184027777777777</v>
      </c>
      <c r="J5" s="10">
        <f>I5*0.2</f>
        <v>0.48368055555555556</v>
      </c>
      <c r="K5" s="11">
        <f>I5-J5</f>
        <v>1.9347222222222222</v>
      </c>
      <c r="L5" s="12" t="s">
        <v>1</v>
      </c>
    </row>
    <row r="6" spans="2:12" ht="28" x14ac:dyDescent="0.3">
      <c r="B6" s="1">
        <v>1.1100000000000001</v>
      </c>
      <c r="C6" s="1">
        <v>92</v>
      </c>
      <c r="D6" s="1">
        <v>12</v>
      </c>
      <c r="E6" s="9">
        <v>67.150000000000006</v>
      </c>
      <c r="F6" s="9">
        <v>92</v>
      </c>
      <c r="G6" s="9">
        <v>92</v>
      </c>
      <c r="H6" s="1">
        <f t="shared" ref="H6:H18" si="0" xml:space="preserve"> G6*F6*10^(-6)</f>
        <v>8.4639999999999993E-3</v>
      </c>
      <c r="I6" s="1">
        <f t="shared" ref="I6:I17" si="1">E6/(H6*3600)</f>
        <v>2.2037780928376396</v>
      </c>
      <c r="J6" s="1">
        <f t="shared" ref="J6:J18" si="2">I6*0.2</f>
        <v>0.44075561856752793</v>
      </c>
      <c r="K6" s="9">
        <f t="shared" ref="K6:K18" si="3">I6-J6</f>
        <v>1.7630224742701117</v>
      </c>
      <c r="L6" s="2" t="s">
        <v>2</v>
      </c>
    </row>
    <row r="7" spans="2:12" ht="28" x14ac:dyDescent="0.3">
      <c r="B7" s="1">
        <v>3.84</v>
      </c>
      <c r="C7" s="1">
        <v>200</v>
      </c>
      <c r="D7" s="1">
        <v>12</v>
      </c>
      <c r="E7" s="9">
        <v>87</v>
      </c>
      <c r="F7" s="9">
        <v>92</v>
      </c>
      <c r="G7" s="9">
        <v>92</v>
      </c>
      <c r="H7" s="1">
        <f t="shared" si="0"/>
        <v>8.4639999999999993E-3</v>
      </c>
      <c r="I7" s="1">
        <f t="shared" si="1"/>
        <v>2.8552299936988028</v>
      </c>
      <c r="J7" s="1">
        <f t="shared" si="2"/>
        <v>0.57104599873976059</v>
      </c>
      <c r="K7" s="9">
        <f t="shared" si="3"/>
        <v>2.2841839949590423</v>
      </c>
      <c r="L7" s="2" t="s">
        <v>3</v>
      </c>
    </row>
    <row r="8" spans="2:12" x14ac:dyDescent="0.3">
      <c r="C8" s="1">
        <v>16</v>
      </c>
      <c r="D8" s="1">
        <v>12</v>
      </c>
      <c r="E8" s="9">
        <v>76</v>
      </c>
      <c r="F8" s="9">
        <v>80</v>
      </c>
      <c r="G8" s="9">
        <v>80</v>
      </c>
      <c r="H8" s="1">
        <f t="shared" si="0"/>
        <v>6.3999999999999994E-3</v>
      </c>
      <c r="I8" s="1">
        <f t="shared" si="1"/>
        <v>3.2986111111111112</v>
      </c>
      <c r="J8" s="1">
        <f t="shared" si="2"/>
        <v>0.65972222222222232</v>
      </c>
      <c r="K8" s="9">
        <f t="shared" si="3"/>
        <v>2.6388888888888888</v>
      </c>
      <c r="L8" s="2" t="s">
        <v>14</v>
      </c>
    </row>
    <row r="9" spans="2:12" s="10" customFormat="1" x14ac:dyDescent="0.3">
      <c r="E9" s="11">
        <v>18</v>
      </c>
      <c r="F9" s="11">
        <v>50</v>
      </c>
      <c r="G9" s="11">
        <v>50</v>
      </c>
      <c r="H9" s="10">
        <f t="shared" si="0"/>
        <v>2.5000000000000001E-3</v>
      </c>
      <c r="I9" s="10">
        <f t="shared" si="1"/>
        <v>2</v>
      </c>
      <c r="J9" s="10">
        <f t="shared" si="2"/>
        <v>0.4</v>
      </c>
      <c r="K9" s="11">
        <f t="shared" si="3"/>
        <v>1.6</v>
      </c>
      <c r="L9" s="12" t="s">
        <v>15</v>
      </c>
    </row>
    <row r="10" spans="2:12" x14ac:dyDescent="0.3">
      <c r="E10" s="9"/>
      <c r="F10" s="9"/>
      <c r="G10" s="9"/>
      <c r="H10" s="1">
        <f t="shared" si="0"/>
        <v>0</v>
      </c>
      <c r="I10" s="1" t="e">
        <f t="shared" si="1"/>
        <v>#DIV/0!</v>
      </c>
      <c r="J10" s="1" t="e">
        <f t="shared" si="2"/>
        <v>#DIV/0!</v>
      </c>
      <c r="K10" s="9" t="e">
        <f t="shared" si="3"/>
        <v>#DIV/0!</v>
      </c>
    </row>
    <row r="11" spans="2:12" x14ac:dyDescent="0.3">
      <c r="E11" s="9"/>
      <c r="F11" s="9"/>
      <c r="G11" s="9"/>
      <c r="H11" s="1">
        <f t="shared" si="0"/>
        <v>0</v>
      </c>
      <c r="I11" s="1" t="e">
        <f t="shared" si="1"/>
        <v>#DIV/0!</v>
      </c>
      <c r="J11" s="1" t="e">
        <f t="shared" si="2"/>
        <v>#DIV/0!</v>
      </c>
      <c r="K11" s="9" t="e">
        <f t="shared" si="3"/>
        <v>#DIV/0!</v>
      </c>
    </row>
    <row r="12" spans="2:12" x14ac:dyDescent="0.3">
      <c r="E12" s="9"/>
      <c r="F12" s="9"/>
      <c r="G12" s="9"/>
      <c r="H12" s="1">
        <f t="shared" si="0"/>
        <v>0</v>
      </c>
      <c r="I12" s="1" t="e">
        <f t="shared" si="1"/>
        <v>#DIV/0!</v>
      </c>
      <c r="J12" s="1" t="e">
        <f t="shared" si="2"/>
        <v>#DIV/0!</v>
      </c>
      <c r="K12" s="9" t="e">
        <f t="shared" si="3"/>
        <v>#DIV/0!</v>
      </c>
    </row>
    <row r="13" spans="2:12" x14ac:dyDescent="0.3">
      <c r="H13" s="1">
        <f t="shared" si="0"/>
        <v>0</v>
      </c>
      <c r="I13" s="1" t="e">
        <f t="shared" si="1"/>
        <v>#DIV/0!</v>
      </c>
      <c r="J13" s="1" t="e">
        <f t="shared" si="2"/>
        <v>#DIV/0!</v>
      </c>
      <c r="K13" s="1" t="e">
        <f t="shared" si="3"/>
        <v>#DIV/0!</v>
      </c>
    </row>
    <row r="14" spans="2:12" x14ac:dyDescent="0.3">
      <c r="H14" s="1">
        <f t="shared" si="0"/>
        <v>0</v>
      </c>
      <c r="I14" s="1" t="e">
        <f t="shared" si="1"/>
        <v>#DIV/0!</v>
      </c>
      <c r="J14" s="1" t="e">
        <f t="shared" si="2"/>
        <v>#DIV/0!</v>
      </c>
      <c r="K14" s="1" t="e">
        <f t="shared" si="3"/>
        <v>#DIV/0!</v>
      </c>
    </row>
    <row r="15" spans="2:12" x14ac:dyDescent="0.3">
      <c r="H15" s="1">
        <f t="shared" si="0"/>
        <v>0</v>
      </c>
      <c r="I15" s="1" t="e">
        <f t="shared" si="1"/>
        <v>#DIV/0!</v>
      </c>
      <c r="J15" s="1" t="e">
        <f t="shared" si="2"/>
        <v>#DIV/0!</v>
      </c>
      <c r="K15" s="1" t="e">
        <f t="shared" si="3"/>
        <v>#DIV/0!</v>
      </c>
    </row>
    <row r="16" spans="2:12" x14ac:dyDescent="0.3">
      <c r="H16" s="1">
        <f t="shared" si="0"/>
        <v>0</v>
      </c>
      <c r="I16" s="1" t="e">
        <f t="shared" si="1"/>
        <v>#DIV/0!</v>
      </c>
      <c r="J16" s="1" t="e">
        <f t="shared" si="2"/>
        <v>#DIV/0!</v>
      </c>
      <c r="K16" s="1" t="e">
        <f t="shared" si="3"/>
        <v>#DIV/0!</v>
      </c>
    </row>
    <row r="17" spans="8:11" x14ac:dyDescent="0.3">
      <c r="H17" s="1">
        <f t="shared" si="0"/>
        <v>0</v>
      </c>
      <c r="I17" s="1" t="e">
        <f t="shared" si="1"/>
        <v>#DIV/0!</v>
      </c>
      <c r="J17" s="1" t="e">
        <f t="shared" si="2"/>
        <v>#DIV/0!</v>
      </c>
      <c r="K17" s="1" t="e">
        <f t="shared" si="3"/>
        <v>#DIV/0!</v>
      </c>
    </row>
    <row r="18" spans="8:11" x14ac:dyDescent="0.3">
      <c r="H18" s="1">
        <f t="shared" si="0"/>
        <v>0</v>
      </c>
      <c r="I18" s="1" t="e">
        <f>E18/(H18*3600)</f>
        <v>#DIV/0!</v>
      </c>
      <c r="J18" s="1" t="e">
        <f t="shared" si="2"/>
        <v>#DIV/0!</v>
      </c>
      <c r="K18" s="1" t="e">
        <f t="shared" si="3"/>
        <v>#DIV/0!</v>
      </c>
    </row>
  </sheetData>
  <mergeCells count="1">
    <mergeCell ref="B2:K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Jansen Lukas (IFAG DES DOS SW ESW EPE)</dc:creator>
  <cp:lastModifiedBy>Jansen Lukas (IFAG DES DOS SW ESW EPE)</cp:lastModifiedBy>
  <dcterms:created xsi:type="dcterms:W3CDTF">2019-10-17T11:21:27Z</dcterms:created>
  <dcterms:modified xsi:type="dcterms:W3CDTF">2023-11-17T11:05:09Z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5a25aa-e944-415d-b7a7-40f6b9180b6b_Enabled">
    <vt:lpwstr>true</vt:lpwstr>
  </property>
  <property fmtid="{D5CDD505-2E9C-101B-9397-08002B2CF9AE}" pid="3" name="MSIP_Label_a15a25aa-e944-415d-b7a7-40f6b9180b6b_SetDate">
    <vt:lpwstr>2023-11-16T11:20:19Z</vt:lpwstr>
  </property>
  <property fmtid="{D5CDD505-2E9C-101B-9397-08002B2CF9AE}" pid="4" name="MSIP_Label_a15a25aa-e944-415d-b7a7-40f6b9180b6b_Method">
    <vt:lpwstr>Standard</vt:lpwstr>
  </property>
  <property fmtid="{D5CDD505-2E9C-101B-9397-08002B2CF9AE}" pid="5" name="MSIP_Label_a15a25aa-e944-415d-b7a7-40f6b9180b6b_Name">
    <vt:lpwstr>a15a25aa-e944-415d-b7a7-40f6b9180b6b</vt:lpwstr>
  </property>
  <property fmtid="{D5CDD505-2E9C-101B-9397-08002B2CF9AE}" pid="6" name="MSIP_Label_a15a25aa-e944-415d-b7a7-40f6b9180b6b_SiteId">
    <vt:lpwstr>eeb8d0e8-3544-41d3-aac6-934c309faf5a</vt:lpwstr>
  </property>
  <property fmtid="{D5CDD505-2E9C-101B-9397-08002B2CF9AE}" pid="7" name="MSIP_Label_a15a25aa-e944-415d-b7a7-40f6b9180b6b_ActionId">
    <vt:lpwstr>7026dab8-eade-459f-a4e7-23a2a9466016</vt:lpwstr>
  </property>
  <property fmtid="{D5CDD505-2E9C-101B-9397-08002B2CF9AE}" pid="8" name="MSIP_Label_a15a25aa-e944-415d-b7a7-40f6b9180b6b_ContentBits">
    <vt:lpwstr>0</vt:lpwstr>
  </property>
</Properties>
</file>