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<sst xmlns="http://schemas.openxmlformats.org/spreadsheetml/2006/main" count="12">
  <si>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r>
      <rPr>
        <b/>
        <sz val="20"/>
        <color theme="1"/>
        <rFont val="微软雅黑"/>
        <charset val="134"/>
      </rPr>
      <t>三年薪资预算明细表</t>
    </r>
    <r>
      <rPr>
        <sz val="14"/>
        <color theme="1"/>
        <rFont val="微软雅黑"/>
        <charset val="134"/>
      </rPr>
      <t>（表格中数值为示例）</t>
    </r>
  </si>
  <si>
    <t>版权所有：北京未名潮管理顾问有限公司
全套工具由未名潮、创业邦共同策划出品</t>
  </si>
  <si>
    <t>说明：本表格主要用于制定创业公司未来3年的薪资预算，具体按照部门、职位以及增长率等关键因素进行科学测算。内含计算公式，便于创业者“拿来即用”。建议在EXEL表格中计算好之后，再将其复制到商业计划书中。当然，创业者也可以根据需要对有关影响因素进行调整，例如月薪的增长率。</t>
  </si>
  <si>
    <t>序号</t>
  </si>
  <si>
    <t>部门</t>
  </si>
  <si>
    <t>岗位</t>
  </si>
  <si>
    <t>人数规划</t>
  </si>
  <si>
    <t>月薪标准（含福利、补贴）</t>
  </si>
  <si>
    <t xml:space="preserve">年薪总预算           </t>
  </si>
  <si>
    <t>薪资总计</t>
  </si>
  <si>
    <t>合计</t>
  </si>
  <si>
    <t>《即学即用，300套创业全阶段随身手册》——4.拟定商业计划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</si>
</sst>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7" formatCode="&quot;￥&quot;#,##0.00;&quot;￥&quot;\-#,##0.00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0000CC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rgb="FF0000CC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4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21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6" borderId="24" applyNumberFormat="0" applyAlignment="0" applyProtection="0">
      <alignment vertical="center"/>
    </xf>
    <xf numFmtId="0" fontId="18" fillId="16" borderId="23" applyNumberFormat="0" applyAlignment="0" applyProtection="0">
      <alignment vertical="center"/>
    </xf>
    <xf numFmtId="0" fontId="28" fillId="29" borderId="2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7" fontId="6" fillId="0" borderId="11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7" fontId="6" fillId="0" borderId="13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7" fontId="6" fillId="0" borderId="17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107315</xdr:colOff>
      <xdr:row>1</xdr:row>
      <xdr:rowOff>85725</xdr:rowOff>
    </xdr:from>
    <xdr:to>
      <xdr:col>6</xdr:col>
      <xdr:colOff>23495</xdr:colOff>
      <xdr:row>1</xdr:row>
      <xdr:rowOff>608965</xdr:rowOff>
    </xdr:to>
    <xdr:pic>
      <xdr:nvPicPr>
        <xdr:cNvPr id="2" name="图片 1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662555" y="708025"/>
          <a:ext cx="1476375" cy="523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282575</xdr:colOff>
      <xdr:row>1</xdr:row>
      <xdr:rowOff>55245</xdr:rowOff>
    </xdr:from>
    <xdr:to>
      <xdr:col>7</xdr:col>
      <xdr:colOff>554355</xdr:colOff>
      <xdr:row>1</xdr:row>
      <xdr:rowOff>629285</xdr:rowOff>
    </xdr:to>
    <xdr:pic>
      <xdr:nvPicPr>
        <xdr:cNvPr id="3" name="图片 2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98010" y="677545"/>
          <a:ext cx="1060450" cy="57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showGridLines="0" tabSelected="1" workbookViewId="0">
      <selection activeCell="N3" sqref="N3"/>
    </sheetView>
  </sheetViews>
  <sheetFormatPr defaultColWidth="9" defaultRowHeight="14.4"/>
  <cols>
    <col min="1" max="1" width="5.25" style="2" customWidth="1"/>
    <col min="2" max="2" width="11.6296296296296" style="2" customWidth="1"/>
    <col min="3" max="3" width="9.12962962962963" style="2" customWidth="1"/>
    <col min="4" max="5" width="11.25" style="2" customWidth="1"/>
    <col min="6" max="9" width="11.5" style="2" customWidth="1"/>
    <col min="10" max="12" width="14" style="2" customWidth="1"/>
    <col min="13" max="13" width="16.3333333333333" style="2" customWidth="1"/>
    <col min="14" max="14" width="12.1111111111111" style="2" customWidth="1"/>
    <col min="15" max="15" width="11.3796296296296" style="2" customWidth="1"/>
    <col min="16" max="16384" width="9" style="2"/>
  </cols>
  <sheetData>
    <row r="1" ht="49" customHeight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29"/>
    </row>
    <row r="2" customFormat="1" ht="57.75" customHeight="1" spans="1: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"/>
      <c r="O2" s="29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1" ht="51" customHeight="1" spans="1:2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2"/>
      <c r="O3" s="29"/>
      <c r="P3" s="2"/>
      <c r="Q3" s="2"/>
      <c r="R3" s="2"/>
      <c r="S3" s="2"/>
      <c r="T3" s="2"/>
      <c r="U3" s="2"/>
      <c r="V3" s="2"/>
      <c r="W3" s="2"/>
      <c r="X3" s="2"/>
      <c r="Y3" s="2"/>
    </row>
    <row r="4" s="1" customFormat="1" ht="24.75" customHeight="1" spans="1:25">
      <c r="A4" s="7" t="s">
        <v>3</v>
      </c>
      <c r="B4" s="8" t="s">
        <v>4</v>
      </c>
      <c r="C4" s="8" t="s">
        <v>5</v>
      </c>
      <c r="D4" s="9" t="s">
        <v>6</v>
      </c>
      <c r="E4" s="10"/>
      <c r="F4" s="11"/>
      <c r="G4" s="9" t="s">
        <v>7</v>
      </c>
      <c r="H4" s="10"/>
      <c r="I4" s="11"/>
      <c r="J4" s="30" t="s">
        <v>8</v>
      </c>
      <c r="K4" s="31"/>
      <c r="L4" s="32"/>
      <c r="M4" s="8" t="s">
        <v>9</v>
      </c>
      <c r="N4" s="33"/>
      <c r="O4" s="29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="1" customFormat="1" ht="20.25" customHeight="1" spans="1:25">
      <c r="A5" s="12"/>
      <c r="B5" s="13"/>
      <c r="C5" s="13"/>
      <c r="D5" s="14">
        <v>2014</v>
      </c>
      <c r="E5" s="14">
        <v>2015</v>
      </c>
      <c r="F5" s="14">
        <v>2016</v>
      </c>
      <c r="G5" s="14">
        <v>2014</v>
      </c>
      <c r="H5" s="14">
        <v>2015</v>
      </c>
      <c r="I5" s="14">
        <v>2016</v>
      </c>
      <c r="J5" s="35">
        <v>2014</v>
      </c>
      <c r="K5" s="35">
        <v>2015</v>
      </c>
      <c r="L5" s="35">
        <v>2016</v>
      </c>
      <c r="M5" s="13"/>
      <c r="N5" s="33"/>
      <c r="O5" s="29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ht="29.25" customHeight="1" spans="1:15">
      <c r="A6" s="15">
        <v>1</v>
      </c>
      <c r="B6" s="16"/>
      <c r="C6" s="16"/>
      <c r="D6" s="17">
        <v>8</v>
      </c>
      <c r="E6" s="17">
        <f>D6*1.5</f>
        <v>12</v>
      </c>
      <c r="F6" s="17">
        <f>E6*2</f>
        <v>24</v>
      </c>
      <c r="G6" s="18">
        <v>6000</v>
      </c>
      <c r="H6" s="18">
        <f>G6*1.2</f>
        <v>7200</v>
      </c>
      <c r="I6" s="18">
        <f>H6*1.2</f>
        <v>8640</v>
      </c>
      <c r="J6" s="18">
        <f>G6*12*D6</f>
        <v>576000</v>
      </c>
      <c r="K6" s="18">
        <f>H6*12*E6</f>
        <v>1036800</v>
      </c>
      <c r="L6" s="18">
        <f>I6*12*F6</f>
        <v>2488320</v>
      </c>
      <c r="M6" s="18">
        <f>SUM(J6:L6)</f>
        <v>4101120</v>
      </c>
      <c r="N6" s="33"/>
      <c r="O6" s="29"/>
    </row>
    <row r="7" ht="29.25" customHeight="1" spans="1:15">
      <c r="A7" s="15">
        <v>2</v>
      </c>
      <c r="B7" s="16"/>
      <c r="C7" s="16"/>
      <c r="D7" s="17">
        <v>3</v>
      </c>
      <c r="E7" s="17">
        <f>D7*2</f>
        <v>6</v>
      </c>
      <c r="F7" s="17">
        <f>E7*1.5</f>
        <v>9</v>
      </c>
      <c r="G7" s="18">
        <v>8000</v>
      </c>
      <c r="H7" s="18">
        <f>G7*1.2</f>
        <v>9600</v>
      </c>
      <c r="I7" s="18">
        <f>H7*1.2</f>
        <v>11520</v>
      </c>
      <c r="J7" s="18">
        <f>G7*12*D7</f>
        <v>288000</v>
      </c>
      <c r="K7" s="18">
        <f>H7*12*E7</f>
        <v>691200</v>
      </c>
      <c r="L7" s="18">
        <f>I7*12*F7</f>
        <v>1244160</v>
      </c>
      <c r="M7" s="18">
        <f t="shared" ref="M7:M11" si="0">SUM(J7:L7)</f>
        <v>2223360</v>
      </c>
      <c r="N7" s="33"/>
      <c r="O7" s="29"/>
    </row>
    <row r="8" ht="29.25" customHeight="1" spans="1:14">
      <c r="A8" s="15">
        <v>3</v>
      </c>
      <c r="B8" s="16"/>
      <c r="C8" s="16"/>
      <c r="D8" s="17"/>
      <c r="E8" s="17"/>
      <c r="F8" s="17"/>
      <c r="G8" s="18"/>
      <c r="H8" s="18"/>
      <c r="I8" s="18"/>
      <c r="J8" s="18"/>
      <c r="K8" s="18"/>
      <c r="L8" s="18"/>
      <c r="M8" s="18">
        <f t="shared" si="0"/>
        <v>0</v>
      </c>
      <c r="N8" s="33"/>
    </row>
    <row r="9" ht="29.25" customHeight="1" spans="1:14">
      <c r="A9" s="15">
        <v>4</v>
      </c>
      <c r="B9" s="16"/>
      <c r="C9" s="16"/>
      <c r="D9" s="17"/>
      <c r="E9" s="17"/>
      <c r="F9" s="17"/>
      <c r="G9" s="18"/>
      <c r="H9" s="18"/>
      <c r="I9" s="18"/>
      <c r="J9" s="18"/>
      <c r="K9" s="18"/>
      <c r="L9" s="18"/>
      <c r="M9" s="18">
        <f t="shared" si="0"/>
        <v>0</v>
      </c>
      <c r="N9" s="33"/>
    </row>
    <row r="10" ht="29.25" customHeight="1" spans="1:13">
      <c r="A10" s="15">
        <v>5</v>
      </c>
      <c r="B10" s="16"/>
      <c r="C10" s="16"/>
      <c r="D10" s="17"/>
      <c r="E10" s="17"/>
      <c r="F10" s="17"/>
      <c r="G10" s="18"/>
      <c r="H10" s="18"/>
      <c r="I10" s="18"/>
      <c r="J10" s="18"/>
      <c r="K10" s="18"/>
      <c r="L10" s="18"/>
      <c r="M10" s="18">
        <f t="shared" si="0"/>
        <v>0</v>
      </c>
    </row>
    <row r="11" ht="29.25" customHeight="1" spans="1:13">
      <c r="A11" s="15">
        <v>6</v>
      </c>
      <c r="B11" s="16"/>
      <c r="C11" s="16"/>
      <c r="D11" s="17"/>
      <c r="E11" s="17"/>
      <c r="F11" s="17"/>
      <c r="G11" s="18"/>
      <c r="H11" s="18"/>
      <c r="I11" s="18"/>
      <c r="J11" s="18"/>
      <c r="K11" s="18"/>
      <c r="L11" s="18"/>
      <c r="M11" s="18">
        <f t="shared" si="0"/>
        <v>0</v>
      </c>
    </row>
    <row r="12" ht="29.25" customHeight="1" spans="1:13">
      <c r="A12" s="15">
        <v>7</v>
      </c>
      <c r="B12" s="16"/>
      <c r="C12" s="16"/>
      <c r="D12" s="17"/>
      <c r="E12" s="17"/>
      <c r="F12" s="17"/>
      <c r="G12" s="18"/>
      <c r="H12" s="18"/>
      <c r="I12" s="18"/>
      <c r="J12" s="18"/>
      <c r="K12" s="18"/>
      <c r="L12" s="18"/>
      <c r="M12" s="18"/>
    </row>
    <row r="13" ht="29.25" customHeight="1" spans="1:13">
      <c r="A13" s="15">
        <v>8</v>
      </c>
      <c r="B13" s="16"/>
      <c r="C13" s="16"/>
      <c r="D13" s="17"/>
      <c r="E13" s="17"/>
      <c r="F13" s="17"/>
      <c r="G13" s="18"/>
      <c r="H13" s="18"/>
      <c r="I13" s="18"/>
      <c r="J13" s="18"/>
      <c r="K13" s="18"/>
      <c r="L13" s="18"/>
      <c r="M13" s="18"/>
    </row>
    <row r="14" ht="29.25" customHeight="1" spans="1:13">
      <c r="A14" s="15">
        <v>9</v>
      </c>
      <c r="B14" s="16"/>
      <c r="C14" s="16"/>
      <c r="D14" s="17"/>
      <c r="E14" s="17"/>
      <c r="F14" s="17"/>
      <c r="G14" s="18"/>
      <c r="H14" s="18"/>
      <c r="I14" s="18"/>
      <c r="J14" s="18"/>
      <c r="K14" s="18"/>
      <c r="L14" s="18"/>
      <c r="M14" s="18"/>
    </row>
    <row r="15" ht="29.25" customHeight="1" spans="1:13">
      <c r="A15" s="19">
        <v>10</v>
      </c>
      <c r="B15" s="20"/>
      <c r="C15" s="20"/>
      <c r="D15" s="21"/>
      <c r="E15" s="21"/>
      <c r="F15" s="21"/>
      <c r="G15" s="22"/>
      <c r="H15" s="22"/>
      <c r="I15" s="22"/>
      <c r="J15" s="22"/>
      <c r="K15" s="22"/>
      <c r="L15" s="22"/>
      <c r="M15" s="22"/>
    </row>
    <row r="16" ht="29.25" customHeight="1" spans="1:13">
      <c r="A16" s="23" t="s">
        <v>10</v>
      </c>
      <c r="B16" s="24"/>
      <c r="C16" s="25"/>
      <c r="D16" s="26">
        <f>SUM(D6:D12)</f>
        <v>11</v>
      </c>
      <c r="E16" s="26">
        <f t="shared" ref="E16:M16" si="1">SUM(E6:E12)</f>
        <v>18</v>
      </c>
      <c r="F16" s="26">
        <f t="shared" si="1"/>
        <v>33</v>
      </c>
      <c r="G16" s="27">
        <f t="shared" si="1"/>
        <v>14000</v>
      </c>
      <c r="H16" s="27">
        <f t="shared" si="1"/>
        <v>16800</v>
      </c>
      <c r="I16" s="27">
        <f t="shared" si="1"/>
        <v>20160</v>
      </c>
      <c r="J16" s="27">
        <f t="shared" si="1"/>
        <v>864000</v>
      </c>
      <c r="K16" s="27">
        <f t="shared" si="1"/>
        <v>1728000</v>
      </c>
      <c r="L16" s="27">
        <f t="shared" si="1"/>
        <v>3732480</v>
      </c>
      <c r="M16" s="27">
        <f t="shared" si="1"/>
        <v>6324480</v>
      </c>
    </row>
    <row r="20" ht="19" customHeight="1" spans="1:13">
      <c r="A20" s="28" t="s">
        <v>11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</sheetData>
  <mergeCells count="12">
    <mergeCell ref="A1:M1"/>
    <mergeCell ref="A2:M2"/>
    <mergeCell ref="A3:M3"/>
    <mergeCell ref="D4:F4"/>
    <mergeCell ref="G4:I4"/>
    <mergeCell ref="J4:L4"/>
    <mergeCell ref="A16:C16"/>
    <mergeCell ref="A20:M20"/>
    <mergeCell ref="A4:A5"/>
    <mergeCell ref="B4:B5"/>
    <mergeCell ref="C4:C5"/>
    <mergeCell ref="M4:M5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2006-09-13T11:21:00Z</dcterms:created>
  <dcterms:modified xsi:type="dcterms:W3CDTF">2017-07-19T07:48:44Z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