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manpowergroupapps-my.sharepoint.com/personal/sena_enderer_manpower_pl/Documents/Desktop/"/>
    </mc:Choice>
  </mc:AlternateContent>
  <xr:revisionPtr revIDLastSave="0" documentId="8_{700575A6-5D66-4136-A499-C426A15A9A73}" xr6:coauthVersionLast="47" xr6:coauthVersionMax="47" xr10:uidLastSave="{00000000-0000-0000-0000-000000000000}"/>
  <bookViews>
    <workbookView minimized="1" xWindow="1520" yWindow="1520" windowWidth="14400" windowHeight="7270" tabRatio="678" xr2:uid="{00000000-000D-0000-FFFF-FFFF00000000}"/>
  </bookViews>
  <sheets>
    <sheet name="Data" sheetId="1" r:id="rId1"/>
    <sheet name="Imputated Data" sheetId="12" r:id="rId2"/>
    <sheet name="Pivot" sheetId="21" r:id="rId3"/>
    <sheet name="Forecast3Month" sheetId="11" r:id="rId4"/>
    <sheet name="ForecastYear" sheetId="10" r:id="rId5"/>
    <sheet name="Statistical Analysis" sheetId="19" r:id="rId6"/>
    <sheet name="Revenue Analysis" sheetId="16" r:id="rId7"/>
    <sheet name="Market Analysis" sheetId="15" r:id="rId8"/>
  </sheets>
  <calcPr calcId="191028"/>
  <pivotCaches>
    <pivotCache cacheId="500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B361" i="1" l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2" i="12"/>
  <c r="C363" i="10" l="1"/>
  <c r="C379" i="10"/>
  <c r="C395" i="10"/>
  <c r="C411" i="10"/>
  <c r="C427" i="10"/>
  <c r="C443" i="10"/>
  <c r="C459" i="10"/>
  <c r="C475" i="10"/>
  <c r="C491" i="10"/>
  <c r="C507" i="10"/>
  <c r="C523" i="10"/>
  <c r="C539" i="10"/>
  <c r="C555" i="10"/>
  <c r="C571" i="10"/>
  <c r="C587" i="10"/>
  <c r="C603" i="10"/>
  <c r="C619" i="10"/>
  <c r="C635" i="10"/>
  <c r="C651" i="10"/>
  <c r="C667" i="10"/>
  <c r="C683" i="10"/>
  <c r="C699" i="10"/>
  <c r="C715" i="10"/>
  <c r="C552" i="10"/>
  <c r="C522" i="10"/>
  <c r="C364" i="10"/>
  <c r="C380" i="10"/>
  <c r="C396" i="10"/>
  <c r="C412" i="10"/>
  <c r="C428" i="10"/>
  <c r="C444" i="10"/>
  <c r="C460" i="10"/>
  <c r="C476" i="10"/>
  <c r="C492" i="10"/>
  <c r="C508" i="10"/>
  <c r="C524" i="10"/>
  <c r="C540" i="10"/>
  <c r="C556" i="10"/>
  <c r="C572" i="10"/>
  <c r="C588" i="10"/>
  <c r="C604" i="10"/>
  <c r="C620" i="10"/>
  <c r="C636" i="10"/>
  <c r="C652" i="10"/>
  <c r="C668" i="10"/>
  <c r="C684" i="10"/>
  <c r="C700" i="10"/>
  <c r="C716" i="10"/>
  <c r="C488" i="10"/>
  <c r="C490" i="10"/>
  <c r="C365" i="10"/>
  <c r="C381" i="10"/>
  <c r="C397" i="10"/>
  <c r="C413" i="10"/>
  <c r="C429" i="10"/>
  <c r="C445" i="10"/>
  <c r="C461" i="10"/>
  <c r="C477" i="10"/>
  <c r="C493" i="10"/>
  <c r="C509" i="10"/>
  <c r="C525" i="10"/>
  <c r="C541" i="10"/>
  <c r="C557" i="10"/>
  <c r="C573" i="10"/>
  <c r="C589" i="10"/>
  <c r="C605" i="10"/>
  <c r="C621" i="10"/>
  <c r="C637" i="10"/>
  <c r="C653" i="10"/>
  <c r="C669" i="10"/>
  <c r="C685" i="10"/>
  <c r="C701" i="10"/>
  <c r="C717" i="10"/>
  <c r="C586" i="10"/>
  <c r="C366" i="10"/>
  <c r="C382" i="10"/>
  <c r="C398" i="10"/>
  <c r="C414" i="10"/>
  <c r="C430" i="10"/>
  <c r="C446" i="10"/>
  <c r="C462" i="10"/>
  <c r="C478" i="10"/>
  <c r="C494" i="10"/>
  <c r="C510" i="10"/>
  <c r="C526" i="10"/>
  <c r="C542" i="10"/>
  <c r="C558" i="10"/>
  <c r="C574" i="10"/>
  <c r="C590" i="10"/>
  <c r="C606" i="10"/>
  <c r="C622" i="10"/>
  <c r="C638" i="10"/>
  <c r="C654" i="10"/>
  <c r="C670" i="10"/>
  <c r="C686" i="10"/>
  <c r="C702" i="10"/>
  <c r="C718" i="10"/>
  <c r="C408" i="10"/>
  <c r="C568" i="10"/>
  <c r="C616" i="10"/>
  <c r="C712" i="10"/>
  <c r="C394" i="10"/>
  <c r="C634" i="10"/>
  <c r="C367" i="10"/>
  <c r="C383" i="10"/>
  <c r="C399" i="10"/>
  <c r="C415" i="10"/>
  <c r="C431" i="10"/>
  <c r="C447" i="10"/>
  <c r="C463" i="10"/>
  <c r="C479" i="10"/>
  <c r="C495" i="10"/>
  <c r="C511" i="10"/>
  <c r="C527" i="10"/>
  <c r="C543" i="10"/>
  <c r="C559" i="10"/>
  <c r="C575" i="10"/>
  <c r="C591" i="10"/>
  <c r="C607" i="10"/>
  <c r="C623" i="10"/>
  <c r="C639" i="10"/>
  <c r="C655" i="10"/>
  <c r="C671" i="10"/>
  <c r="C687" i="10"/>
  <c r="C703" i="10"/>
  <c r="C719" i="10"/>
  <c r="C424" i="10"/>
  <c r="C696" i="10"/>
  <c r="C538" i="10"/>
  <c r="C368" i="10"/>
  <c r="C384" i="10"/>
  <c r="C400" i="10"/>
  <c r="C416" i="10"/>
  <c r="C432" i="10"/>
  <c r="C448" i="10"/>
  <c r="C464" i="10"/>
  <c r="C480" i="10"/>
  <c r="C496" i="10"/>
  <c r="C512" i="10"/>
  <c r="C528" i="10"/>
  <c r="C544" i="10"/>
  <c r="C560" i="10"/>
  <c r="C576" i="10"/>
  <c r="C592" i="10"/>
  <c r="C608" i="10"/>
  <c r="C624" i="10"/>
  <c r="C640" i="10"/>
  <c r="C656" i="10"/>
  <c r="C672" i="10"/>
  <c r="C688" i="10"/>
  <c r="C704" i="10"/>
  <c r="C720" i="10"/>
  <c r="C456" i="10"/>
  <c r="C554" i="10"/>
  <c r="C369" i="10"/>
  <c r="C385" i="10"/>
  <c r="C401" i="10"/>
  <c r="C417" i="10"/>
  <c r="C433" i="10"/>
  <c r="C449" i="10"/>
  <c r="C465" i="10"/>
  <c r="C481" i="10"/>
  <c r="C497" i="10"/>
  <c r="C513" i="10"/>
  <c r="C529" i="10"/>
  <c r="C545" i="10"/>
  <c r="C561" i="10"/>
  <c r="C577" i="10"/>
  <c r="C593" i="10"/>
  <c r="C609" i="10"/>
  <c r="C625" i="10"/>
  <c r="C641" i="10"/>
  <c r="C657" i="10"/>
  <c r="C673" i="10"/>
  <c r="C689" i="10"/>
  <c r="C705" i="10"/>
  <c r="C721" i="10"/>
  <c r="C504" i="10"/>
  <c r="C570" i="10"/>
  <c r="C370" i="10"/>
  <c r="C386" i="10"/>
  <c r="C402" i="10"/>
  <c r="C418" i="10"/>
  <c r="C434" i="10"/>
  <c r="C450" i="10"/>
  <c r="C466" i="10"/>
  <c r="C482" i="10"/>
  <c r="C498" i="10"/>
  <c r="C514" i="10"/>
  <c r="C530" i="10"/>
  <c r="C546" i="10"/>
  <c r="C562" i="10"/>
  <c r="C578" i="10"/>
  <c r="C594" i="10"/>
  <c r="C610" i="10"/>
  <c r="C626" i="10"/>
  <c r="C642" i="10"/>
  <c r="C658" i="10"/>
  <c r="C674" i="10"/>
  <c r="C690" i="10"/>
  <c r="C706" i="10"/>
  <c r="C722" i="10"/>
  <c r="C472" i="10"/>
  <c r="C648" i="10"/>
  <c r="C458" i="10"/>
  <c r="C682" i="10"/>
  <c r="C371" i="10"/>
  <c r="C387" i="10"/>
  <c r="C403" i="10"/>
  <c r="C419" i="10"/>
  <c r="C435" i="10"/>
  <c r="C451" i="10"/>
  <c r="C467" i="10"/>
  <c r="C483" i="10"/>
  <c r="C499" i="10"/>
  <c r="C515" i="10"/>
  <c r="C531" i="10"/>
  <c r="C547" i="10"/>
  <c r="C563" i="10"/>
  <c r="C579" i="10"/>
  <c r="C595" i="10"/>
  <c r="C611" i="10"/>
  <c r="C627" i="10"/>
  <c r="C643" i="10"/>
  <c r="C659" i="10"/>
  <c r="C675" i="10"/>
  <c r="C691" i="10"/>
  <c r="C707" i="10"/>
  <c r="C440" i="10"/>
  <c r="C632" i="10"/>
  <c r="C442" i="10"/>
  <c r="C666" i="10"/>
  <c r="C372" i="10"/>
  <c r="C388" i="10"/>
  <c r="C404" i="10"/>
  <c r="C420" i="10"/>
  <c r="C436" i="10"/>
  <c r="C452" i="10"/>
  <c r="C468" i="10"/>
  <c r="C484" i="10"/>
  <c r="C500" i="10"/>
  <c r="C516" i="10"/>
  <c r="C532" i="10"/>
  <c r="C548" i="10"/>
  <c r="C564" i="10"/>
  <c r="C580" i="10"/>
  <c r="C596" i="10"/>
  <c r="C612" i="10"/>
  <c r="C628" i="10"/>
  <c r="C644" i="10"/>
  <c r="C660" i="10"/>
  <c r="C676" i="10"/>
  <c r="C692" i="10"/>
  <c r="C708" i="10"/>
  <c r="C376" i="10"/>
  <c r="C584" i="10"/>
  <c r="C680" i="10"/>
  <c r="C426" i="10"/>
  <c r="C618" i="10"/>
  <c r="C698" i="10"/>
  <c r="C373" i="10"/>
  <c r="C389" i="10"/>
  <c r="C405" i="10"/>
  <c r="C421" i="10"/>
  <c r="C437" i="10"/>
  <c r="C453" i="10"/>
  <c r="C469" i="10"/>
  <c r="C485" i="10"/>
  <c r="C501" i="10"/>
  <c r="C517" i="10"/>
  <c r="C533" i="10"/>
  <c r="C549" i="10"/>
  <c r="C565" i="10"/>
  <c r="C581" i="10"/>
  <c r="C597" i="10"/>
  <c r="C613" i="10"/>
  <c r="C629" i="10"/>
  <c r="C645" i="10"/>
  <c r="C661" i="10"/>
  <c r="C677" i="10"/>
  <c r="C693" i="10"/>
  <c r="C709" i="10"/>
  <c r="C520" i="10"/>
  <c r="C506" i="10"/>
  <c r="C374" i="10"/>
  <c r="C390" i="10"/>
  <c r="C406" i="10"/>
  <c r="C422" i="10"/>
  <c r="C438" i="10"/>
  <c r="C454" i="10"/>
  <c r="C470" i="10"/>
  <c r="C486" i="10"/>
  <c r="C502" i="10"/>
  <c r="C518" i="10"/>
  <c r="C534" i="10"/>
  <c r="C550" i="10"/>
  <c r="C566" i="10"/>
  <c r="C582" i="10"/>
  <c r="C598" i="10"/>
  <c r="C614" i="10"/>
  <c r="C630" i="10"/>
  <c r="C646" i="10"/>
  <c r="C662" i="10"/>
  <c r="C678" i="10"/>
  <c r="C694" i="10"/>
  <c r="C710" i="10"/>
  <c r="C392" i="10"/>
  <c r="C600" i="10"/>
  <c r="C664" i="10"/>
  <c r="C410" i="10"/>
  <c r="C650" i="10"/>
  <c r="C375" i="10"/>
  <c r="C391" i="10"/>
  <c r="C407" i="10"/>
  <c r="C423" i="10"/>
  <c r="C439" i="10"/>
  <c r="C455" i="10"/>
  <c r="C471" i="10"/>
  <c r="C487" i="10"/>
  <c r="C503" i="10"/>
  <c r="C519" i="10"/>
  <c r="C535" i="10"/>
  <c r="C551" i="10"/>
  <c r="C567" i="10"/>
  <c r="C583" i="10"/>
  <c r="C599" i="10"/>
  <c r="C615" i="10"/>
  <c r="C631" i="10"/>
  <c r="C647" i="10"/>
  <c r="C663" i="10"/>
  <c r="C679" i="10"/>
  <c r="C695" i="10"/>
  <c r="C711" i="10"/>
  <c r="C536" i="10"/>
  <c r="C474" i="10"/>
  <c r="C714" i="10"/>
  <c r="C377" i="10"/>
  <c r="C393" i="10"/>
  <c r="C409" i="10"/>
  <c r="C425" i="10"/>
  <c r="C441" i="10"/>
  <c r="C457" i="10"/>
  <c r="C473" i="10"/>
  <c r="C489" i="10"/>
  <c r="C505" i="10"/>
  <c r="C521" i="10"/>
  <c r="C537" i="10"/>
  <c r="C553" i="10"/>
  <c r="C569" i="10"/>
  <c r="C585" i="10"/>
  <c r="C601" i="10"/>
  <c r="C617" i="10"/>
  <c r="C633" i="10"/>
  <c r="C649" i="10"/>
  <c r="C665" i="10"/>
  <c r="C681" i="10"/>
  <c r="C697" i="10"/>
  <c r="C713" i="10"/>
  <c r="C378" i="10"/>
  <c r="C602" i="10"/>
  <c r="D602" i="10" l="1"/>
  <c r="D617" i="10"/>
  <c r="D489" i="10"/>
  <c r="E714" i="10"/>
  <c r="E631" i="10"/>
  <c r="D503" i="10"/>
  <c r="D375" i="10"/>
  <c r="D678" i="10"/>
  <c r="D550" i="10"/>
  <c r="D422" i="10"/>
  <c r="D677" i="10"/>
  <c r="D549" i="10"/>
  <c r="D421" i="10"/>
  <c r="E584" i="10"/>
  <c r="D612" i="10"/>
  <c r="D484" i="10"/>
  <c r="E666" i="10"/>
  <c r="D643" i="10"/>
  <c r="D515" i="10"/>
  <c r="D387" i="10"/>
  <c r="E690" i="10"/>
  <c r="E562" i="10"/>
  <c r="E434" i="10"/>
  <c r="E705" i="10"/>
  <c r="E577" i="10"/>
  <c r="E449" i="10"/>
  <c r="E720" i="10"/>
  <c r="E592" i="10"/>
  <c r="E464" i="10"/>
  <c r="E696" i="10"/>
  <c r="E623" i="10"/>
  <c r="E495" i="10"/>
  <c r="E367" i="10"/>
  <c r="E702" i="10"/>
  <c r="E574" i="10"/>
  <c r="E446" i="10"/>
  <c r="E701" i="10"/>
  <c r="E573" i="10"/>
  <c r="E445" i="10"/>
  <c r="E716" i="10"/>
  <c r="E588" i="10"/>
  <c r="E460" i="10"/>
  <c r="D552" i="10"/>
  <c r="E603" i="10"/>
  <c r="E475" i="10"/>
  <c r="E598" i="10"/>
  <c r="D482" i="10"/>
  <c r="E512" i="10"/>
  <c r="D366" i="10"/>
  <c r="D380" i="10"/>
  <c r="D694" i="10"/>
  <c r="E604" i="10"/>
  <c r="E519" i="10"/>
  <c r="E403" i="10"/>
  <c r="D480" i="10"/>
  <c r="D461" i="10"/>
  <c r="E602" i="10"/>
  <c r="E617" i="10"/>
  <c r="E489" i="10"/>
  <c r="D714" i="10"/>
  <c r="D631" i="10"/>
  <c r="E503" i="10"/>
  <c r="E375" i="10"/>
  <c r="E678" i="10"/>
  <c r="E550" i="10"/>
  <c r="E422" i="10"/>
  <c r="E677" i="10"/>
  <c r="E549" i="10"/>
  <c r="E421" i="10"/>
  <c r="D584" i="10"/>
  <c r="E612" i="10"/>
  <c r="E484" i="10"/>
  <c r="D666" i="10"/>
  <c r="E643" i="10"/>
  <c r="E515" i="10"/>
  <c r="E387" i="10"/>
  <c r="D690" i="10"/>
  <c r="D562" i="10"/>
  <c r="D434" i="10"/>
  <c r="D705" i="10"/>
  <c r="D577" i="10"/>
  <c r="D449" i="10"/>
  <c r="D720" i="10"/>
  <c r="D592" i="10"/>
  <c r="D464" i="10"/>
  <c r="D696" i="10"/>
  <c r="D623" i="10"/>
  <c r="D495" i="10"/>
  <c r="D367" i="10"/>
  <c r="D702" i="10"/>
  <c r="D574" i="10"/>
  <c r="D446" i="10"/>
  <c r="D701" i="10"/>
  <c r="D573" i="10"/>
  <c r="D445" i="10"/>
  <c r="D716" i="10"/>
  <c r="D588" i="10"/>
  <c r="D460" i="10"/>
  <c r="E552" i="10"/>
  <c r="D603" i="10"/>
  <c r="D475" i="10"/>
  <c r="E597" i="10"/>
  <c r="D622" i="10"/>
  <c r="D565" i="10"/>
  <c r="E565" i="10"/>
  <c r="D378" i="10"/>
  <c r="D601" i="10"/>
  <c r="D473" i="10"/>
  <c r="E474" i="10"/>
  <c r="D615" i="10"/>
  <c r="D487" i="10"/>
  <c r="D650" i="10"/>
  <c r="D662" i="10"/>
  <c r="D534" i="10"/>
  <c r="D406" i="10"/>
  <c r="D661" i="10"/>
  <c r="D533" i="10"/>
  <c r="D405" i="10"/>
  <c r="D376" i="10"/>
  <c r="D596" i="10"/>
  <c r="D468" i="10"/>
  <c r="E442" i="10"/>
  <c r="D627" i="10"/>
  <c r="D499" i="10"/>
  <c r="D371" i="10"/>
  <c r="E674" i="10"/>
  <c r="E546" i="10"/>
  <c r="D418" i="10"/>
  <c r="E689" i="10"/>
  <c r="E561" i="10"/>
  <c r="E433" i="10"/>
  <c r="E704" i="10"/>
  <c r="D576" i="10"/>
  <c r="E448" i="10"/>
  <c r="D424" i="10"/>
  <c r="E607" i="10"/>
  <c r="E479" i="10"/>
  <c r="D634" i="10"/>
  <c r="E686" i="10"/>
  <c r="E558" i="10"/>
  <c r="E430" i="10"/>
  <c r="E685" i="10"/>
  <c r="E557" i="10"/>
  <c r="E429" i="10"/>
  <c r="E700" i="10"/>
  <c r="E572" i="10"/>
  <c r="E444" i="10"/>
  <c r="E715" i="10"/>
  <c r="E587" i="10"/>
  <c r="E459" i="10"/>
  <c r="E520" i="10"/>
  <c r="D505" i="10"/>
  <c r="D538" i="10"/>
  <c r="E438" i="10"/>
  <c r="E378" i="10"/>
  <c r="E601" i="10"/>
  <c r="E473" i="10"/>
  <c r="D474" i="10"/>
  <c r="E615" i="10"/>
  <c r="E487" i="10"/>
  <c r="E650" i="10"/>
  <c r="E662" i="10"/>
  <c r="E534" i="10"/>
  <c r="E406" i="10"/>
  <c r="E661" i="10"/>
  <c r="E533" i="10"/>
  <c r="E405" i="10"/>
  <c r="E376" i="10"/>
  <c r="E596" i="10"/>
  <c r="E468" i="10"/>
  <c r="D442" i="10"/>
  <c r="E627" i="10"/>
  <c r="E499" i="10"/>
  <c r="E371" i="10"/>
  <c r="D674" i="10"/>
  <c r="D546" i="10"/>
  <c r="E418" i="10"/>
  <c r="D689" i="10"/>
  <c r="D561" i="10"/>
  <c r="D433" i="10"/>
  <c r="D704" i="10"/>
  <c r="E576" i="10"/>
  <c r="D448" i="10"/>
  <c r="E424" i="10"/>
  <c r="D607" i="10"/>
  <c r="D479" i="10"/>
  <c r="E634" i="10"/>
  <c r="D686" i="10"/>
  <c r="D558" i="10"/>
  <c r="D430" i="10"/>
  <c r="D685" i="10"/>
  <c r="D557" i="10"/>
  <c r="D429" i="10"/>
  <c r="D700" i="10"/>
  <c r="D572" i="10"/>
  <c r="D444" i="10"/>
  <c r="D715" i="10"/>
  <c r="D587" i="10"/>
  <c r="D459" i="10"/>
  <c r="E470" i="10"/>
  <c r="D415" i="10"/>
  <c r="D651" i="10"/>
  <c r="D477" i="10"/>
  <c r="D647" i="10"/>
  <c r="E593" i="10"/>
  <c r="E511" i="10"/>
  <c r="E590" i="10"/>
  <c r="E461" i="10"/>
  <c r="E363" i="10"/>
  <c r="E633" i="10"/>
  <c r="E437" i="10"/>
  <c r="E680" i="10"/>
  <c r="E372" i="10"/>
  <c r="E531" i="10"/>
  <c r="D593" i="10"/>
  <c r="D456" i="10"/>
  <c r="D511" i="10"/>
  <c r="D462" i="10"/>
  <c r="D619" i="10"/>
  <c r="D713" i="10"/>
  <c r="D585" i="10"/>
  <c r="D457" i="10"/>
  <c r="D536" i="10"/>
  <c r="E599" i="10"/>
  <c r="D471" i="10"/>
  <c r="D410" i="10"/>
  <c r="D646" i="10"/>
  <c r="D518" i="10"/>
  <c r="D390" i="10"/>
  <c r="D645" i="10"/>
  <c r="D517" i="10"/>
  <c r="D389" i="10"/>
  <c r="D708" i="10"/>
  <c r="D580" i="10"/>
  <c r="D452" i="10"/>
  <c r="E632" i="10"/>
  <c r="D611" i="10"/>
  <c r="D483" i="10"/>
  <c r="D682" i="10"/>
  <c r="D658" i="10"/>
  <c r="D530" i="10"/>
  <c r="D402" i="10"/>
  <c r="E673" i="10"/>
  <c r="E545" i="10"/>
  <c r="E417" i="10"/>
  <c r="D688" i="10"/>
  <c r="E560" i="10"/>
  <c r="E432" i="10"/>
  <c r="E719" i="10"/>
  <c r="E591" i="10"/>
  <c r="E463" i="10"/>
  <c r="D394" i="10"/>
  <c r="E670" i="10"/>
  <c r="E542" i="10"/>
  <c r="E414" i="10"/>
  <c r="E669" i="10"/>
  <c r="E541" i="10"/>
  <c r="E413" i="10"/>
  <c r="E684" i="10"/>
  <c r="E556" i="10"/>
  <c r="E428" i="10"/>
  <c r="E699" i="10"/>
  <c r="E571" i="10"/>
  <c r="E443" i="10"/>
  <c r="E551" i="10"/>
  <c r="D570" i="10"/>
  <c r="D543" i="10"/>
  <c r="D493" i="10"/>
  <c r="D364" i="10"/>
  <c r="D693" i="10"/>
  <c r="E491" i="10"/>
  <c r="E566" i="10"/>
  <c r="D608" i="10"/>
  <c r="D488" i="10"/>
  <c r="E713" i="10"/>
  <c r="E585" i="10"/>
  <c r="E457" i="10"/>
  <c r="E536" i="10"/>
  <c r="D599" i="10"/>
  <c r="E471" i="10"/>
  <c r="E410" i="10"/>
  <c r="E646" i="10"/>
  <c r="E518" i="10"/>
  <c r="E390" i="10"/>
  <c r="E645" i="10"/>
  <c r="E517" i="10"/>
  <c r="E389" i="10"/>
  <c r="E708" i="10"/>
  <c r="E580" i="10"/>
  <c r="E452" i="10"/>
  <c r="D632" i="10"/>
  <c r="E611" i="10"/>
  <c r="E483" i="10"/>
  <c r="E682" i="10"/>
  <c r="E658" i="10"/>
  <c r="E530" i="10"/>
  <c r="E402" i="10"/>
  <c r="D673" i="10"/>
  <c r="D545" i="10"/>
  <c r="D417" i="10"/>
  <c r="E688" i="10"/>
  <c r="D560" i="10"/>
  <c r="D432" i="10"/>
  <c r="D719" i="10"/>
  <c r="D591" i="10"/>
  <c r="D463" i="10"/>
  <c r="E394" i="10"/>
  <c r="D670" i="10"/>
  <c r="D542" i="10"/>
  <c r="D414" i="10"/>
  <c r="D669" i="10"/>
  <c r="D541" i="10"/>
  <c r="D413" i="10"/>
  <c r="D684" i="10"/>
  <c r="D556" i="10"/>
  <c r="D428" i="10"/>
  <c r="D699" i="10"/>
  <c r="D571" i="10"/>
  <c r="D443" i="10"/>
  <c r="E423" i="10"/>
  <c r="E660" i="10"/>
  <c r="E691" i="10"/>
  <c r="E435" i="10"/>
  <c r="D625" i="10"/>
  <c r="E640" i="10"/>
  <c r="E568" i="10"/>
  <c r="D365" i="10"/>
  <c r="D395" i="10"/>
  <c r="D492" i="10"/>
  <c r="D519" i="10"/>
  <c r="E608" i="10"/>
  <c r="E717" i="10"/>
  <c r="E505" i="10"/>
  <c r="E500" i="10"/>
  <c r="D721" i="10"/>
  <c r="D639" i="10"/>
  <c r="D717" i="10"/>
  <c r="D491" i="10"/>
  <c r="D697" i="10"/>
  <c r="D569" i="10"/>
  <c r="D441" i="10"/>
  <c r="D711" i="10"/>
  <c r="D583" i="10"/>
  <c r="D455" i="10"/>
  <c r="E664" i="10"/>
  <c r="D630" i="10"/>
  <c r="D502" i="10"/>
  <c r="D374" i="10"/>
  <c r="D629" i="10"/>
  <c r="D501" i="10"/>
  <c r="D373" i="10"/>
  <c r="D692" i="10"/>
  <c r="D564" i="10"/>
  <c r="D436" i="10"/>
  <c r="E440" i="10"/>
  <c r="D595" i="10"/>
  <c r="D467" i="10"/>
  <c r="D458" i="10"/>
  <c r="D642" i="10"/>
  <c r="E514" i="10"/>
  <c r="D386" i="10"/>
  <c r="E657" i="10"/>
  <c r="E529" i="10"/>
  <c r="E401" i="10"/>
  <c r="D672" i="10"/>
  <c r="E544" i="10"/>
  <c r="D416" i="10"/>
  <c r="E703" i="10"/>
  <c r="E575" i="10"/>
  <c r="E447" i="10"/>
  <c r="D712" i="10"/>
  <c r="E654" i="10"/>
  <c r="E526" i="10"/>
  <c r="E398" i="10"/>
  <c r="E653" i="10"/>
  <c r="E525" i="10"/>
  <c r="E397" i="10"/>
  <c r="E668" i="10"/>
  <c r="E540" i="10"/>
  <c r="E412" i="10"/>
  <c r="E683" i="10"/>
  <c r="E555" i="10"/>
  <c r="E427" i="10"/>
  <c r="E392" i="10"/>
  <c r="D377" i="10"/>
  <c r="D706" i="10"/>
  <c r="E721" i="10"/>
  <c r="E456" i="10"/>
  <c r="E639" i="10"/>
  <c r="E718" i="10"/>
  <c r="E488" i="10"/>
  <c r="E647" i="10"/>
  <c r="E450" i="10"/>
  <c r="D590" i="10"/>
  <c r="D522" i="10"/>
  <c r="E697" i="10"/>
  <c r="E569" i="10"/>
  <c r="E441" i="10"/>
  <c r="E711" i="10"/>
  <c r="E583" i="10"/>
  <c r="E455" i="10"/>
  <c r="D664" i="10"/>
  <c r="E630" i="10"/>
  <c r="E502" i="10"/>
  <c r="E374" i="10"/>
  <c r="E629" i="10"/>
  <c r="E501" i="10"/>
  <c r="E373" i="10"/>
  <c r="E692" i="10"/>
  <c r="E564" i="10"/>
  <c r="E436" i="10"/>
  <c r="D440" i="10"/>
  <c r="E595" i="10"/>
  <c r="E467" i="10"/>
  <c r="E458" i="10"/>
  <c r="E642" i="10"/>
  <c r="D514" i="10"/>
  <c r="E386" i="10"/>
  <c r="D657" i="10"/>
  <c r="D529" i="10"/>
  <c r="D401" i="10"/>
  <c r="E672" i="10"/>
  <c r="D544" i="10"/>
  <c r="E416" i="10"/>
  <c r="D703" i="10"/>
  <c r="D575" i="10"/>
  <c r="D447" i="10"/>
  <c r="E712" i="10"/>
  <c r="D654" i="10"/>
  <c r="D526" i="10"/>
  <c r="D398" i="10"/>
  <c r="D653" i="10"/>
  <c r="D525" i="10"/>
  <c r="D397" i="10"/>
  <c r="D668" i="10"/>
  <c r="D540" i="10"/>
  <c r="D412" i="10"/>
  <c r="D683" i="10"/>
  <c r="D555" i="10"/>
  <c r="D427" i="10"/>
  <c r="D679" i="10"/>
  <c r="E619" i="10"/>
  <c r="D681" i="10"/>
  <c r="D553" i="10"/>
  <c r="D425" i="10"/>
  <c r="D695" i="10"/>
  <c r="E567" i="10"/>
  <c r="D439" i="10"/>
  <c r="D600" i="10"/>
  <c r="D614" i="10"/>
  <c r="D486" i="10"/>
  <c r="D506" i="10"/>
  <c r="D613" i="10"/>
  <c r="D485" i="10"/>
  <c r="E698" i="10"/>
  <c r="D676" i="10"/>
  <c r="D548" i="10"/>
  <c r="D420" i="10"/>
  <c r="D707" i="10"/>
  <c r="D579" i="10"/>
  <c r="D451" i="10"/>
  <c r="D648" i="10"/>
  <c r="E626" i="10"/>
  <c r="D498" i="10"/>
  <c r="E370" i="10"/>
  <c r="E641" i="10"/>
  <c r="E513" i="10"/>
  <c r="E385" i="10"/>
  <c r="E656" i="10"/>
  <c r="D528" i="10"/>
  <c r="E400" i="10"/>
  <c r="E687" i="10"/>
  <c r="E559" i="10"/>
  <c r="E431" i="10"/>
  <c r="D616" i="10"/>
  <c r="E638" i="10"/>
  <c r="E510" i="10"/>
  <c r="E382" i="10"/>
  <c r="E637" i="10"/>
  <c r="E509" i="10"/>
  <c r="E381" i="10"/>
  <c r="E652" i="10"/>
  <c r="E524" i="10"/>
  <c r="E396" i="10"/>
  <c r="E667" i="10"/>
  <c r="E539" i="10"/>
  <c r="E411" i="10"/>
  <c r="E409" i="10"/>
  <c r="D508" i="10"/>
  <c r="D566" i="10"/>
  <c r="E693" i="10"/>
  <c r="E681" i="10"/>
  <c r="E553" i="10"/>
  <c r="E425" i="10"/>
  <c r="E695" i="10"/>
  <c r="D567" i="10"/>
  <c r="E439" i="10"/>
  <c r="E600" i="10"/>
  <c r="E614" i="10"/>
  <c r="E486" i="10"/>
  <c r="E506" i="10"/>
  <c r="E613" i="10"/>
  <c r="E485" i="10"/>
  <c r="D698" i="10"/>
  <c r="E676" i="10"/>
  <c r="E548" i="10"/>
  <c r="E420" i="10"/>
  <c r="E707" i="10"/>
  <c r="E579" i="10"/>
  <c r="E451" i="10"/>
  <c r="E648" i="10"/>
  <c r="D626" i="10"/>
  <c r="E498" i="10"/>
  <c r="D370" i="10"/>
  <c r="D641" i="10"/>
  <c r="D513" i="10"/>
  <c r="D385" i="10"/>
  <c r="D656" i="10"/>
  <c r="E528" i="10"/>
  <c r="D400" i="10"/>
  <c r="D687" i="10"/>
  <c r="D559" i="10"/>
  <c r="D431" i="10"/>
  <c r="E616" i="10"/>
  <c r="D638" i="10"/>
  <c r="D510" i="10"/>
  <c r="D382" i="10"/>
  <c r="D637" i="10"/>
  <c r="D509" i="10"/>
  <c r="D381" i="10"/>
  <c r="D652" i="10"/>
  <c r="D524" i="10"/>
  <c r="D396" i="10"/>
  <c r="D667" i="10"/>
  <c r="D539" i="10"/>
  <c r="D411" i="10"/>
  <c r="E537" i="10"/>
  <c r="E469" i="10"/>
  <c r="D618" i="10"/>
  <c r="E532" i="10"/>
  <c r="E563" i="10"/>
  <c r="E610" i="10"/>
  <c r="D369" i="10"/>
  <c r="D671" i="10"/>
  <c r="D494" i="10"/>
  <c r="D636" i="10"/>
  <c r="D490" i="10"/>
  <c r="D391" i="10"/>
  <c r="E462" i="10"/>
  <c r="E377" i="10"/>
  <c r="E628" i="10"/>
  <c r="E659" i="10"/>
  <c r="D465" i="10"/>
  <c r="D718" i="10"/>
  <c r="D604" i="10"/>
  <c r="D665" i="10"/>
  <c r="D537" i="10"/>
  <c r="D409" i="10"/>
  <c r="E679" i="10"/>
  <c r="D551" i="10"/>
  <c r="D423" i="10"/>
  <c r="D392" i="10"/>
  <c r="D598" i="10"/>
  <c r="D470" i="10"/>
  <c r="D520" i="10"/>
  <c r="D597" i="10"/>
  <c r="D469" i="10"/>
  <c r="E618" i="10"/>
  <c r="D660" i="10"/>
  <c r="D532" i="10"/>
  <c r="D404" i="10"/>
  <c r="D691" i="10"/>
  <c r="D563" i="10"/>
  <c r="D435" i="10"/>
  <c r="D472" i="10"/>
  <c r="D610" i="10"/>
  <c r="E482" i="10"/>
  <c r="E570" i="10"/>
  <c r="E625" i="10"/>
  <c r="E497" i="10"/>
  <c r="E369" i="10"/>
  <c r="D640" i="10"/>
  <c r="D512" i="10"/>
  <c r="E384" i="10"/>
  <c r="E671" i="10"/>
  <c r="E543" i="10"/>
  <c r="E415" i="10"/>
  <c r="D568" i="10"/>
  <c r="E622" i="10"/>
  <c r="E494" i="10"/>
  <c r="E366" i="10"/>
  <c r="E621" i="10"/>
  <c r="E493" i="10"/>
  <c r="E365" i="10"/>
  <c r="E636" i="10"/>
  <c r="E508" i="10"/>
  <c r="E380" i="10"/>
  <c r="E651" i="10"/>
  <c r="E523" i="10"/>
  <c r="E395" i="10"/>
  <c r="E665" i="10"/>
  <c r="E404" i="10"/>
  <c r="E472" i="10"/>
  <c r="D497" i="10"/>
  <c r="D384" i="10"/>
  <c r="D621" i="10"/>
  <c r="D523" i="10"/>
  <c r="D379" i="10"/>
  <c r="D438" i="10"/>
  <c r="E476" i="10"/>
  <c r="E694" i="10"/>
  <c r="D578" i="10"/>
  <c r="D383" i="10"/>
  <c r="D476" i="10"/>
  <c r="D649" i="10"/>
  <c r="D521" i="10"/>
  <c r="D393" i="10"/>
  <c r="D663" i="10"/>
  <c r="D535" i="10"/>
  <c r="D407" i="10"/>
  <c r="D710" i="10"/>
  <c r="D582" i="10"/>
  <c r="D454" i="10"/>
  <c r="D709" i="10"/>
  <c r="D581" i="10"/>
  <c r="D453" i="10"/>
  <c r="E426" i="10"/>
  <c r="D644" i="10"/>
  <c r="D516" i="10"/>
  <c r="D388" i="10"/>
  <c r="D675" i="10"/>
  <c r="D547" i="10"/>
  <c r="D419" i="10"/>
  <c r="E722" i="10"/>
  <c r="D594" i="10"/>
  <c r="E466" i="10"/>
  <c r="D504" i="10"/>
  <c r="E609" i="10"/>
  <c r="E481" i="10"/>
  <c r="D554" i="10"/>
  <c r="E624" i="10"/>
  <c r="E496" i="10"/>
  <c r="D368" i="10"/>
  <c r="E655" i="10"/>
  <c r="E527" i="10"/>
  <c r="E399" i="10"/>
  <c r="D408" i="10"/>
  <c r="E606" i="10"/>
  <c r="E478" i="10"/>
  <c r="D586" i="10"/>
  <c r="E605" i="10"/>
  <c r="E477" i="10"/>
  <c r="E490" i="10"/>
  <c r="E620" i="10"/>
  <c r="E492" i="10"/>
  <c r="E364" i="10"/>
  <c r="E635" i="10"/>
  <c r="E507" i="10"/>
  <c r="E379" i="10"/>
  <c r="E649" i="10"/>
  <c r="E521" i="10"/>
  <c r="E393" i="10"/>
  <c r="E663" i="10"/>
  <c r="E535" i="10"/>
  <c r="E407" i="10"/>
  <c r="E710" i="10"/>
  <c r="E582" i="10"/>
  <c r="E454" i="10"/>
  <c r="E709" i="10"/>
  <c r="E581" i="10"/>
  <c r="E453" i="10"/>
  <c r="D426" i="10"/>
  <c r="E644" i="10"/>
  <c r="E516" i="10"/>
  <c r="E388" i="10"/>
  <c r="E675" i="10"/>
  <c r="E547" i="10"/>
  <c r="E419" i="10"/>
  <c r="D722" i="10"/>
  <c r="E594" i="10"/>
  <c r="D466" i="10"/>
  <c r="E504" i="10"/>
  <c r="D609" i="10"/>
  <c r="D481" i="10"/>
  <c r="E554" i="10"/>
  <c r="D624" i="10"/>
  <c r="D496" i="10"/>
  <c r="E368" i="10"/>
  <c r="D655" i="10"/>
  <c r="D527" i="10"/>
  <c r="D399" i="10"/>
  <c r="E408" i="10"/>
  <c r="D606" i="10"/>
  <c r="D478" i="10"/>
  <c r="E586" i="10"/>
  <c r="D605" i="10"/>
  <c r="D620" i="10"/>
  <c r="D635" i="10"/>
  <c r="D507" i="10"/>
  <c r="D633" i="10"/>
  <c r="D437" i="10"/>
  <c r="D680" i="10"/>
  <c r="D628" i="10"/>
  <c r="D500" i="10"/>
  <c r="D372" i="10"/>
  <c r="D659" i="10"/>
  <c r="D531" i="10"/>
  <c r="D403" i="10"/>
  <c r="E578" i="10"/>
  <c r="D450" i="10"/>
  <c r="E465" i="10"/>
  <c r="E480" i="10"/>
  <c r="E383" i="10"/>
  <c r="E589" i="10"/>
  <c r="E522" i="10"/>
  <c r="E391" i="10"/>
  <c r="E706" i="10"/>
  <c r="E538" i="10"/>
  <c r="D589" i="10"/>
  <c r="D36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<sst xmlns="http://schemas.openxmlformats.org/spreadsheetml/2006/main" count="215" uniqueCount="122">
  <si>
    <t>Date</t>
  </si>
  <si>
    <t>Day of Weeks</t>
  </si>
  <si>
    <t>Month of Year</t>
  </si>
  <si>
    <t>Quarter</t>
  </si>
  <si>
    <t>ARPU_M1</t>
  </si>
  <si>
    <t>ARPU_M2</t>
  </si>
  <si>
    <t>ARPU_M3</t>
  </si>
  <si>
    <t>ARPU_M4</t>
  </si>
  <si>
    <t>ARPU_M5</t>
  </si>
  <si>
    <t>ARPU_M6</t>
  </si>
  <si>
    <t>ARPU_M7</t>
  </si>
  <si>
    <t>Total_revenue</t>
  </si>
  <si>
    <t>Average of ARPU_M1</t>
  </si>
  <si>
    <t>Average of ARPU_M2</t>
  </si>
  <si>
    <t>Average of ARPU_M3</t>
  </si>
  <si>
    <t>Average of ARPU_M4</t>
  </si>
  <si>
    <t>Average of ARPU_M5</t>
  </si>
  <si>
    <t>Average of ARPU_M6</t>
  </si>
  <si>
    <t>Average of ARPU_M7</t>
  </si>
  <si>
    <t>Q1</t>
  </si>
  <si>
    <t>Q2</t>
  </si>
  <si>
    <t>Q3</t>
  </si>
  <si>
    <t>Q4</t>
  </si>
  <si>
    <t>Genel Toplam</t>
  </si>
  <si>
    <t>Data</t>
  </si>
  <si>
    <t>Excel Forecast</t>
  </si>
  <si>
    <t>ARIMA Forecast</t>
  </si>
  <si>
    <t>Holt Winters</t>
  </si>
  <si>
    <t>Days</t>
  </si>
  <si>
    <t>Forecast(Excel)</t>
  </si>
  <si>
    <t>Lower Confidence Bound(Total_revenue)</t>
  </si>
  <si>
    <t>Upper Confidence Bound(Total_revenue)</t>
  </si>
  <si>
    <t>Forecast(ARIMA)</t>
  </si>
  <si>
    <t>95% Lower</t>
  </si>
  <si>
    <t>95% Upper</t>
  </si>
  <si>
    <t>80% Lower</t>
  </si>
  <si>
    <t>80% Upper</t>
  </si>
  <si>
    <t>70% Lower</t>
  </si>
  <si>
    <t>70% Upper</t>
  </si>
  <si>
    <t>Forecast(Holt Winters)</t>
  </si>
  <si>
    <t>Forecast(Total_revenue)</t>
  </si>
  <si>
    <t>Forecast</t>
  </si>
  <si>
    <t>Forecast2</t>
  </si>
  <si>
    <t>Market</t>
  </si>
  <si>
    <t>Correlation with Revenue</t>
  </si>
  <si>
    <t>Regression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</si>
  <si>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</si>
  <si>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</si>
  <si>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</si>
  <si>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</si>
  <si>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</si>
  <si>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</si>
  <si>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</si>
  <si>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</si>
  <si>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</si>
  <si>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</si>
  <si>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</si>
  <si>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</si>
  <si>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</si>
  <si>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</si>
  <si>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</si>
  <si>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</si>
  <si>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</si>
  <si>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</si>
  <si>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</si>
  <si>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</si>
  <si>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</si>
  <si>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</si>
  <si>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</si>
  <si>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</si>
  <si>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</si>
  <si>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Total_revenue</t>
  </si>
  <si>
    <t>Residuals</t>
  </si>
  <si>
    <t>Months</t>
  </si>
  <si>
    <t>MSum.Total_revenue</t>
  </si>
  <si>
    <t>MAvg. Total_revenue</t>
  </si>
  <si>
    <t>DSum.Total_revenue</t>
  </si>
  <si>
    <t>DAvg. Total_revenue</t>
  </si>
  <si>
    <t>QSum.Total_revenue</t>
  </si>
  <si>
    <t>QAvg.Total_revenue</t>
  </si>
  <si>
    <t>Jan</t>
  </si>
  <si>
    <t>Monday</t>
  </si>
  <si>
    <t>Feb</t>
  </si>
  <si>
    <t>Tuesday</t>
  </si>
  <si>
    <t>Mar</t>
  </si>
  <si>
    <t>Wednesday</t>
  </si>
  <si>
    <t>Apr</t>
  </si>
  <si>
    <t>Thursday</t>
  </si>
  <si>
    <t>May</t>
  </si>
  <si>
    <t>Friday</t>
  </si>
  <si>
    <t>Grand Total</t>
  </si>
  <si>
    <t>Jun</t>
  </si>
  <si>
    <t>Saturday</t>
  </si>
  <si>
    <t>Jul</t>
  </si>
  <si>
    <t>Sunday</t>
  </si>
  <si>
    <t>Aug</t>
  </si>
  <si>
    <t>Sep</t>
  </si>
  <si>
    <t>Oct</t>
  </si>
  <si>
    <t>Nov</t>
  </si>
  <si>
    <t>Dec</t>
  </si>
  <si>
    <t>MA.ARPU_M1</t>
  </si>
  <si>
    <t>MA. ARPU_M2</t>
  </si>
  <si>
    <t>MA. ARPU_M3</t>
  </si>
  <si>
    <t>MA.ARPU_M4</t>
  </si>
  <si>
    <t>MA.ARPU_M5</t>
  </si>
  <si>
    <t>MA.ARPU_M6</t>
  </si>
  <si>
    <t>MA.ARPU_M7</t>
  </si>
  <si>
    <t>DA.ARPU_M1</t>
  </si>
  <si>
    <t>DA.ARPU_M2</t>
  </si>
  <si>
    <t>DA.ARPU_M3</t>
  </si>
  <si>
    <t>DA.ARPU_M4</t>
  </si>
  <si>
    <t>DA.ARPU_M5</t>
  </si>
  <si>
    <t>DA.ARPU_M6</t>
  </si>
  <si>
    <t>DA.ARPU_M7</t>
  </si>
  <si>
    <t>QA.ARPU_M1</t>
  </si>
  <si>
    <t>QA.ARPU_M2</t>
  </si>
  <si>
    <t>QA.ARPU_M3</t>
  </si>
  <si>
    <t>QA.ARPU_M4</t>
  </si>
  <si>
    <t>QA.ARPU_M5</t>
  </si>
  <si>
    <t>QA.ARPU_M6</t>
  </si>
  <si>
    <t>QA.ARPU_M7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</si>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</sst>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"/>
    <numFmt numFmtId="165" formatCode="0.00000000000000"/>
    <numFmt numFmtId="166" formatCode="0.000000"/>
    <numFmt numFmtId="167" formatCode="0.00000"/>
    <numFmt numFmtId="168" formatCode="0.000"/>
    <numFmt numFmtId="169" formatCode="0.00000E+00"/>
  </numFmts>
  <fonts count="12">
    <font>
      <sz val="10"/>
      <color rgb="FF000000"/>
      <name val="Arial"/>
      <scheme val="minor"/>
    </font>
    <font>
      <sz val="11"/>
      <color theme="1"/>
      <name val="Calibri"/>
      <family val="2"/>
      <charset val="238"/>
    </font>
    <font>
      <sz val="10"/>
      <color theme="1"/>
      <name val="Arial"/>
      <family val="2"/>
      <charset val="238"/>
      <scheme val="minor"/>
    </font>
    <font>
      <sz val="10"/>
      <color rgb="FF000000"/>
      <name val="Arial"/>
      <family val="2"/>
      <charset val="238"/>
      <scheme val="minor"/>
    </font>
    <font>
      <b/>
      <sz val="10"/>
      <color theme="0"/>
      <name val="Arial"/>
      <family val="2"/>
      <charset val="238"/>
      <scheme val="minor"/>
    </font>
    <font>
      <b/>
      <sz val="10"/>
      <name val="Arial"/>
      <family val="2"/>
      <charset val="238"/>
      <scheme val="minor"/>
    </font>
    <font>
      <sz val="10"/>
      <name val="Arial"/>
      <family val="2"/>
      <charset val="238"/>
      <scheme val="minor"/>
    </font>
    <font>
      <sz val="10"/>
      <color theme="0"/>
      <name val="Arial"/>
      <family val="2"/>
      <charset val="238"/>
      <scheme val="minor"/>
    </font>
    <font>
      <b/>
      <sz val="10"/>
      <color rgb="FF000000"/>
      <name val="Arial"/>
      <family val="2"/>
      <charset val="238"/>
      <scheme val="minor"/>
    </font>
    <font>
      <sz val="8"/>
      <color rgb="FF454545"/>
      <name val="Courier New"/>
      <family val="3"/>
      <charset val="238"/>
    </font>
    <font>
      <b/>
      <sz val="11"/>
      <color theme="0"/>
      <name val="Calibri"/>
      <family val="2"/>
      <charset val="238"/>
    </font>
    <font>
      <i/>
      <sz val="10"/>
      <color rgb="FF000000"/>
      <name val="Arial"/>
      <family val="2"/>
      <charset val="238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165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4" borderId="4" xfId="0" applyFont="1" applyFill="1" applyBorder="1" applyAlignment="1"/>
    <xf numFmtId="0" fontId="0" fillId="4" borderId="7" xfId="0" applyFont="1" applyFill="1" applyBorder="1" applyAlignment="1"/>
    <xf numFmtId="0" fontId="0" fillId="4" borderId="9" xfId="0" applyFont="1" applyFill="1" applyBorder="1" applyAlignment="1"/>
    <xf numFmtId="0" fontId="0" fillId="5" borderId="5" xfId="0" applyFont="1" applyFill="1" applyBorder="1" applyAlignment="1"/>
    <xf numFmtId="0" fontId="0" fillId="5" borderId="0" xfId="0" applyFont="1" applyFill="1" applyBorder="1" applyAlignment="1"/>
    <xf numFmtId="4" fontId="0" fillId="5" borderId="0" xfId="0" applyNumberFormat="1" applyFont="1" applyFill="1" applyBorder="1" applyAlignment="1"/>
    <xf numFmtId="0" fontId="0" fillId="5" borderId="10" xfId="0" applyFont="1" applyFill="1" applyBorder="1" applyAlignment="1"/>
    <xf numFmtId="0" fontId="0" fillId="4" borderId="5" xfId="0" applyFont="1" applyFill="1" applyBorder="1" applyAlignment="1"/>
    <xf numFmtId="0" fontId="0" fillId="4" borderId="0" xfId="0" applyFont="1" applyFill="1" applyBorder="1" applyAlignment="1"/>
    <xf numFmtId="0" fontId="0" fillId="4" borderId="10" xfId="0" applyFont="1" applyFill="1" applyBorder="1" applyAlignment="1"/>
    <xf numFmtId="0" fontId="0" fillId="5" borderId="6" xfId="0" applyFont="1" applyFill="1" applyBorder="1" applyAlignment="1"/>
    <xf numFmtId="0" fontId="0" fillId="5" borderId="8" xfId="0" applyFont="1" applyFill="1" applyBorder="1" applyAlignment="1"/>
    <xf numFmtId="0" fontId="0" fillId="5" borderId="11" xfId="0" applyFont="1" applyFill="1" applyBorder="1" applyAlignment="1"/>
    <xf numFmtId="166" fontId="2" fillId="2" borderId="15" xfId="0" applyNumberFormat="1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166" fontId="2" fillId="2" borderId="16" xfId="0" applyNumberFormat="1" applyFont="1" applyFill="1" applyBorder="1"/>
    <xf numFmtId="0" fontId="0" fillId="3" borderId="0" xfId="0" applyFont="1" applyFill="1" applyBorder="1" applyAlignment="1"/>
    <xf numFmtId="0" fontId="2" fillId="3" borderId="0" xfId="0" applyFont="1" applyFill="1" applyBorder="1" applyAlignment="1"/>
    <xf numFmtId="0" fontId="2" fillId="3" borderId="10" xfId="0" applyFont="1" applyFill="1" applyBorder="1" applyAlignment="1"/>
    <xf numFmtId="0" fontId="6" fillId="7" borderId="4" xfId="0" applyFont="1" applyFill="1" applyBorder="1" applyAlignment="1"/>
    <xf numFmtId="0" fontId="6" fillId="7" borderId="5" xfId="0" applyFont="1" applyFill="1" applyBorder="1" applyAlignment="1"/>
    <xf numFmtId="0" fontId="6" fillId="7" borderId="12" xfId="0" applyFont="1" applyFill="1" applyBorder="1" applyAlignment="1"/>
    <xf numFmtId="0" fontId="2" fillId="17" borderId="15" xfId="0" applyFont="1" applyFill="1" applyBorder="1"/>
    <xf numFmtId="166" fontId="2" fillId="17" borderId="15" xfId="0" applyNumberFormat="1" applyFont="1" applyFill="1" applyBorder="1"/>
    <xf numFmtId="166" fontId="2" fillId="17" borderId="1" xfId="0" applyNumberFormat="1" applyFont="1" applyFill="1" applyBorder="1"/>
    <xf numFmtId="0" fontId="2" fillId="18" borderId="15" xfId="0" applyFont="1" applyFill="1" applyBorder="1"/>
    <xf numFmtId="0" fontId="2" fillId="19" borderId="15" xfId="0" applyFont="1" applyFill="1" applyBorder="1"/>
    <xf numFmtId="166" fontId="2" fillId="19" borderId="15" xfId="0" applyNumberFormat="1" applyFont="1" applyFill="1" applyBorder="1"/>
    <xf numFmtId="166" fontId="2" fillId="18" borderId="15" xfId="0" applyNumberFormat="1" applyFont="1" applyFill="1" applyBorder="1"/>
    <xf numFmtId="166" fontId="2" fillId="19" borderId="1" xfId="0" applyNumberFormat="1" applyFont="1" applyFill="1" applyBorder="1"/>
    <xf numFmtId="0" fontId="2" fillId="17" borderId="16" xfId="0" applyFont="1" applyFill="1" applyBorder="1"/>
    <xf numFmtId="166" fontId="2" fillId="17" borderId="16" xfId="0" applyNumberFormat="1" applyFont="1" applyFill="1" applyBorder="1"/>
    <xf numFmtId="166" fontId="2" fillId="17" borderId="2" xfId="0" applyNumberFormat="1" applyFont="1" applyFill="1" applyBorder="1"/>
    <xf numFmtId="4" fontId="0" fillId="5" borderId="5" xfId="0" applyNumberFormat="1" applyFont="1" applyFill="1" applyBorder="1" applyAlignment="1"/>
    <xf numFmtId="0" fontId="6" fillId="8" borderId="3" xfId="0" applyFont="1" applyFill="1" applyBorder="1" applyAlignment="1"/>
    <xf numFmtId="0" fontId="2" fillId="2" borderId="0" xfId="0" applyFont="1" applyFill="1" applyBorder="1"/>
    <xf numFmtId="0" fontId="2" fillId="18" borderId="0" xfId="0" applyFont="1" applyFill="1" applyBorder="1"/>
    <xf numFmtId="0" fontId="2" fillId="2" borderId="17" xfId="0" applyFont="1" applyFill="1" applyBorder="1"/>
    <xf numFmtId="0" fontId="5" fillId="6" borderId="18" xfId="0" applyFont="1" applyFill="1" applyBorder="1"/>
    <xf numFmtId="0" fontId="5" fillId="6" borderId="19" xfId="0" applyFont="1" applyFill="1" applyBorder="1"/>
    <xf numFmtId="0" fontId="5" fillId="6" borderId="20" xfId="0" applyFont="1" applyFill="1" applyBorder="1"/>
    <xf numFmtId="0" fontId="4" fillId="9" borderId="3" xfId="0" applyFont="1" applyFill="1" applyBorder="1" applyAlignment="1"/>
    <xf numFmtId="0" fontId="5" fillId="12" borderId="3" xfId="0" applyFont="1" applyFill="1" applyBorder="1"/>
    <xf numFmtId="164" fontId="2" fillId="15" borderId="4" xfId="0" applyNumberFormat="1" applyFont="1" applyFill="1" applyBorder="1"/>
    <xf numFmtId="166" fontId="2" fillId="13" borderId="6" xfId="0" applyNumberFormat="1" applyFont="1" applyFill="1" applyBorder="1"/>
    <xf numFmtId="164" fontId="2" fillId="16" borderId="21" xfId="0" applyNumberFormat="1" applyFont="1" applyFill="1" applyBorder="1"/>
    <xf numFmtId="166" fontId="2" fillId="14" borderId="22" xfId="0" applyNumberFormat="1" applyFont="1" applyFill="1" applyBorder="1"/>
    <xf numFmtId="164" fontId="2" fillId="15" borderId="21" xfId="0" applyNumberFormat="1" applyFont="1" applyFill="1" applyBorder="1"/>
    <xf numFmtId="166" fontId="2" fillId="13" borderId="22" xfId="0" applyNumberFormat="1" applyFont="1" applyFill="1" applyBorder="1"/>
    <xf numFmtId="0" fontId="2" fillId="13" borderId="22" xfId="0" applyFont="1" applyFill="1" applyBorder="1"/>
    <xf numFmtId="0" fontId="2" fillId="14" borderId="22" xfId="0" applyFont="1" applyFill="1" applyBorder="1"/>
    <xf numFmtId="164" fontId="2" fillId="16" borderId="23" xfId="0" applyNumberFormat="1" applyFont="1" applyFill="1" applyBorder="1"/>
    <xf numFmtId="0" fontId="2" fillId="14" borderId="24" xfId="0" applyFont="1" applyFill="1" applyBorder="1"/>
    <xf numFmtId="166" fontId="2" fillId="19" borderId="25" xfId="0" applyNumberFormat="1" applyFont="1" applyFill="1" applyBorder="1"/>
    <xf numFmtId="166" fontId="2" fillId="17" borderId="25" xfId="0" applyNumberFormat="1" applyFont="1" applyFill="1" applyBorder="1"/>
    <xf numFmtId="166" fontId="2" fillId="17" borderId="26" xfId="0" applyNumberFormat="1" applyFont="1" applyFill="1" applyBorder="1"/>
    <xf numFmtId="0" fontId="0" fillId="3" borderId="13" xfId="0" applyFont="1" applyFill="1" applyBorder="1" applyAlignment="1"/>
    <xf numFmtId="0" fontId="2" fillId="3" borderId="13" xfId="0" applyFont="1" applyFill="1" applyBorder="1" applyAlignment="1"/>
    <xf numFmtId="0" fontId="2" fillId="3" borderId="14" xfId="0" applyFont="1" applyFill="1" applyBorder="1" applyAlignment="1"/>
    <xf numFmtId="167" fontId="0" fillId="0" borderId="0" xfId="0" applyNumberFormat="1" applyFont="1" applyAlignment="1"/>
    <xf numFmtId="168" fontId="0" fillId="0" borderId="0" xfId="0" applyNumberFormat="1" applyFont="1" applyAlignment="1"/>
    <xf numFmtId="168" fontId="1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168" fontId="1" fillId="0" borderId="0" xfId="0" applyNumberFormat="1" applyFont="1" applyAlignment="1"/>
    <xf numFmtId="164" fontId="1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10" fillId="0" borderId="0" xfId="0" applyNumberFormat="1" applyFont="1" applyAlignment="1">
      <alignment horizontal="center"/>
    </xf>
    <xf numFmtId="166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4" fillId="21" borderId="0" xfId="0" applyFont="1" applyFill="1" applyAlignment="1"/>
    <xf numFmtId="0" fontId="8" fillId="22" borderId="0" xfId="0" applyFont="1" applyFill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1" fillId="0" borderId="27" xfId="0" applyFont="1" applyFill="1" applyBorder="1" applyAlignment="1">
      <alignment horizontal="center"/>
    </xf>
    <xf numFmtId="0" fontId="11" fillId="0" borderId="27" xfId="0" applyFont="1" applyFill="1" applyBorder="1" applyAlignment="1">
      <alignment horizontal="centerContinuous"/>
    </xf>
    <xf numFmtId="169" fontId="0" fillId="0" borderId="0" xfId="0" applyNumberFormat="1" applyFill="1" applyBorder="1" applyAlignment="1"/>
    <xf numFmtId="0" fontId="0" fillId="23" borderId="0" xfId="0" applyFont="1" applyFill="1" applyAlignment="1"/>
    <xf numFmtId="0" fontId="4" fillId="20" borderId="18" xfId="0" applyFont="1" applyFill="1" applyBorder="1" applyAlignment="1">
      <alignment horizontal="center"/>
    </xf>
    <xf numFmtId="0" fontId="7" fillId="20" borderId="20" xfId="0" applyFont="1" applyFill="1" applyBorder="1" applyAlignment="1">
      <alignment horizontal="center"/>
    </xf>
    <xf numFmtId="0" fontId="4" fillId="11" borderId="18" xfId="0" applyFont="1" applyFill="1" applyBorder="1" applyAlignment="1">
      <alignment horizontal="center"/>
    </xf>
    <xf numFmtId="0" fontId="4" fillId="11" borderId="19" xfId="0" applyFont="1" applyFill="1" applyBorder="1" applyAlignment="1">
      <alignment horizontal="center"/>
    </xf>
    <xf numFmtId="0" fontId="4" fillId="11" borderId="20" xfId="0" applyFont="1" applyFill="1" applyBorder="1" applyAlignment="1">
      <alignment horizontal="center"/>
    </xf>
    <xf numFmtId="0" fontId="4" fillId="10" borderId="18" xfId="0" applyFont="1" applyFill="1" applyBorder="1" applyAlignment="1">
      <alignment horizontal="center"/>
    </xf>
    <xf numFmtId="0" fontId="4" fillId="10" borderId="19" xfId="0" applyFont="1" applyFill="1" applyBorder="1" applyAlignment="1">
      <alignment horizontal="center"/>
    </xf>
    <xf numFmtId="0" fontId="4" fillId="10" borderId="20" xfId="0" applyFont="1" applyFill="1" applyBorder="1" applyAlignment="1">
      <alignment horizontal="center"/>
    </xf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minor"/>
      </font>
      <fill>
        <patternFill patternType="solid">
          <fgColor indexed="64"/>
          <bgColor theme="6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8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454545"/>
        <name val="Courier New"/>
        <family val="3"/>
        <charset val="23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4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6" formatCode="0.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5" formatCode="0.00000000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5" formatCode="0.00000000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5" formatCode="0.00000000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5" formatCode="0.00000000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5" formatCode="0.00000000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5" formatCode="0.00000000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5" formatCode="0.00000000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454545"/>
        <name val="Courier New"/>
        <family val="3"/>
        <charset val="23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454545"/>
        <name val="Courier New"/>
        <family val="3"/>
        <charset val="23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454545"/>
        <name val="Courier New"/>
        <family val="3"/>
        <charset val="23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4" formatCode="dd/m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5" formatCode="0.000000000000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14</xdr:row>
      <xdr:rowOff>6350</xdr:rowOff>
    </xdr:from>
    <xdr:to>
      <xdr:col>13</xdr:col>
      <xdr:colOff>679450</xdr:colOff>
      <xdr:row>23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27C760-59D4-DC2B-13A4-63E83F3523D6}"/>
            </a:ext>
          </a:extLst>
        </xdr:cNvPr>
        <xdr:cNvSpPr txBox="1"/>
      </xdr:nvSpPr>
      <xdr:spPr>
        <a:xfrm>
          <a:off x="11855450" y="2241550"/>
          <a:ext cx="33528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Statistical</a:t>
          </a:r>
          <a:r>
            <a:rPr lang="en-US" sz="1800" baseline="0"/>
            <a:t> analyzes are made with the imputaded data.</a:t>
          </a:r>
        </a:p>
        <a:p>
          <a:endParaRPr lang="en-US" sz="1800" baseline="0"/>
        </a:p>
        <a:p>
          <a:r>
            <a:rPr lang="en-US" sz="1800" baseline="0"/>
            <a:t>Analyzer isn't analyzing datasets with missing data.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72.956703819444" createdVersion="8" refreshedVersion="8" minRefreshableVersion="3" recordCount="360" xr:uid="{D0DBAAE3-9AA4-49B6-A2D1-9AD9DFA7B449}">
  <cacheSource type="worksheet">
    <worksheetSource name="Table8"/>
  </cacheSource>
  <cacheFields count="14">
    <cacheField name="Date" numFmtId="164">
      <sharedItems containsSemiMixedTypes="0" containsNonDate="0" containsDate="1" containsString="0" minDate="2024-01-01T00:00:00" maxDate="2024-12-26T00:00:00" count="360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</sharedItems>
      <fieldGroup par="13"/>
    </cacheField>
    <cacheField name="Day of Weeks" numFmtId="0">
      <sharedItems count="7">
        <s v="Monday"/>
        <s v="Tuesday"/>
        <s v="Wednesday"/>
        <s v="Thursday"/>
        <s v="Friday"/>
        <s v="Saturday"/>
        <s v="Sunday"/>
      </sharedItems>
    </cacheField>
    <cacheField name="Month of Year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Quarter" numFmtId="0">
      <sharedItems count="4">
        <s v="Q1"/>
        <s v="Q2"/>
        <s v="Q3"/>
        <s v="Q4"/>
      </sharedItems>
    </cacheField>
    <cacheField name="ARPU_M1" numFmtId="0">
      <sharedItems containsString="0" containsBlank="1" containsNumber="1" minValue="1.9885885297148758" maxValue="31.8194600308811"/>
    </cacheField>
    <cacheField name="ARPU_M2" numFmtId="0">
      <sharedItems containsString="0" containsBlank="1" containsNumber="1" minValue="6.7917812446220296" maxValue="61.478297406659003"/>
    </cacheField>
    <cacheField name="ARPU_M3" numFmtId="0">
      <sharedItems containsString="0" containsBlank="1" containsNumber="1" minValue="8.2940887397148764" maxValue="53.744000897011901"/>
    </cacheField>
    <cacheField name="ARPU_M4" numFmtId="0">
      <sharedItems containsString="0" containsBlank="1" containsNumber="1" minValue="28.285622391910415" maxValue="38.122996886152052"/>
    </cacheField>
    <cacheField name="ARPU_M5" numFmtId="0">
      <sharedItems containsString="0" containsBlank="1" containsNumber="1" minValue="0.90211103979310003" maxValue="87.434736180760794"/>
    </cacheField>
    <cacheField name="ARPU_M6" numFmtId="0">
      <sharedItems containsString="0" containsBlank="1" containsNumber="1" minValue="0.4817286064658961" maxValue="32.091166627841126"/>
    </cacheField>
    <cacheField name="ARPU_M7" numFmtId="0">
      <sharedItems containsString="0" containsBlank="1" containsNumber="1" minValue="0.69927518346490003" maxValue="59.992610420227734"/>
    </cacheField>
    <cacheField name="Total_revenue" numFmtId="0">
      <sharedItems containsSemiMixedTypes="0" containsString="0" containsNumber="1" minValue="4200853.6524289344" maxValue="539123539.2273078"/>
    </cacheField>
    <cacheField name="Days (Date)" numFmtId="0" databaseField="0">
      <fieldGroup base="0">
        <rangePr groupBy="days" startDate="2024-01-01T00:00:00" endDate="2024-12-26T00:00:00"/>
        <groupItems count="368">
          <s v="&lt;1.01.2024"/>
          <s v="1.Oca"/>
          <s v="2.Oca"/>
          <s v="3.Oca"/>
          <s v="4.Oca"/>
          <s v="5.Oca"/>
          <s v="6.Oca"/>
          <s v="7.Oca"/>
          <s v="8.Oca"/>
          <s v="9.Oca"/>
          <s v="10.Oca"/>
          <s v="11.Oca"/>
          <s v="12.Oca"/>
          <s v="13.Oca"/>
          <s v="14.Oca"/>
          <s v="15.Oca"/>
          <s v="16.Oca"/>
          <s v="17.Oca"/>
          <s v="18.Oca"/>
          <s v="19.Oca"/>
          <s v="20.Oca"/>
          <s v="21.Oca"/>
          <s v="22.Oca"/>
          <s v="23.Oca"/>
          <s v="24.Oca"/>
          <s v="25.Oca"/>
          <s v="26.Oca"/>
          <s v="27.Oca"/>
          <s v="28.Oca"/>
          <s v="29.Oca"/>
          <s v="30.Oca"/>
          <s v="31.Oca"/>
          <s v="1.Şub"/>
          <s v="2.Şub"/>
          <s v="3.Şub"/>
          <s v="4.Şub"/>
          <s v="5.Şub"/>
          <s v="6.Şub"/>
          <s v="7.Şub"/>
          <s v="8.Şub"/>
          <s v="9.Şub"/>
          <s v="10.Şub"/>
          <s v="11.Şub"/>
          <s v="12.Şub"/>
          <s v="13.Şub"/>
          <s v="14.Şub"/>
          <s v="15.Şub"/>
          <s v="16.Şub"/>
          <s v="17.Şub"/>
          <s v="18.Şub"/>
          <s v="19.Şub"/>
          <s v="20.Şub"/>
          <s v="21.Şub"/>
          <s v="22.Şub"/>
          <s v="23.Şub"/>
          <s v="24.Şub"/>
          <s v="25.Şub"/>
          <s v="26.Şub"/>
          <s v="27.Şub"/>
          <s v="28.Şub"/>
          <s v="29.Şub"/>
          <s v="1.Mar"/>
          <s v="2.Mar"/>
          <s v="3.Mar"/>
          <s v="4.Mar"/>
          <s v="5.Mar"/>
          <s v="6.Mar"/>
          <s v="7.Mar"/>
          <s v="8.Mar"/>
          <s v="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1.Nis"/>
          <s v="2.Nis"/>
          <s v="3.Nis"/>
          <s v="4.Nis"/>
          <s v="5.Nis"/>
          <s v="6.Nis"/>
          <s v="7.Nis"/>
          <s v="8.Nis"/>
          <s v="9.Nis"/>
          <s v="10.Nis"/>
          <s v="11.Nis"/>
          <s v="12.Nis"/>
          <s v="13.Nis"/>
          <s v="14.Nis"/>
          <s v="15.Nis"/>
          <s v="16.Nis"/>
          <s v="17.Nis"/>
          <s v="18.Nis"/>
          <s v="19.Nis"/>
          <s v="20.Nis"/>
          <s v="21.Nis"/>
          <s v="22.Nis"/>
          <s v="23.Nis"/>
          <s v="24.Nis"/>
          <s v="25.Nis"/>
          <s v="26.Nis"/>
          <s v="27.Nis"/>
          <s v="28.Nis"/>
          <s v="29.Nis"/>
          <s v="30.Nis"/>
          <s v="1.May"/>
          <s v="2.May"/>
          <s v="3.May"/>
          <s v="4.May"/>
          <s v="5.May"/>
          <s v="6.May"/>
          <s v="7.May"/>
          <s v="8.May"/>
          <s v="9.May"/>
          <s v="10.May"/>
          <s v="11.May"/>
          <s v="12.May"/>
          <s v="13.May"/>
          <s v="14.May"/>
          <s v="15.May"/>
          <s v="16.May"/>
          <s v="17.May"/>
          <s v="18.May"/>
          <s v="19.May"/>
          <s v="20.May"/>
          <s v="21.May"/>
          <s v="22.May"/>
          <s v="23.May"/>
          <s v="24.May"/>
          <s v="25.May"/>
          <s v="26.May"/>
          <s v="27.May"/>
          <s v="28.May"/>
          <s v="29.May"/>
          <s v="30.May"/>
          <s v="31.May"/>
          <s v="1.Haz"/>
          <s v="2.Haz"/>
          <s v="3.Haz"/>
          <s v="4.Haz"/>
          <s v="5.Haz"/>
          <s v="6.Haz"/>
          <s v="7.Haz"/>
          <s v="8.Haz"/>
          <s v="9.Haz"/>
          <s v="10.Haz"/>
          <s v="11.Haz"/>
          <s v="12.Haz"/>
          <s v="13.Haz"/>
          <s v="14.Haz"/>
          <s v="15.Haz"/>
          <s v="16.Haz"/>
          <s v="17.Haz"/>
          <s v="18.Haz"/>
          <s v="19.Haz"/>
          <s v="20.Haz"/>
          <s v="21.Haz"/>
          <s v="22.Haz"/>
          <s v="23.Haz"/>
          <s v="24.Haz"/>
          <s v="25.Haz"/>
          <s v="26.Haz"/>
          <s v="27.Haz"/>
          <s v="28.Haz"/>
          <s v="29.Haz"/>
          <s v="30.Haz"/>
          <s v="1.Tem"/>
          <s v="2.Tem"/>
          <s v="3.Tem"/>
          <s v="4.Tem"/>
          <s v="5.Tem"/>
          <s v="6.Tem"/>
          <s v="7.Tem"/>
          <s v="8.Tem"/>
          <s v="9.Tem"/>
          <s v="10.Tem"/>
          <s v="11.Tem"/>
          <s v="12.Tem"/>
          <s v="13.Tem"/>
          <s v="14.Tem"/>
          <s v="15.Tem"/>
          <s v="16.Tem"/>
          <s v="17.Tem"/>
          <s v="18.Tem"/>
          <s v="19.Tem"/>
          <s v="20.Tem"/>
          <s v="21.Tem"/>
          <s v="22.Tem"/>
          <s v="23.Tem"/>
          <s v="24.Tem"/>
          <s v="25.Tem"/>
          <s v="26.Tem"/>
          <s v="27.Tem"/>
          <s v="28.Tem"/>
          <s v="29.Tem"/>
          <s v="30.Tem"/>
          <s v="31.Tem"/>
          <s v="1.Ağu"/>
          <s v="2.Ağu"/>
          <s v="3.Ağu"/>
          <s v="4.Ağu"/>
          <s v="5.Ağu"/>
          <s v="6.Ağu"/>
          <s v="7.Ağu"/>
          <s v="8.Ağu"/>
          <s v="9.Ağu"/>
          <s v="10.Ağu"/>
          <s v="11.Ağu"/>
          <s v="12.Ağu"/>
          <s v="13.Ağu"/>
          <s v="14.Ağu"/>
          <s v="15.Ağu"/>
          <s v="16.Ağu"/>
          <s v="17.Ağu"/>
          <s v="18.Ağu"/>
          <s v="19.Ağu"/>
          <s v="20.Ağu"/>
          <s v="21.Ağu"/>
          <s v="22.Ağu"/>
          <s v="23.Ağu"/>
          <s v="24.Ağu"/>
          <s v="25.Ağu"/>
          <s v="26.Ağu"/>
          <s v="27.Ağu"/>
          <s v="28.Ağu"/>
          <s v="29.Ağu"/>
          <s v="30.Ağu"/>
          <s v="31.Ağu"/>
          <s v="1.Eyl"/>
          <s v="2.Eyl"/>
          <s v="3.Eyl"/>
          <s v="4.Eyl"/>
          <s v="5.Eyl"/>
          <s v="6.Eyl"/>
          <s v="7.Eyl"/>
          <s v="8.Eyl"/>
          <s v="9.Eyl"/>
          <s v="10.Eyl"/>
          <s v="11.Eyl"/>
          <s v="12.Eyl"/>
          <s v="13.Eyl"/>
          <s v="14.Eyl"/>
          <s v="15.Eyl"/>
          <s v="16.Eyl"/>
          <s v="17.Eyl"/>
          <s v="18.Eyl"/>
          <s v="19.Eyl"/>
          <s v="20.Eyl"/>
          <s v="21.Eyl"/>
          <s v="22.Eyl"/>
          <s v="23.Eyl"/>
          <s v="24.Eyl"/>
          <s v="25.Eyl"/>
          <s v="26.Eyl"/>
          <s v="27.Eyl"/>
          <s v="28.Eyl"/>
          <s v="29.Eyl"/>
          <s v="30.Eyl"/>
          <s v="1.Eki"/>
          <s v="2.Eki"/>
          <s v="3.Eki"/>
          <s v="4.Eki"/>
          <s v="5.Eki"/>
          <s v="6.Eki"/>
          <s v="7.Eki"/>
          <s v="8.Eki"/>
          <s v="9.Eki"/>
          <s v="10.Eki"/>
          <s v="11.Eki"/>
          <s v="12.Eki"/>
          <s v="13.Eki"/>
          <s v="14.Eki"/>
          <s v="15.Eki"/>
          <s v="16.Eki"/>
          <s v="17.Eki"/>
          <s v="18.Eki"/>
          <s v="19.Eki"/>
          <s v="20.Eki"/>
          <s v="21.Eki"/>
          <s v="22.Eki"/>
          <s v="23.Eki"/>
          <s v="24.Eki"/>
          <s v="25.Eki"/>
          <s v="26.Eki"/>
          <s v="27.Eki"/>
          <s v="28.Eki"/>
          <s v="29.Eki"/>
          <s v="30.Eki"/>
          <s v="31.Eki"/>
          <s v="1.Kas"/>
          <s v="2.Kas"/>
          <s v="3.Kas"/>
          <s v="4.Kas"/>
          <s v="5.Kas"/>
          <s v="6.Kas"/>
          <s v="7.Kas"/>
          <s v="8.Kas"/>
          <s v="9.Kas"/>
          <s v="10.Kas"/>
          <s v="11.Kas"/>
          <s v="12.Kas"/>
          <s v="13.Kas"/>
          <s v="14.Kas"/>
          <s v="15.Kas"/>
          <s v="16.Kas"/>
          <s v="17.Kas"/>
          <s v="18.Kas"/>
          <s v="19.Kas"/>
          <s v="20.Kas"/>
          <s v="21.Kas"/>
          <s v="22.Kas"/>
          <s v="23.Kas"/>
          <s v="24.Kas"/>
          <s v="25.Kas"/>
          <s v="26.Kas"/>
          <s v="27.Kas"/>
          <s v="28.Kas"/>
          <s v="29.Kas"/>
          <s v="30.Kas"/>
          <s v="1.Ara"/>
          <s v="2.Ara"/>
          <s v="3.Ara"/>
          <s v="4.Ara"/>
          <s v="5.Ara"/>
          <s v="6.Ara"/>
          <s v="7.Ara"/>
          <s v="8.Ara"/>
          <s v="9.Ara"/>
          <s v="10.Ara"/>
          <s v="11.Ara"/>
          <s v="12.Ara"/>
          <s v="13.Ara"/>
          <s v="14.Ara"/>
          <s v="15.Ara"/>
          <s v="16.Ara"/>
          <s v="17.Ara"/>
          <s v="18.Ara"/>
          <s v="19.Ara"/>
          <s v="20.Ara"/>
          <s v="21.Ara"/>
          <s v="22.Ara"/>
          <s v="23.Ara"/>
          <s v="24.Ara"/>
          <s v="25.Ara"/>
          <s v="26.Ara"/>
          <s v="27.Ara"/>
          <s v="28.Ara"/>
          <s v="29.Ara"/>
          <s v="30.Ara"/>
          <s v="31.Ara"/>
          <s v="&gt;26.12.2024"/>
        </groupItems>
      </fieldGroup>
    </cacheField>
    <cacheField name="Months (Date)" numFmtId="0" databaseField="0">
      <fieldGroup base="0">
        <rangePr groupBy="months" startDate="2024-01-01T00:00:00" endDate="2024-12-26T00:00:00"/>
        <groupItems count="14">
          <s v="&lt;1.01.2024"/>
          <s v="Oca"/>
          <s v="Şub"/>
          <s v="Mar"/>
          <s v="Nis"/>
          <s v="May"/>
          <s v="Haz"/>
          <s v="Tem"/>
          <s v="Ağu"/>
          <s v="Eyl"/>
          <s v="Eki"/>
          <s v="Kas"/>
          <s v="Ara"/>
          <s v="&gt;26.12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0">
  <r>
    <x v="0"/>
    <x v="0"/>
    <x v="0"/>
    <x v="0"/>
    <n v="2.3964953510500657"/>
    <n v="7.2908953510500654"/>
    <n v="9.8980019110500663"/>
    <n v="29.898001911050066"/>
    <n v="25.116495351050066"/>
    <n v="17.164953510500656"/>
    <n v="5.647493054084177"/>
    <n v="19909775.883379661"/>
  </r>
  <r>
    <x v="1"/>
    <x v="1"/>
    <x v="0"/>
    <x v="0"/>
    <n v="2.3751606902768523"/>
    <n v="7.5567606902768523"/>
    <n v="10.665444050276854"/>
    <n v="30.665444050276854"/>
    <n v="25.69444251448644"/>
    <n v="17.060769573639092"/>
    <n v="4.8904843314176274"/>
    <n v="21406082.447004873"/>
  </r>
  <r>
    <x v="2"/>
    <x v="2"/>
    <x v="0"/>
    <x v="0"/>
    <n v="2.4259059777981351"/>
    <n v="7.8251059777981347"/>
    <n v="11.935062937798135"/>
    <n v="34.724730937798135"/>
    <n v="26.313530959481135"/>
    <n v="16.942524162883398"/>
    <n v="4.1141793676769165"/>
    <n v="25332324.516823992"/>
  </r>
  <r>
    <x v="3"/>
    <x v="3"/>
    <x v="0"/>
    <x v="0"/>
    <n v="2.3953828460660667"/>
    <n v="7.4389828460660663"/>
    <n v="14.132133406066066"/>
    <n v="34.13213340606606"/>
    <n v="26.789658255015208"/>
    <n v="17.651730881237835"/>
    <n v="4.5092472325192503"/>
    <n v="27378682.908493035"/>
  </r>
  <r>
    <x v="4"/>
    <x v="4"/>
    <x v="0"/>
    <x v="0"/>
    <n v="2.2861023004986443"/>
    <n v="7.2841023004986445"/>
    <n v="10.717983550498646"/>
    <n v="30.717983550498644"/>
    <n v="27.464947434161772"/>
    <n v="17.035042094480364"/>
    <n v="3.0309824837420214"/>
    <n v="25281649.360982679"/>
  </r>
  <r>
    <x v="5"/>
    <x v="5"/>
    <x v="0"/>
    <x v="0"/>
    <n v="2.3164423705533514"/>
    <n v="7.2848423705533509"/>
    <n v="10.468086580553353"/>
    <n v="30.468086580553354"/>
    <n v="28.067929954789108"/>
    <n v="19.857463870823086"/>
    <n v="6.4187076166564339"/>
    <n v="30804339.516687486"/>
  </r>
  <r>
    <x v="6"/>
    <x v="6"/>
    <x v="0"/>
    <x v="0"/>
    <n v="2.3055119386171143"/>
    <n v="7.2443119386171144"/>
    <n v="10.188602148617116"/>
    <n v="30.188602148617115"/>
    <n v="28.578575701285832"/>
    <n v="18.648071064963606"/>
    <n v="4.1075229950122294"/>
    <n v="30021302.110370781"/>
  </r>
  <r>
    <x v="7"/>
    <x v="0"/>
    <x v="0"/>
    <x v="0"/>
    <n v="2.4828401563990861"/>
    <n v="7.4961734897324188"/>
    <n v="11.615763912078098"/>
    <n v="31.615763912078098"/>
    <n v="29.111469965959952"/>
    <n v="0.81128512698069999"/>
    <n v="6.5694430603931142"/>
    <n v="36823874.461496063"/>
  </r>
  <r>
    <x v="8"/>
    <x v="1"/>
    <x v="0"/>
    <x v="0"/>
    <n v="2.5230014199269157"/>
    <n v="7.610868086593582"/>
    <n v="13.14463575634667"/>
    <n v="33.144635756346666"/>
    <n v="29.440578111699164"/>
    <n v="19.700587501350462"/>
    <n v="4.4054489535169914"/>
    <n v="37954663.565821037"/>
  </r>
  <r>
    <x v="9"/>
    <x v="2"/>
    <x v="0"/>
    <x v="0"/>
    <n v="2.6075041023696102"/>
    <n v="7.76990410236961"/>
    <n v="14.983129112369612"/>
    <n v="34.98312911236961"/>
    <n v="29.74125709105029"/>
    <n v="20.727195660204963"/>
    <n v="5.268731700826625"/>
    <n v="43804853.502172902"/>
  </r>
  <r>
    <x v="10"/>
    <x v="3"/>
    <x v="0"/>
    <x v="0"/>
    <n v="2.3122545706234567"/>
    <n v="7.6558545706234566"/>
    <n v="15.252321713339505"/>
    <n v="34.436183671119458"/>
    <n v="29.691156608820535"/>
    <n v="18.824649370868872"/>
    <n v="1.9948039288850032"/>
    <n v="40017791.465010703"/>
  </r>
  <r>
    <x v="11"/>
    <x v="4"/>
    <x v="0"/>
    <x v="0"/>
    <n v="2.561798791565074"/>
    <n v="7.8509987915650736"/>
    <n v="16.088099794651495"/>
    <n v="34.439572621021078"/>
    <n v="30.104543815473185"/>
    <n v="19.980850172996679"/>
    <n v="3.0524015713412469"/>
    <n v="44654167.757008776"/>
  </r>
  <r>
    <x v="12"/>
    <x v="5"/>
    <x v="0"/>
    <x v="0"/>
    <n v="2.5947648634500924"/>
    <n v="7.8295648634500932"/>
    <n v="16.729657023450091"/>
    <n v="34.231849327786094"/>
    <n v="30.217806797933257"/>
    <n v="22.334693190992095"/>
    <n v="5.8100836612058453"/>
    <n v="51320189.396818064"/>
  </r>
  <r>
    <x v="13"/>
    <x v="6"/>
    <x v="0"/>
    <x v="0"/>
    <n v="2.4429500612221307"/>
    <n v="7.5889500612221301"/>
    <n v="13.738273736847127"/>
    <n v="33.884736831478129"/>
    <n v="30.101912761137172"/>
    <n v="20.85153976769169"/>
    <n v="3.1483486029531322"/>
    <n v="48378094.680668712"/>
  </r>
  <r>
    <x v="14"/>
    <x v="0"/>
    <x v="0"/>
    <x v="0"/>
    <n v="2.3563294300997146"/>
    <n v="7.4135294300997145"/>
    <n v="11.384958840099712"/>
    <n v="33.608136440099713"/>
    <n v="29.967430630057553"/>
    <n v="22.46439670955596"/>
    <n v="4.8724946803104769"/>
    <n v="52670180.743113294"/>
  </r>
  <r>
    <x v="15"/>
    <x v="1"/>
    <x v="0"/>
    <x v="0"/>
    <n v="2.4801804612200677"/>
    <n v="7.8333804612200675"/>
    <n v="15.301149071220069"/>
    <n v="31.308809871220067"/>
    <n v="29.701645702906085"/>
    <n v="21.91788959452731"/>
    <n v="3.5508389704878969"/>
    <n v="49027380.132266559"/>
  </r>
  <r>
    <x v="16"/>
    <x v="2"/>
    <x v="0"/>
    <x v="0"/>
    <n v="2.4878645704475248"/>
    <n v="7.7300645704475244"/>
    <n v="13.718188246072527"/>
    <n v="33.209657580447526"/>
    <n v="29.516307245762885"/>
    <n v="22.527183057989991"/>
    <n v="3.8722634349974916"/>
    <n v="54204028.826958567"/>
  </r>
  <r>
    <x v="17"/>
    <x v="3"/>
    <x v="0"/>
    <x v="0"/>
    <n v="2.3378533826133845"/>
    <n v="7.4690533826133851"/>
    <n v="12.183654342613384"/>
    <n v="35.308821992613382"/>
    <n v="29.099597602736011"/>
    <n v="21.691858605301274"/>
    <n v="2.1597439455213783"/>
    <n v="55569785.340337999"/>
  </r>
  <r>
    <x v="18"/>
    <x v="4"/>
    <x v="0"/>
    <x v="0"/>
    <n v="2.3458966279997031"/>
    <n v="7.4129632946663699"/>
    <n v="11.478820383678716"/>
    <n v="34.780970186958037"/>
    <n v="28.741553926678666"/>
    <n v="22.142418874107431"/>
    <n v="2.2753086384235051"/>
    <n v="56545917.004637294"/>
  </r>
  <r>
    <x v="19"/>
    <x v="5"/>
    <x v="0"/>
    <x v="0"/>
    <n v="2.2807084333591252"/>
    <n v="7.2836417666924582"/>
    <n v="10.760453087186285"/>
    <n v="34.204125660025788"/>
    <n v="28.249653987733428"/>
    <n v="24.761987531608849"/>
    <n v="5.4683880604961415"/>
    <n v="62434481.920850731"/>
  </r>
  <r>
    <x v="20"/>
    <x v="6"/>
    <x v="0"/>
    <x v="0"/>
    <n v="2.2890855915406361"/>
    <n v="7.2278855915406357"/>
    <n v="10.172175801540638"/>
    <n v="33.72440926716564"/>
    <n v="27.778814672870176"/>
    <n v="24.089611633693416"/>
    <n v="4.0165238940089338"/>
    <n v="60200414.499419451"/>
  </r>
  <r>
    <x v="21"/>
    <x v="0"/>
    <x v="0"/>
    <x v="0"/>
    <n v="2.3766333259342014"/>
    <n v="7.2752999926008677"/>
    <n v="9.6768454964280295"/>
    <n v="33.350093002600865"/>
    <n v="27.346980713896301"/>
    <n v="23.684806098651119"/>
    <n v="2.9541156550762397"/>
    <n v="58974405.150546171"/>
  </r>
  <r>
    <x v="22"/>
    <x v="1"/>
    <x v="0"/>
    <x v="0"/>
    <n v="2.2114255081667977"/>
    <n v="7.0699588415001315"/>
    <n v="8.9869857705124758"/>
    <n v="32.745260217125121"/>
    <n v="26.628632915027509"/>
    <n v="24.059684322882578"/>
    <n v="3.0058756751598539"/>
    <n v="58186834.689152271"/>
  </r>
  <r>
    <x v="23"/>
    <x v="2"/>
    <x v="0"/>
    <x v="0"/>
    <n v="1.9885885297148758"/>
    <n v="6.806988529714876"/>
    <n v="8.2940887397148764"/>
    <n v="32.104389489714869"/>
    <n v="25.829207645702152"/>
    <n v="26.019217777143755"/>
    <n v="5.3106690678472681"/>
    <n v="60638297.698965408"/>
  </r>
  <r>
    <x v="24"/>
    <x v="3"/>
    <x v="0"/>
    <x v="0"/>
    <n v="31.8194600308811"/>
    <n v="6.9410600308811929"/>
    <n v="17.207087390881192"/>
    <n v="30.232550240881196"/>
    <n v="25.41408157617834"/>
    <n v="25.425084247300621"/>
    <n v="4.016476450850841"/>
    <n v="57593047.851459153"/>
  </r>
  <r>
    <x v="25"/>
    <x v="4"/>
    <x v="0"/>
    <x v="0"/>
    <n v="2.8632401730329562"/>
    <n v="7.3794001730329555"/>
    <n v="16.565104783032954"/>
    <n v="29.983409079608958"/>
    <n v="24.912042278160193"/>
    <n v="26.309503228526751"/>
    <n v="4.8261573808516154"/>
    <n v="59219823.028107375"/>
  </r>
  <r>
    <x v="26"/>
    <x v="5"/>
    <x v="0"/>
    <x v="0"/>
    <n v="2.6575769628086716"/>
    <n v="7.5682969628086711"/>
    <n v="15.71117696280867"/>
    <n v="29.506318597064674"/>
    <n v="24.169689248213075"/>
    <n v="26.49800837778217"/>
    <n v="4.6649797436030518"/>
    <n v="57757746.450489581"/>
  </r>
  <r>
    <x v="27"/>
    <x v="6"/>
    <x v="0"/>
    <x v="0"/>
    <n v="2.5079884852845797"/>
    <n v="7.8132684852845795"/>
    <n v="14.949613495284577"/>
    <n v="29.105997123060579"/>
    <n v="23.503337987924738"/>
    <n v="27.153142340760951"/>
    <n v="5.1774420023798431"/>
    <n v="57622789.762705944"/>
  </r>
  <r>
    <x v="28"/>
    <x v="0"/>
    <x v="0"/>
    <x v="0"/>
    <n v="2.3093720533306739"/>
    <n v="8.0092120533306748"/>
    <n v="14.174122613330674"/>
    <n v="28.676556966946674"/>
    <n v="22.818346933765071"/>
    <n v="27.083014609059102"/>
    <n v="4.6783581314447176"/>
    <n v="55673918.832130387"/>
  </r>
  <r>
    <x v="29"/>
    <x v="1"/>
    <x v="0"/>
    <x v="0"/>
    <n v="2.3834808587961938"/>
    <n v="8.477880858796194"/>
    <n v="13.705287868796194"/>
    <n v="28.538981068796193"/>
    <n v="22.446417564126001"/>
    <n v="25.616487991012917"/>
    <n v="2.2189849314567587"/>
    <n v="52599005.998812184"/>
  </r>
  <r>
    <x v="30"/>
    <x v="2"/>
    <x v="0"/>
    <x v="0"/>
    <n v="2.332255712460451"/>
    <n v="7.8312557124604503"/>
    <n v="13.026899872460451"/>
    <n v="30.395677978085452"/>
    <n v="21.881758249873915"/>
    <n v="27.59772019606898"/>
    <n v="4.6503701029673019"/>
    <n v="59474664.578312911"/>
  </r>
  <r>
    <x v="31"/>
    <x v="3"/>
    <x v="1"/>
    <x v="0"/>
    <n v="2.2968698599925199"/>
    <n v="7.2004698599925199"/>
    <n v="12.39600110999252"/>
    <n v="32.966514019992523"/>
    <n v="21.390972668995303"/>
    <n v="28.601867318215305"/>
    <n v="5.715199242990848"/>
    <n v="66043726.854096055"/>
  </r>
  <r>
    <x v="32"/>
    <x v="4"/>
    <x v="1"/>
    <x v="0"/>
    <n v="2.4737148765008738"/>
    <n v="7.4213148765008743"/>
    <n v="11.952871836500874"/>
    <n v="31.442344286500873"/>
    <n v="21.122903427378557"/>
    <n v="28.44834518931567"/>
    <n v="5.1584329769808974"/>
    <n v="63442957.962235995"/>
  </r>
  <r>
    <x v="33"/>
    <x v="5"/>
    <x v="1"/>
    <x v="0"/>
    <n v="2.4537319493933487"/>
    <n v="7.4374652827266825"/>
    <n v="11.47545012501835"/>
    <n v="31.902888909393351"/>
    <n v="20.779837596494616"/>
    <n v="25.573985667741056"/>
    <n v="0.76974793713925482"/>
    <n v="57758720.06738957"/>
  </r>
  <r>
    <x v="34"/>
    <x v="6"/>
    <x v="1"/>
    <x v="0"/>
    <n v="2.6270021110265054"/>
    <n v="7.6468687776931716"/>
    <n v="11.211108721026505"/>
    <n v="32.586133361026512"/>
    <n v="20.706989851557925"/>
    <n v="27.897909495678654"/>
    <n v="3.7487869933635127"/>
    <n v="65392724.60358838"/>
  </r>
  <r>
    <x v="35"/>
    <x v="0"/>
    <x v="1"/>
    <x v="0"/>
    <n v="2.4844624929340671"/>
    <n v="7.4904624929340669"/>
    <n v="8.4762722529340664"/>
    <n v="32.740474302934068"/>
    <n v="20.349132089306774"/>
    <n v="28.057307880911669"/>
    <n v="3.6832654020182463"/>
    <n v="65657851.05406484"/>
  </r>
  <r>
    <x v="36"/>
    <x v="1"/>
    <x v="1"/>
    <x v="0"/>
    <n v="2.6488705097860832"/>
    <n v="7.7142705097860826"/>
    <n v="11.629470509786083"/>
    <n v="33.280663519786081"/>
    <n v="20.446492895649662"/>
    <n v="28.894895143077065"/>
    <n v="4.5936717209995042"/>
    <n v="70378121.340450674"/>
  </r>
  <r>
    <x v="37"/>
    <x v="2"/>
    <x v="1"/>
    <x v="0"/>
    <n v="2.6590070410090458"/>
    <n v="7.7838070410090463"/>
    <n v="16.17801040100905"/>
    <n v="33.680814051009044"/>
    <n v="20.473919023274345"/>
    <n v="28.25030900499905"/>
    <n v="3.4250595646930586"/>
    <n v="70839652.733309209"/>
  </r>
  <r>
    <x v="38"/>
    <x v="3"/>
    <x v="1"/>
    <x v="0"/>
    <n v="2.8865910242123807"/>
    <n v="8.1377910242123797"/>
    <n v="16.646455634212376"/>
    <n v="35.906191024212383"/>
    <n v="20.807771997170555"/>
    <n v="28.931751051431455"/>
    <n v="4.1490765230290929"/>
    <n v="80083007.747021601"/>
  </r>
  <r>
    <x v="39"/>
    <x v="4"/>
    <x v="1"/>
    <x v="0"/>
    <n v="2.5640303351486184"/>
    <n v="7.9416303351486182"/>
    <n v="16.568922495148616"/>
    <n v="37.908146545148618"/>
    <n v="20.673685026361557"/>
    <n v="30.700186162761817"/>
    <n v="6.4279100463232259"/>
    <n v="89650022.081902891"/>
  </r>
  <r>
    <x v="40"/>
    <x v="5"/>
    <x v="1"/>
    <x v="0"/>
    <n v="2.7566263349488533"/>
    <n v="8.2374263349488537"/>
    <n v="14.77306301840564"/>
    <n v="37.728949596183419"/>
    <n v="21.230464167459196"/>
    <n v="30.08862462679447"/>
    <n v="5.3587135317847796"/>
    <n v="91842816.049204409"/>
  </r>
  <r>
    <x v="41"/>
    <x v="6"/>
    <x v="1"/>
    <x v="0"/>
    <n v="2.508681270831846"/>
    <n v="8.0926812708318465"/>
    <n v="12.82425657947382"/>
    <n v="37.12133410799234"/>
    <n v="21.421249087470915"/>
    <n v="29.643654035911467"/>
    <n v="4.5431058608028314"/>
    <n v="90860454.064582348"/>
  </r>
  <r>
    <x v="42"/>
    <x v="0"/>
    <x v="1"/>
    <x v="0"/>
    <n v="2.2897969418771789"/>
    <n v="7.9769969418771787"/>
    <n v="11.164608301877177"/>
    <n v="36.55468910187718"/>
    <n v="21.709887603565562"/>
    <n v="28.573788492644603"/>
    <n v="2.8619398225368187"/>
    <n v="88371252.596597597"/>
  </r>
  <r>
    <x v="43"/>
    <x v="1"/>
    <x v="1"/>
    <x v="0"/>
    <n v="2.543709913164975"/>
    <n v="7.6311099131649751"/>
    <n v="10.261809913164972"/>
    <n v="33.850516923164967"/>
    <n v="22.491534669301632"/>
    <n v="29.535532700034242"/>
    <n v="4.0722458098977707"/>
    <n v="89953114.246401638"/>
  </r>
  <r>
    <x v="44"/>
    <x v="2"/>
    <x v="1"/>
    <x v="0"/>
    <n v="2.2715462342924475"/>
    <n v="7.3295462342924473"/>
    <n v="9.0127287942924479"/>
    <n v="31.236357594292446"/>
    <n v="22.80102379122312"/>
    <n v="29.849603598463364"/>
    <n v="4.3850931705263561"/>
    <n v="85981310.365961254"/>
  </r>
  <r>
    <x v="45"/>
    <x v="3"/>
    <x v="1"/>
    <x v="0"/>
    <n v="2.3676162503357521"/>
    <n v="7.3262162503357526"/>
    <n v="9.834122810335753"/>
    <n v="30.608212575960753"/>
    <n v="23.453796161136459"/>
    <n v="29.227132473824366"/>
    <n v="3.3920898717811951"/>
    <n v="86300431.905448645"/>
  </r>
  <r>
    <x v="46"/>
    <x v="4"/>
    <x v="1"/>
    <x v="0"/>
    <n v="2.4990426839946389"/>
    <n v="7.3582426839946393"/>
    <n v="10.789326043994642"/>
    <n v="30.074960493994642"/>
    <n v="24.177345082637782"/>
    <n v="29.516788705183487"/>
    <n v="3.7077613501402715"/>
    <n v="89859924.99006483"/>
  </r>
  <r>
    <x v="47"/>
    <x v="5"/>
    <x v="1"/>
    <x v="0"/>
    <n v="2.2525847510083192"/>
    <n v="7.2056847510083184"/>
    <n v="11.165557222922383"/>
    <n v="29.957917597922382"/>
    <n v="24.530702594652489"/>
    <n v="30.324678013039698"/>
    <n v="4.7751511015639538"/>
    <n v="93781410.349572212"/>
  </r>
  <r>
    <x v="48"/>
    <x v="6"/>
    <x v="1"/>
    <x v="0"/>
    <n v="2.3239326183447662"/>
    <n v="7.3709326183447663"/>
    <n v="11.916011133969766"/>
    <n v="30.163082593969762"/>
    <n v="25.216406525634458"/>
    <n v="31.509854322029284"/>
    <n v="6.3950073123410434"/>
    <n v="102305902.08308499"/>
  </r>
  <r>
    <x v="49"/>
    <x v="0"/>
    <x v="1"/>
    <x v="0"/>
    <n v="2.3916381792986146"/>
    <n v="7.5325381792986148"/>
    <n v="12.722286498087678"/>
    <n v="30.369080441837681"/>
    <n v="0.90211103979310003"/>
    <n v="27.536925284151579"/>
    <n v="0.73916092489355334"/>
    <n v="93783646.190403849"/>
  </r>
  <r>
    <x v="50"/>
    <x v="1"/>
    <x v="1"/>
    <x v="0"/>
    <n v="2.6130812456224559"/>
    <n v="7.8478812456224558"/>
    <n v="13.744888255622456"/>
    <n v="30.733364605622455"/>
    <n v="26.734236741617089"/>
    <n v="28.898777310851674"/>
    <n v="2.6468338655213284"/>
    <n v="104721735.03049767"/>
  </r>
  <r>
    <x v="51"/>
    <x v="2"/>
    <x v="1"/>
    <x v="0"/>
    <n v="2.5067409878487661"/>
    <n v="7.7612743211820998"/>
    <n v="14.627491706490741"/>
    <n v="32.089230664515433"/>
    <n v="27.249593732774663"/>
    <n v="31.121919059640003"/>
    <n v="5.7915754039748748"/>
    <n v="120824598.63084233"/>
  </r>
  <r>
    <x v="52"/>
    <x v="3"/>
    <x v="1"/>
    <x v="0"/>
    <n v="2.4998255381832157"/>
    <n v="7.7740922048498824"/>
    <n v="15.693196479047414"/>
    <n v="33.812915031516546"/>
    <n v="27.83569408118278"/>
    <n v="30.569784740510276"/>
    <n v="5.0305079991219825"/>
    <n v="128977042.56284508"/>
  </r>
  <r>
    <x v="53"/>
    <x v="4"/>
    <x v="1"/>
    <x v="0"/>
    <n v="2.4401950346347601"/>
    <n v="7.7341950346347605"/>
    <n v="16.79432628463476"/>
    <n v="35.782458444634763"/>
    <n v="28.330352561489882"/>
    <n v="29.692167963301671"/>
    <n v="3.8281478376662812"/>
    <n v="136103563.12405065"/>
  </r>
  <r>
    <x v="54"/>
    <x v="5"/>
    <x v="1"/>
    <x v="0"/>
    <n v="2.4305585621796437"/>
    <n v="7.6727585621796432"/>
    <n v="14.747298787804644"/>
    <n v="34.301400537804639"/>
    <n v="28.875219790593956"/>
    <n v="30.339700472126037"/>
    <n v="4.8016500034054435"/>
    <n v="138111137.5650914"/>
  </r>
  <r>
    <x v="55"/>
    <x v="6"/>
    <x v="1"/>
    <x v="0"/>
    <n v="2.5849785961792584"/>
    <n v="7.7753785961792587"/>
    <n v="43.144622756179302"/>
    <n v="33.14462275617926"/>
    <n v="29.527445169097426"/>
    <n v="28.896300500871785"/>
    <n v="2.8370509581509884"/>
    <n v="132526700.86274175"/>
  </r>
  <r>
    <x v="56"/>
    <x v="0"/>
    <x v="1"/>
    <x v="0"/>
    <n v="2.4211972551048824"/>
    <n v="7.5573305884382158"/>
    <n v="12.324400492265378"/>
    <n v="32.324400492265376"/>
    <n v="29.798814594238674"/>
    <n v="28.787922161368584"/>
    <n v="2.779311624436156"/>
    <n v="131154810.17539756"/>
  </r>
  <r>
    <x v="57"/>
    <x v="1"/>
    <x v="1"/>
    <x v="0"/>
    <n v="2.5554190969317991"/>
    <n v="7.6372857635984657"/>
    <n v="11.847437054462663"/>
    <n v="31.847437054462667"/>
    <n v="30.297328568429393"/>
    <n v="30.049080162535802"/>
    <n v="4.6771552077645193"/>
    <n v="139429116.63905397"/>
  </r>
  <r>
    <x v="58"/>
    <x v="2"/>
    <x v="1"/>
    <x v="0"/>
    <n v="2.437413185505183"/>
    <n v="7.3318131855051831"/>
    <n v="9.9389197455051832"/>
    <n v="29.938919745505185"/>
    <n v="30.557414591985175"/>
    <n v="31.156309017130493"/>
    <n v="6.3759701573735299"/>
    <n v="138765595.34532043"/>
  </r>
  <r>
    <x v="59"/>
    <x v="3"/>
    <x v="1"/>
    <x v="0"/>
    <n v="2.19383612453356"/>
    <n v="7.3754361245335591"/>
    <n v="10.484119484533561"/>
    <n v="30.484119484533561"/>
    <n v="30.425007009147212"/>
    <n v="30.285335524211369"/>
    <n v="5.2957206430283446"/>
    <n v="136996161.37850073"/>
  </r>
  <r>
    <x v="60"/>
    <x v="4"/>
    <x v="2"/>
    <x v="0"/>
    <n v="2.3497331201578735"/>
    <n v="7.7489331201578739"/>
    <n v="11.858890080157874"/>
    <n v="34.648558080157876"/>
    <n v="30.589116513697565"/>
    <n v="28.910897576435161"/>
    <n v="3.521859253467515"/>
    <n v="150549687.43553579"/>
  </r>
  <r>
    <x v="61"/>
    <x v="5"/>
    <x v="2"/>
    <x v="0"/>
    <n v="2.5615671160597415"/>
    <n v="7.6051671160597412"/>
    <n v="14.298317676059742"/>
    <n v="34.298317676059739"/>
    <n v="30.684904869738855"/>
    <n v="30.173698062798785"/>
    <n v="5.4958511938778987"/>
    <n v="158914970.90767008"/>
  </r>
  <r>
    <x v="62"/>
    <x v="6"/>
    <x v="2"/>
    <x v="0"/>
    <n v="2.285701582817131"/>
    <n v="7.2837015828171312"/>
    <n v="10.717582832817133"/>
    <n v="30.717582832817133"/>
    <n v="30.518856326699758"/>
    <n v="28.897336584447388"/>
    <n v="3.8969838774762025"/>
    <n v="137057810.38311535"/>
  </r>
  <r>
    <x v="63"/>
    <x v="0"/>
    <x v="2"/>
    <x v="0"/>
    <n v="2.1368866313884296"/>
    <n v="7.1052866313884291"/>
    <n v="10.288530841388431"/>
    <n v="30.288530841388432"/>
    <n v="30.227261694529528"/>
    <n v="28.263580914298565"/>
    <n v="3.2247621499829431"/>
    <n v="131791297.95603529"/>
  </r>
  <r>
    <x v="64"/>
    <x v="1"/>
    <x v="2"/>
    <x v="0"/>
    <n v="2.2997029355418355"/>
    <n v="7.2385029355418355"/>
    <n v="10.182793145541837"/>
    <n v="30.182793145541837"/>
    <n v="30.167636264963708"/>
    <n v="28.376707162519484"/>
    <n v="3.6264432436498613"/>
    <n v="133617467.94799852"/>
  </r>
  <r>
    <x v="65"/>
    <x v="2"/>
    <x v="2"/>
    <x v="0"/>
    <n v="2.2077430609526014"/>
    <n v="7.2210763942859355"/>
    <n v="11.340666816631614"/>
    <n v="31.340666816631611"/>
    <n v="29.671184948718071"/>
    <n v="28.028433180070916"/>
    <n v="3.3930297364272266"/>
    <n v="135423647.28468671"/>
  </r>
  <r>
    <x v="66"/>
    <x v="3"/>
    <x v="2"/>
    <x v="0"/>
    <n v="2.638050992380566"/>
    <n v="7.7259176590472318"/>
    <n v="13.25968532880032"/>
    <n v="33.259685328800323"/>
    <n v="29.627169589155017"/>
    <n v="28.239649693684473"/>
    <n v="3.9680339768176607"/>
    <n v="147344349.5296222"/>
  </r>
  <r>
    <x v="67"/>
    <x v="4"/>
    <x v="2"/>
    <x v="0"/>
    <n v="2.4671155474563786"/>
    <n v="7.6295155474563785"/>
    <n v="14.842740557456381"/>
    <n v="34.842740557456381"/>
    <n v="28.918808692974611"/>
    <n v="28.806428757805822"/>
    <n v="5.062796627871057"/>
    <n v="154208108.47525284"/>
  </r>
  <r>
    <x v="68"/>
    <x v="5"/>
    <x v="2"/>
    <x v="0"/>
    <n v="2.518701850723577"/>
    <n v="7.8623018507235773"/>
    <n v="15.458768993439625"/>
    <n v="34.64263095121958"/>
    <n v="28.484328665926796"/>
    <n v="26.964079368875122"/>
    <n v="2.7671762497652641"/>
    <n v="143252564.46736312"/>
  </r>
  <r>
    <x v="69"/>
    <x v="6"/>
    <x v="2"/>
    <x v="0"/>
    <n v="2.6199883573546132"/>
    <n v="7.9091883573546129"/>
    <n v="16.146289360441035"/>
    <n v="34.497762186810618"/>
    <n v="28.052969292955481"/>
    <n v="28.151754554014342"/>
    <n v="4.773002905307699"/>
    <n v="148830280.84182489"/>
  </r>
  <r>
    <x v="70"/>
    <x v="0"/>
    <x v="2"/>
    <x v="0"/>
    <n v="2.6549906601852449"/>
    <n v="7.8897906601852448"/>
    <n v="16.789882820185241"/>
    <n v="34.292075124521247"/>
    <n v="27.518260249709783"/>
    <n v="28.693989829487194"/>
    <n v="5.8820752508793213"/>
    <n v="149827660.73294485"/>
  </r>
  <r>
    <x v="71"/>
    <x v="1"/>
    <x v="2"/>
    <x v="0"/>
    <n v="2.4655082744517633"/>
    <n v="7.6115082744517633"/>
    <n v="13.76083195007676"/>
    <n v="33.907295044707759"/>
    <n v="26.772140658930553"/>
    <n v="27.46069922773923"/>
    <n v="4.4958853526109106"/>
    <n v="138857781.1833156"/>
  </r>
  <r>
    <x v="72"/>
    <x v="2"/>
    <x v="2"/>
    <x v="0"/>
    <n v="2.3305475992160529"/>
    <n v="7.3877475992160528"/>
    <n v="11.359177009216051"/>
    <n v="33.582354609216054"/>
    <n v="26.064210933703883"/>
    <n v="27.752695392191345"/>
    <n v="5.2821470888938507"/>
    <n v="136293991.71913663"/>
  </r>
  <r>
    <x v="73"/>
    <x v="3"/>
    <x v="2"/>
    <x v="0"/>
    <n v="2.5275325861321107"/>
    <n v="7.88073258613211"/>
    <n v="15.348501196132112"/>
    <n v="31.356161996132109"/>
    <n v="25.4227646593949"/>
    <n v="0.72536834466800004"/>
    <n v="4.2176195500963365"/>
    <n v="122015088.73536478"/>
  </r>
  <r>
    <x v="74"/>
    <x v="4"/>
    <x v="2"/>
    <x v="0"/>
    <n v="2.4146150545918217"/>
    <n v="7.6568150545918217"/>
    <n v="13.644938730216824"/>
    <n v="33.136408064591819"/>
    <n v="24.751915470544553"/>
    <n v="28.514148027317127"/>
    <n v="7.1503145187932242"/>
    <n v="134356779.40860954"/>
  </r>
  <r>
    <x v="75"/>
    <x v="5"/>
    <x v="2"/>
    <x v="0"/>
    <n v="2.479672705372729"/>
    <n v="7.6108727053727296"/>
    <n v="12.325473665372728"/>
    <n v="35.450641315372728"/>
    <n v="24.275410070594695"/>
    <n v="27.127597768086495"/>
    <n v="5.6066775932855464"/>
    <n v="135119957.4407354"/>
  </r>
  <r>
    <x v="76"/>
    <x v="6"/>
    <x v="2"/>
    <x v="0"/>
    <n v="2.3243376140250849"/>
    <n v="7.3914042806917521"/>
    <n v="11.457261369704097"/>
    <n v="34.759411172983413"/>
    <n v="23.573806631009113"/>
    <n v="24.087305401191323"/>
    <n v="1.7381618173665609"/>
    <n v="115057046.74287477"/>
  </r>
  <r>
    <x v="77"/>
    <x v="0"/>
    <x v="2"/>
    <x v="0"/>
    <n v="2.4311545070500582"/>
    <n v="7.4340878403833912"/>
    <n v="10.910899160877218"/>
    <n v="34.354571733716725"/>
    <n v="23.171454301738734"/>
    <n v="25.6248606624467"/>
    <n v="4.3571554787485702"/>
    <n v="120508597.70154524"/>
  </r>
  <r>
    <x v="78"/>
    <x v="1"/>
    <x v="2"/>
    <x v="0"/>
    <n v="2.3351078139110859"/>
    <n v="7.2739078139110855"/>
    <n v="10.218198023911087"/>
    <n v="33.770431489536087"/>
    <n v="22.612849176294482"/>
    <n v="23.461277376238318"/>
    <n v="1.754980683619126"/>
    <n v="106682757.05778028"/>
  </r>
  <r>
    <x v="79"/>
    <x v="2"/>
    <x v="2"/>
    <x v="0"/>
    <n v="2.224855759731458"/>
    <n v="7.1235224263981252"/>
    <n v="9.5250679302252852"/>
    <n v="33.198315436398126"/>
    <n v="22.098707863580543"/>
    <n v="25.967677147335746"/>
    <n v="5.7697552532355001"/>
    <n v="114240091.53457057"/>
  </r>
  <r>
    <x v="80"/>
    <x v="3"/>
    <x v="2"/>
    <x v="0"/>
    <n v="2.1131961041739169"/>
    <n v="6.9717294375072498"/>
    <n v="8.8887563665195941"/>
    <n v="32.64703081313224"/>
    <n v="21.646285980967871"/>
    <n v="24.995839918091896"/>
    <n v="4.8777078843151367"/>
    <n v="106628138.6184178"/>
  </r>
  <r>
    <x v="81"/>
    <x v="4"/>
    <x v="2"/>
    <x v="0"/>
    <n v="2.266899217615749"/>
    <n v="7.0852992176157494"/>
    <n v="8.5723994276157498"/>
    <n v="32.382700177615746"/>
    <n v="21.529079744673137"/>
    <n v="24.894135130024871"/>
    <n v="5.2279019531074482"/>
    <n v="106177116.42653041"/>
  </r>
  <r>
    <x v="82"/>
    <x v="5"/>
    <x v="2"/>
    <x v="0"/>
    <n v="2.8496731553587482"/>
    <n v="6.9712731553587481"/>
    <n v="17.237300515358747"/>
    <n v="30.262763365358751"/>
    <n v="21.259677537164567"/>
    <n v="24.774500101682776"/>
    <n v="5.5639562772110587"/>
    <n v="100589280.84131092"/>
  </r>
  <r>
    <x v="83"/>
    <x v="6"/>
    <x v="2"/>
    <x v="0"/>
    <n v="2.7178450535720104"/>
    <n v="7.2340050535720106"/>
    <n v="16.419709663572007"/>
    <n v="29.838013960148011"/>
    <n v="21.057347690857668"/>
    <n v="25.290655088013061"/>
    <n v="6.8098892337046291"/>
    <n v="100938252.91244686"/>
  </r>
  <r>
    <x v="84"/>
    <x v="0"/>
    <x v="2"/>
    <x v="0"/>
    <n v="2.7484680531707775"/>
    <n v="7.6591880531707766"/>
    <n v="15.802068053170775"/>
    <n v="29.59720968742678"/>
    <n v="21.100073274124288"/>
    <n v="22.848925000764989"/>
    <n v="3.882984783991517"/>
    <n v="91619348.890700325"/>
  </r>
  <r>
    <x v="85"/>
    <x v="1"/>
    <x v="2"/>
    <x v="0"/>
    <n v="2.5286340438601762"/>
    <n v="7.833914043860176"/>
    <n v="14.970259053860174"/>
    <n v="29.126642681636174"/>
    <n v="20.976482055924393"/>
    <n v="22.655395654503256"/>
    <n v="4.1452582600738594"/>
    <n v="89171163.324234605"/>
  </r>
  <r>
    <x v="86"/>
    <x v="2"/>
    <x v="2"/>
    <x v="0"/>
    <n v="2.4281907723250136"/>
    <n v="8.1280307723250136"/>
    <n v="14.292941332325013"/>
    <n v="28.795375685941014"/>
    <n v="21.05653769417113"/>
    <n v="23.025885359050665"/>
    <n v="5.2144058787857315"/>
    <n v="90515118.172855109"/>
  </r>
  <r>
    <x v="87"/>
    <x v="3"/>
    <x v="2"/>
    <x v="0"/>
    <n v="2.1301221819104152"/>
    <n v="8.224522181910416"/>
    <n v="13.451929191910416"/>
    <n v="28.285622391910415"/>
    <m/>
    <n v="22.999156441214755"/>
    <n v="5.7305122202496701"/>
    <n v="88677916.094492421"/>
  </r>
  <r>
    <x v="88"/>
    <x v="4"/>
    <x v="2"/>
    <x v="0"/>
    <n v="2.2398929391200668"/>
    <n v="7.7388929391200669"/>
    <n v="12.934537099120066"/>
    <n v="30.303315204745065"/>
    <m/>
    <n v="20.511275329813145"/>
    <n v="2.7742059998492268"/>
    <n v="86693987.777205244"/>
  </r>
  <r>
    <x v="89"/>
    <x v="5"/>
    <x v="2"/>
    <x v="0"/>
    <n v="2.4166545849753955"/>
    <n v="7.3202545849753955"/>
    <n v="12.515785834975397"/>
    <n v="33.086298744975394"/>
    <m/>
    <n v="20.676555512130662"/>
    <n v="3.5776824142714783"/>
    <n v="98312343.913431317"/>
  </r>
  <r>
    <x v="90"/>
    <x v="6"/>
    <x v="2"/>
    <x v="0"/>
    <n v="2.4918468509073848"/>
    <n v="7.4394468509073857"/>
    <n v="11.971003810907385"/>
    <n v="31.460476260907381"/>
    <m/>
    <n v="20.86139339446326"/>
    <n v="4.4159198966198252"/>
    <n v="97386969.781864583"/>
  </r>
  <r>
    <x v="91"/>
    <x v="0"/>
    <x v="3"/>
    <x v="1"/>
    <n v="2.5431938853341634"/>
    <n v="7.5269272186674971"/>
    <n v="11.564912060959164"/>
    <n v="31.992350845334162"/>
    <m/>
    <n v="17.928964509386553"/>
    <n v="0.85222827040492533"/>
    <n v="87706848.12290889"/>
  </r>
  <r>
    <x v="92"/>
    <x v="1"/>
    <x v="3"/>
    <x v="1"/>
    <n v="2.4717896364927059"/>
    <n v="7.4916563031593721"/>
    <n v="11.055896246492706"/>
    <n v="32.430920886492707"/>
    <m/>
    <n v="21.15652080388907"/>
    <n v="6.0060662925852215"/>
    <n v="107394532.2301413"/>
  </r>
  <r>
    <x v="93"/>
    <x v="2"/>
    <x v="3"/>
    <x v="1"/>
    <n v="2.5740552217556569"/>
    <n v="7.5800552217556572"/>
    <n v="8.5658649817556558"/>
    <n v="32.830067031755654"/>
    <n v="23.724604082104594"/>
    <n v="18.553804065291434"/>
    <n v="2.9200856532657391"/>
    <n v="98749915.398144796"/>
  </r>
  <r>
    <x v="94"/>
    <x v="3"/>
    <x v="3"/>
    <x v="1"/>
    <n v="2.5908595385973583"/>
    <n v="7.6562595385973582"/>
    <n v="11.571459538597358"/>
    <n v="33.22265254859736"/>
    <n v="24.332872929506738"/>
    <n v="20.31234776880661"/>
    <n v="6.0067234647035121"/>
    <n v="113063600.54413807"/>
  </r>
  <r>
    <x v="95"/>
    <x v="4"/>
    <x v="3"/>
    <x v="1"/>
    <n v="2.5922224494028114"/>
    <n v="7.7170224494028119"/>
    <n v="16.111225809402814"/>
    <n v="33.614029459402815"/>
    <n v="24.954346578155725"/>
    <n v="17.948145994020742"/>
    <n v="3.2672110661870217"/>
    <n v="104467115.59414689"/>
  </r>
  <r>
    <x v="96"/>
    <x v="5"/>
    <x v="3"/>
    <x v="1"/>
    <n v="2.5073497658941699"/>
    <n v="7.7585497658941698"/>
    <n v="16.267214375894167"/>
    <n v="35.526949765894173"/>
    <n v="25.512700089429117"/>
    <n v="18.942525278818298"/>
    <n v="5.2811653623379513"/>
    <n v="119491534.77879359"/>
  </r>
  <r>
    <x v="97"/>
    <x v="6"/>
    <x v="3"/>
    <x v="1"/>
    <n v="2.7788806761520535"/>
    <n v="8.1564806761520536"/>
    <n v="16.78377283615205"/>
    <n v="38.122996886152052"/>
    <n v="87.434736180760794"/>
    <n v="18.6990229980603"/>
    <n v="5.5476264489758131"/>
    <n v="132669502.13292874"/>
  </r>
  <r>
    <x v="98"/>
    <x v="0"/>
    <x v="3"/>
    <x v="1"/>
    <n v="2.602464700225942"/>
    <n v="8.0832647002259428"/>
    <n v="14.618901383682729"/>
    <n v="37.574787961460508"/>
    <n v="77.001811726500307"/>
    <n v="17.271678068997808"/>
    <n v="4.1424337614811897"/>
    <n v="124108991.08786522"/>
  </r>
  <r>
    <x v="99"/>
    <x v="1"/>
    <x v="3"/>
    <x v="1"/>
    <n v="2.426875281189965"/>
    <n v="8.0108752811899642"/>
    <n v="12.742450589831938"/>
    <n v="37.039528118350454"/>
    <n v="47.555136300653601"/>
    <n v="17.577878664335916"/>
    <n v="5.1908116329280629"/>
    <n v="127745790.5121686"/>
  </r>
  <r>
    <x v="100"/>
    <x v="2"/>
    <x v="3"/>
    <x v="1"/>
    <n v="2.5674380520469406"/>
    <n v="8.2546380520469409"/>
    <n v="11.442249412046939"/>
    <n v="36.832330212046941"/>
    <n v="28.399384347291257"/>
    <n v="16.454686398670574"/>
    <n v="4.2191022237751845"/>
    <n v="124088305.70103151"/>
  </r>
  <r>
    <x v="101"/>
    <x v="3"/>
    <x v="3"/>
    <x v="1"/>
    <n v="2.3314655632004238"/>
    <n v="7.4188655632004235"/>
    <n v="10.049565563200421"/>
    <n v="33.638272573200418"/>
    <n v="28.789976326415914"/>
    <n v="16.702465937987743"/>
    <n v="5.1870304203352715"/>
    <n v="117501984.13279186"/>
  </r>
  <r>
    <x v="102"/>
    <x v="4"/>
    <x v="3"/>
    <x v="1"/>
    <n v="2.1510278296742493"/>
    <n v="7.2090278296742483"/>
    <n v="8.8922103896742488"/>
    <n v="31.115839189674247"/>
    <n v="29.191021827606168"/>
    <n v="14.616972661247216"/>
    <n v="2.8554136770994618"/>
    <n v="97126594.929118097"/>
  </r>
  <r>
    <x v="103"/>
    <x v="5"/>
    <x v="3"/>
    <x v="1"/>
    <n v="2.2783639779717717"/>
    <n v="7.2369639779717723"/>
    <n v="9.7448705379717726"/>
    <n v="30.518960303596771"/>
    <n v="29.775893685728846"/>
    <n v="14.549312703249775"/>
    <n v="3.3770555434922143"/>
    <n v="97897312.82770291"/>
  </r>
  <r>
    <x v="104"/>
    <x v="6"/>
    <x v="3"/>
    <x v="1"/>
    <n v="2.2463259388219474"/>
    <n v="7.1055259388219483"/>
    <n v="10.536609298821949"/>
    <n v="29.822243748821951"/>
    <n v="30.139487969774066"/>
    <n v="16.252334420281585"/>
    <n v="6.4018414283337011"/>
    <n v="108980477.64725888"/>
  </r>
  <r>
    <x v="105"/>
    <x v="0"/>
    <x v="3"/>
    <x v="1"/>
    <n v="2.3556714221253801"/>
    <n v="7.3087714221253801"/>
    <n v="11.268643894039444"/>
    <n v="30.061004269039444"/>
    <n v="30.558151222615223"/>
    <n v="13.795484053840276"/>
    <n v="18.872884653382826"/>
    <n v="95467640.555726916"/>
  </r>
  <r>
    <x v="106"/>
    <x v="1"/>
    <x v="3"/>
    <x v="1"/>
    <n v="2.6194031125575936"/>
    <n v="7.6664031125575942"/>
    <n v="12.211481628182593"/>
    <n v="30.45855308818259"/>
    <n v="31.056636290936062"/>
    <n v="14.222465183020963"/>
    <n v="20.235378999775389"/>
    <n v="102789498.67426801"/>
  </r>
  <r>
    <x v="107"/>
    <x v="2"/>
    <x v="3"/>
    <x v="1"/>
    <n v="2.3779159639342708"/>
    <n v="7.5188159639342711"/>
    <n v="12.708564282723335"/>
    <n v="30.355358226473335"/>
    <n v="30.970846655084152"/>
    <n v="11.970023538554388"/>
    <n v="17.805859465287192"/>
    <n v="85984133.22243385"/>
  </r>
  <r>
    <x v="108"/>
    <x v="3"/>
    <x v="3"/>
    <x v="1"/>
    <n v="2.6438814367146404"/>
    <n v="7.8786814367146398"/>
    <n v="13.775688446714641"/>
    <n v="30.764164796714642"/>
    <n v="31.310296465635279"/>
    <n v="12.729287488762871"/>
    <n v="19.632214736893552"/>
    <n v="95030250.023378313"/>
  </r>
  <r>
    <x v="109"/>
    <x v="4"/>
    <x v="3"/>
    <x v="1"/>
    <n v="2.4165603012888912"/>
    <n v="7.671093634622224"/>
    <n v="14.537311019930867"/>
    <n v="31.999049977955558"/>
    <n v="31.101643296780232"/>
    <n v="11.936738906629243"/>
    <n v="19.260076540871673"/>
    <n v="91870327.234979346"/>
  </r>
  <r>
    <x v="110"/>
    <x v="5"/>
    <x v="3"/>
    <x v="1"/>
    <n v="2.4933293608341422"/>
    <n v="7.7675960275008089"/>
    <n v="15.686700301698339"/>
    <n v="33.806418854167475"/>
    <n v="31.112744737762764"/>
    <n v="12.024573451728662"/>
    <n v="20.128513665749711"/>
    <n v="98405672.416631266"/>
  </r>
  <r>
    <x v="111"/>
    <x v="6"/>
    <x v="3"/>
    <x v="1"/>
    <n v="2.5639860372563676"/>
    <n v="7.8579860372563672"/>
    <n v="16.918117287256369"/>
    <n v="35.906249447256371"/>
    <n v="31.03446892848411"/>
    <n v="12.847133946919605"/>
    <n v="22.030964756159442"/>
    <n v="112047827.24295315"/>
  </r>
  <r>
    <x v="112"/>
    <x v="0"/>
    <x v="3"/>
    <x v="1"/>
    <n v="2.6544830654171148"/>
    <n v="7.8966830654171147"/>
    <n v="14.971223291042115"/>
    <n v="34.525325041042116"/>
    <n v="3.9435778507318999"/>
    <n v="12.435817882796472"/>
    <n v="22.182839292657434"/>
    <n v="105355169.27609146"/>
  </r>
  <r>
    <x v="113"/>
    <x v="1"/>
    <x v="3"/>
    <x v="1"/>
    <n v="2.5291716880786259"/>
    <n v="7.7195716880786254"/>
    <n v="13.088815848078626"/>
    <n v="33.088815848078625"/>
    <n v="3.5599287390811001"/>
    <n v="12.219746900067676"/>
    <n v="22.604659722399667"/>
    <n v="98679263.080199808"/>
  </r>
  <r>
    <x v="114"/>
    <x v="2"/>
    <x v="3"/>
    <x v="1"/>
    <n v="2.4165874833364369"/>
    <n v="7.5527208166697708"/>
    <n v="12.319790720496933"/>
    <n v="32.319790720496925"/>
    <n v="30.118861781726064"/>
    <n v="10.805516432908163"/>
    <n v="21.325299582261234"/>
    <n v="84468656.762045577"/>
  </r>
  <r>
    <x v="115"/>
    <x v="3"/>
    <x v="3"/>
    <x v="1"/>
    <n v="2.5275223314633513"/>
    <n v="19.609388998130001"/>
    <n v="11.819540288994215"/>
    <n v="31.819540288994219"/>
    <n v="29.835852044965762"/>
    <n v="10.747350787078883"/>
    <n v="21.956429162829295"/>
    <n v="82859154.072015196"/>
  </r>
  <r>
    <x v="116"/>
    <x v="4"/>
    <x v="3"/>
    <x v="1"/>
    <n v="2.2175519455911492"/>
    <n v="7.1119519455911497"/>
    <n v="9.7190585055911498"/>
    <n v="29.71905850559115"/>
    <n v="29.163929842421371"/>
    <n v="8.7996066228351957"/>
    <n v="19.90747426168311"/>
    <n v="62072430.219089195"/>
  </r>
  <r>
    <x v="117"/>
    <x v="5"/>
    <x v="3"/>
    <x v="1"/>
    <n v="2.3586746737068576"/>
    <n v="7.5402746737068576"/>
    <m/>
    <n v="30.648958033706858"/>
    <n v="28.706860398276923"/>
    <n v="9.0172951382461015"/>
    <n v="20.912552849431279"/>
    <n v="65119400.0360796"/>
  </r>
  <r>
    <x v="118"/>
    <x v="6"/>
    <x v="3"/>
    <x v="1"/>
    <n v="2.5066840733181728"/>
    <n v="7.9058840733181723"/>
    <m/>
    <n v="34.805509033318174"/>
    <n v="28.196374095682586"/>
    <n v="10.357749943268058"/>
    <n v="23.496586139420486"/>
    <n v="83613964.600263983"/>
  </r>
  <r>
    <x v="119"/>
    <x v="0"/>
    <x v="3"/>
    <x v="1"/>
    <n v="2.5013793070664527"/>
    <n v="7.5449793070664528"/>
    <m/>
    <n v="34.238129867066448"/>
    <n v="27.462220427194218"/>
    <n v="9.6120411658737268"/>
    <n v="23.120944678843269"/>
    <n v="74951574.493170083"/>
  </r>
  <r>
    <x v="120"/>
    <x v="1"/>
    <x v="3"/>
    <x v="1"/>
    <n v="2.3649996068326109"/>
    <n v="7.3629996068326111"/>
    <m/>
    <n v="30.796880856832612"/>
    <n v="26.887101201663153"/>
    <n v="8.785030438890816"/>
    <n v="22.620422699277004"/>
    <n v="60944764.579023935"/>
  </r>
  <r>
    <x v="121"/>
    <x v="2"/>
    <x v="4"/>
    <x v="1"/>
    <n v="2.2992759306180015"/>
    <n v="7.267675930618001"/>
    <m/>
    <n v="30.450920140618003"/>
    <n v="26.203545632444108"/>
    <n v="6.7393133930459754"/>
    <n v="20.385988750795299"/>
    <n v="45280096.105887353"/>
  </r>
  <r>
    <x v="122"/>
    <x v="3"/>
    <x v="4"/>
    <x v="1"/>
    <n v="2.3491313809093235"/>
    <n v="7.287931380909324"/>
    <m/>
    <n v="30.232221590909326"/>
    <n v="25.637428522107303"/>
    <n v="7.9593572000555435"/>
    <n v="22.759148357184895"/>
    <n v="52371457.855450347"/>
  </r>
  <r>
    <x v="123"/>
    <x v="4"/>
    <x v="4"/>
    <x v="1"/>
    <n v="2.258775977432677"/>
    <n v="7.2721093107660106"/>
    <m/>
    <n v="31.391699733111686"/>
    <n v="24.837213545307311"/>
    <n v="7.680831685744983"/>
    <n v="23.001642864230362"/>
    <n v="50884938.608577676"/>
  </r>
  <r>
    <x v="124"/>
    <x v="5"/>
    <x v="4"/>
    <x v="1"/>
    <n v="2.6667367015197363"/>
    <n v="7.7546033681864026"/>
    <m/>
    <n v="33.288371037939491"/>
    <n v="24.55879899948058"/>
    <n v="6.550062859587837"/>
    <n v="22.02704789778176"/>
    <n v="46147082.06745474"/>
  </r>
  <r>
    <x v="125"/>
    <x v="6"/>
    <x v="4"/>
    <x v="1"/>
    <n v="2.7655674352810595"/>
    <n v="7.9279674352810598"/>
    <m/>
    <n v="35.141192445281057"/>
    <n v="24.005047090079401"/>
    <n v="6.9206473099551458"/>
    <n v="23.163395663937681"/>
    <n v="50596478.190711237"/>
  </r>
  <r>
    <x v="126"/>
    <x v="0"/>
    <x v="4"/>
    <x v="1"/>
    <n v="2.5433404031412445"/>
    <n v="7.886940403141244"/>
    <m/>
    <n v="34.66726950363725"/>
    <n v="23.280434739984372"/>
    <n v="8.8763793824167472"/>
    <n v="26.528745064243516"/>
    <n v="62223899.328707725"/>
  </r>
  <r>
    <x v="127"/>
    <x v="1"/>
    <x v="4"/>
    <x v="1"/>
    <n v="2.5120543177929209"/>
    <n v="7.801254317792921"/>
    <m/>
    <n v="34.389828147248927"/>
    <n v="22.799297394363943"/>
    <n v="5.5441010978067835"/>
    <n v="22.402550907782079"/>
    <n v="38016975.445798427"/>
  </r>
  <r>
    <x v="128"/>
    <x v="2"/>
    <x v="4"/>
    <x v="1"/>
    <n v="2.6023086649379001"/>
    <n v="7.8371086649379"/>
    <m/>
    <n v="34.239393129273907"/>
    <n v="22.500351362137771"/>
    <n v="4.0921447167750529"/>
    <n v="20.921946589755311"/>
    <n v="27846024.071027532"/>
  </r>
  <r>
    <x v="129"/>
    <x v="3"/>
    <x v="4"/>
    <x v="1"/>
    <n v="2.5065239403309625"/>
    <n v="7.6525239403309619"/>
    <m/>
    <n v="33.948310710586959"/>
    <n v="22.123110405119803"/>
    <n v="2.7443975900620505"/>
    <n v="19.574723261836979"/>
    <n v="18294581.258794237"/>
  </r>
  <r>
    <x v="130"/>
    <x v="4"/>
    <x v="4"/>
    <x v="1"/>
    <n v="2.4894299745127406"/>
    <n v="7.5466299745127401"/>
    <m/>
    <n v="33.741236984512739"/>
    <n v="21.898254355285335"/>
    <n v="4.3753467722495323"/>
    <n v="22.425626696382377"/>
    <n v="28880080.838761877"/>
  </r>
  <r>
    <x v="131"/>
    <x v="5"/>
    <x v="4"/>
    <x v="1"/>
    <n v="2.7591546407795362"/>
    <n v="8.1123546407795359"/>
    <n v="15.580123250779538"/>
    <n v="31.587784050779533"/>
    <n v="21.778617409251844"/>
    <n v="4.1918849997532801"/>
    <n v="22.695800614017962"/>
    <n v="26255031.527312953"/>
  </r>
  <r>
    <x v="132"/>
    <x v="6"/>
    <x v="4"/>
    <x v="1"/>
    <n v="2.5543682448572884"/>
    <n v="7.7965682448572879"/>
    <n v="13.78469192048229"/>
    <n v="33.276161254857286"/>
    <n v="21.541253093040122"/>
    <n v="3.4371794320462445"/>
    <n v="22.14298407863177"/>
    <n v="22358375.289930373"/>
  </r>
  <r>
    <x v="133"/>
    <x v="0"/>
    <x v="4"/>
    <x v="1"/>
    <n v="2.4746546103379723"/>
    <n v="7.6058546103379721"/>
    <n v="12.320455570337971"/>
    <n v="35.445623220337971"/>
    <n v="21.512748251565846"/>
    <n v="6.3950034156669364"/>
    <n v="26.824997200202045"/>
    <n v="44252409.419577919"/>
  </r>
  <r>
    <x v="134"/>
    <x v="1"/>
    <x v="4"/>
    <x v="1"/>
    <n v="2.3898872892068139"/>
    <n v="7.4569539558734803"/>
    <n v="11.522811044885826"/>
    <n v="34.824960848165148"/>
    <n v="21.531898789086444"/>
    <n v="5.0949443722440995"/>
    <n v="25.469639032932648"/>
    <n v="34853679.303738691"/>
  </r>
  <r>
    <x v="135"/>
    <x v="2"/>
    <x v="4"/>
    <x v="1"/>
    <n v="2.3019320773038539"/>
    <n v="7.3048654106371869"/>
    <n v="10.781676731131014"/>
    <n v="34.225349303970518"/>
    <n v="21.631402244253891"/>
    <n v="4.5725548010030357"/>
    <n v="25.197936032864032"/>
    <n v="31035444.404280122"/>
  </r>
  <r>
    <x v="136"/>
    <x v="3"/>
    <x v="4"/>
    <x v="1"/>
    <n v="2.2925469401110039"/>
    <n v="7.2313469401110044"/>
    <n v="10.175637150111005"/>
    <n v="33.727870615736009"/>
    <n v="21.890771806254165"/>
    <n v="4.1098333198720471"/>
    <n v="24.994176230281337"/>
    <n v="28005798.398043625"/>
  </r>
  <r>
    <x v="137"/>
    <x v="4"/>
    <x v="4"/>
    <x v="1"/>
    <n v="2.2102758288690856"/>
    <n v="7.1089424955357519"/>
    <n v="9.5104879993629137"/>
    <n v="33.183735505535751"/>
    <n v="22.158268014246268"/>
    <n v="0.61618974589147335"/>
    <n v="20.487316193110253"/>
    <n v="4200853.6524289344"/>
  </r>
  <r>
    <x v="138"/>
    <x v="5"/>
    <x v="4"/>
    <x v="1"/>
    <n v="2.1938814683337036"/>
    <n v="7.0524148016670374"/>
    <n v="8.9694417306793817"/>
    <n v="32.727716177292031"/>
    <n v="22.564392582082512"/>
    <n v="4.986090998169467"/>
    <n v="27.084185988964833"/>
    <n v="34346986.995466597"/>
  </r>
  <r>
    <x v="139"/>
    <x v="6"/>
    <x v="4"/>
    <x v="1"/>
    <n v="2.2798287774387163"/>
    <n v="7.0982287774387158"/>
    <n v="8.5853289874387162"/>
    <n v="32.395629737438711"/>
    <n v="23.139454979506141"/>
    <n v="3.1516208876859286"/>
    <n v="24.889491282316843"/>
    <n v="22228986.568585806"/>
  </r>
  <r>
    <x v="140"/>
    <x v="0"/>
    <x v="4"/>
    <x v="1"/>
    <n v="2.8498670395828123"/>
    <n v="6.9714670395828122"/>
    <n v="17.237494399582811"/>
    <n v="30.262957249582815"/>
    <n v="23.60125848310695"/>
    <n v="2.0575183062263962"/>
    <n v="23.724336118351783"/>
    <n v="14215484.095289258"/>
  </r>
  <r>
    <x v="141"/>
    <x v="1"/>
    <x v="4"/>
    <x v="1"/>
    <n v="2.5293083326863472"/>
    <n v="7.0454683326863474"/>
    <n v="16.231172942686342"/>
    <n v="29.649477239262346"/>
    <n v="23.925501454069696"/>
    <n v="0.75467481917817425"/>
    <n v="22.246255408439485"/>
    <n v="5168001.7832316216"/>
  </r>
  <r>
    <x v="142"/>
    <x v="2"/>
    <x v="4"/>
    <x v="1"/>
    <n v="2.5625328445666322"/>
    <n v="7.4732528445666322"/>
    <n v="15.61613284456663"/>
    <n v="29.411274478822634"/>
    <n v="24.645422395059839"/>
    <m/>
    <n v="25.425987050394248"/>
    <n v="19446160.865227278"/>
  </r>
  <r>
    <x v="143"/>
    <x v="3"/>
    <x v="4"/>
    <x v="1"/>
    <n v="2.442526437804573"/>
    <n v="7.7478064378045737"/>
    <n v="14.88415144780457"/>
    <n v="29.040535075580571"/>
    <n v="25.24415845877876"/>
    <m/>
    <n v="28.401603897996186"/>
    <n v="33115901.514351621"/>
  </r>
  <r>
    <x v="144"/>
    <x v="4"/>
    <x v="4"/>
    <x v="1"/>
    <n v="2.3728960521078939"/>
    <n v="8.0727360521078939"/>
    <n v="14.237646612107893"/>
    <n v="28.740080965723894"/>
    <n v="25.914927059248452"/>
    <m/>
    <n v="26.116355478444142"/>
    <n v="20395733.831791874"/>
  </r>
  <r>
    <x v="145"/>
    <x v="5"/>
    <x v="4"/>
    <x v="1"/>
    <n v="2.4469465659999337"/>
    <n v="8.5413465659999339"/>
    <n v="13.768753575999934"/>
    <n v="28.602446775999933"/>
    <n v="26.740278069344274"/>
    <m/>
    <n v="26.946573910303464"/>
    <n v="23998146.804421149"/>
  </r>
  <r>
    <x v="146"/>
    <x v="6"/>
    <x v="4"/>
    <x v="1"/>
    <n v="2.3901807473282073"/>
    <n v="7.889180747328207"/>
    <n v="13.084824907328207"/>
    <n v="30.453603012953206"/>
    <n v="27.317775275064999"/>
    <m/>
    <n v="25.639024342595238"/>
    <n v="16899998.53023544"/>
  </r>
  <r>
    <x v="147"/>
    <x v="0"/>
    <x v="4"/>
    <x v="1"/>
    <n v="2.474235979065273"/>
    <n v="7.3778359790652726"/>
    <n v="12.573367229065273"/>
    <n v="33.143880139065274"/>
    <n v="28.025117709916731"/>
    <m/>
    <n v="27.507650317169883"/>
    <n v="29396628.555420969"/>
  </r>
  <r>
    <x v="148"/>
    <x v="1"/>
    <x v="4"/>
    <x v="1"/>
    <n v="2.3320100245061188"/>
    <n v="7.2796100245061197"/>
    <n v="11.811166984506119"/>
    <n v="31.300639434506117"/>
    <n v="28.429450018021043"/>
    <m/>
    <n v="24.039615326746009"/>
    <n v="5138361.432771557"/>
  </r>
  <r>
    <x v="149"/>
    <x v="2"/>
    <x v="4"/>
    <x v="1"/>
    <n v="2.3743154442131313"/>
    <n v="7.3580487775464647"/>
    <n v="11.396033619838132"/>
    <n v="31.823472404213131"/>
    <n v="29.036198342984815"/>
    <m/>
    <n v="27.714629762975708"/>
    <n v="27965771.663276523"/>
  </r>
  <r>
    <x v="150"/>
    <x v="3"/>
    <x v="4"/>
    <x v="1"/>
    <n v="2.5519420246666344"/>
    <n v="7.5718086913333007"/>
    <n v="11.136048634666635"/>
    <n v="32.511073274666636"/>
    <n v="29.736308039931309"/>
    <m/>
    <n v="27.244106148260389"/>
    <n v="24915147.273629844"/>
  </r>
  <r>
    <x v="151"/>
    <x v="4"/>
    <x v="4"/>
    <x v="1"/>
    <n v="2.57563195523"/>
    <n v="7.5816319552299998"/>
    <n v="8.5674417152299984"/>
    <n v="32.831643765229998"/>
    <n v="30.181384989181389"/>
    <m/>
    <n v="26.389142485543289"/>
    <n v="18323467.735945117"/>
  </r>
  <r>
    <x v="152"/>
    <x v="5"/>
    <x v="5"/>
    <x v="1"/>
    <n v="2.6150402087442242"/>
    <n v="7.6804402087442245"/>
    <n v="11.595640208744223"/>
    <n v="33.246833218744221"/>
    <n v="30.647810163141664"/>
    <m/>
    <n v="27.081121371761849"/>
    <n v="22859424.366011482"/>
  </r>
  <r>
    <x v="153"/>
    <x v="6"/>
    <x v="5"/>
    <x v="1"/>
    <n v="2.5693862220151482"/>
    <n v="7.6941862220151478"/>
    <n v="16.08838958201515"/>
    <n v="33.591193232015151"/>
    <n v="30.962530940581775"/>
    <m/>
    <n v="29.199203207014371"/>
    <n v="38315045.004481487"/>
  </r>
  <r>
    <x v="154"/>
    <x v="0"/>
    <x v="5"/>
    <x v="1"/>
    <n v="2.7940728491101456"/>
    <n v="8.0452728491101446"/>
    <n v="16.553937459110141"/>
    <n v="35.813672849110148"/>
    <n v="31.479802784728442"/>
    <m/>
    <n v="27.145525853739844"/>
    <n v="23951657.439596821"/>
  </r>
  <r>
    <x v="155"/>
    <x v="1"/>
    <x v="5"/>
    <x v="1"/>
    <n v="2.5549622195121917"/>
    <n v="7.9325622195121914"/>
    <n v="16.559854379512188"/>
    <n v="37.899078429512187"/>
    <n v="31.455568846093996"/>
    <m/>
    <n v="28.507467323280537"/>
    <n v="36153289.473717451"/>
  </r>
  <r>
    <x v="156"/>
    <x v="2"/>
    <x v="5"/>
    <x v="1"/>
    <n v="2.4860070343425189"/>
    <n v="7.9668070343425192"/>
    <n v="14.502443717799306"/>
    <n v="37.458330295577085"/>
    <n v="31.616840939100509"/>
    <m/>
    <n v="25.562720929168869"/>
    <n v="9888886.0937944055"/>
  </r>
  <r>
    <x v="157"/>
    <x v="3"/>
    <x v="5"/>
    <x v="1"/>
    <m/>
    <n v="7.9228153056021586"/>
    <n v="12.654390614244132"/>
    <n v="36.95146814276265"/>
    <n v="31.616325163158773"/>
    <m/>
    <n v="29.222410922679458"/>
    <n v="40584229.846319243"/>
  </r>
  <r>
    <x v="158"/>
    <x v="4"/>
    <x v="5"/>
    <x v="1"/>
    <m/>
    <n v="8.0764860726552516"/>
    <n v="11.26409743265525"/>
    <n v="36.654178232655248"/>
    <n v="31.729095341636985"/>
    <m/>
    <n v="30.270293136154564"/>
    <n v="49317679.338430144"/>
  </r>
  <r>
    <x v="159"/>
    <x v="5"/>
    <x v="5"/>
    <x v="1"/>
    <m/>
    <n v="7.4426679675910137"/>
    <n v="10.073367967591011"/>
    <n v="33.662074977591011"/>
    <n v="31.631932180409887"/>
    <m/>
    <n v="27.023672003428665"/>
    <n v="19586675.817626536"/>
  </r>
  <r>
    <x v="160"/>
    <x v="6"/>
    <x v="5"/>
    <x v="1"/>
    <m/>
    <n v="7.1728506904751352"/>
    <n v="8.856033250475134"/>
    <n v="31.079662050475132"/>
    <n v="31.246604638639116"/>
    <m/>
    <n v="26.570691381496307"/>
    <n v="14563250.840372825"/>
  </r>
  <r>
    <x v="161"/>
    <x v="0"/>
    <x v="5"/>
    <x v="1"/>
    <m/>
    <n v="7.3403173996001705"/>
    <n v="9.8482239596001708"/>
    <n v="30.622313725225172"/>
    <n v="31.220188354085835"/>
    <m/>
    <n v="26.791650259826337"/>
    <n v="16210779.549275285"/>
  </r>
  <r>
    <x v="162"/>
    <x v="1"/>
    <x v="5"/>
    <x v="1"/>
    <m/>
    <n v="7.3400074921416731"/>
    <n v="10.771090852141675"/>
    <n v="30.056725302141675"/>
    <n v="30.952337838228939"/>
    <m/>
    <n v="29.277447258019933"/>
    <n v="33836584.919831693"/>
  </r>
  <r>
    <x v="163"/>
    <x v="2"/>
    <x v="5"/>
    <x v="1"/>
    <m/>
    <n v="7.315910772707543"/>
    <n v="11.275783244621607"/>
    <n v="30.068143619621608"/>
    <n v="30.382201071543147"/>
    <m/>
    <n v="27.377151842977849"/>
    <n v="20271143.519395884"/>
  </r>
  <r>
    <x v="164"/>
    <x v="3"/>
    <x v="5"/>
    <x v="1"/>
    <m/>
    <n v="7.4749963491869869"/>
    <n v="12.020074864811987"/>
    <n v="30.267146324811982"/>
    <n v="29.934647847905438"/>
    <m/>
    <n v="28.462861260370627"/>
    <n v="28274404.611114256"/>
  </r>
  <r>
    <x v="165"/>
    <x v="4"/>
    <x v="5"/>
    <x v="1"/>
    <m/>
    <n v="7.5400368873146935"/>
    <n v="12.729785206103758"/>
    <n v="30.376579149853761"/>
    <n v="29.340574196473142"/>
    <m/>
    <n v="26.760273578968462"/>
    <n v="16725397.673230922"/>
  </r>
  <r>
    <x v="166"/>
    <x v="5"/>
    <x v="5"/>
    <x v="1"/>
    <m/>
    <n v="7.7851788072209036"/>
    <n v="13.682185817220905"/>
    <n v="30.670662167220904"/>
    <n v="28.883135486626081"/>
    <m/>
    <n v="30.357788955855888"/>
    <n v="42375530.023784772"/>
  </r>
  <r>
    <x v="167"/>
    <x v="6"/>
    <x v="5"/>
    <x v="1"/>
    <m/>
    <n v="7.765902556644253"/>
    <n v="14.632119941952896"/>
    <n v="32.09385889997759"/>
    <n v="28.230887997570228"/>
    <m/>
    <n v="27.97537531214773"/>
    <n v="27308341.924749587"/>
  </r>
  <r>
    <x v="168"/>
    <x v="0"/>
    <x v="5"/>
    <x v="1"/>
    <m/>
    <n v="7.7907989894425516"/>
    <n v="15.709903263640083"/>
    <n v="33.829621816109217"/>
    <n v="27.599400880378937"/>
    <m/>
    <n v="30.436202576958944"/>
    <n v="47178342.678500891"/>
  </r>
  <r>
    <x v="169"/>
    <x v="1"/>
    <x v="5"/>
    <x v="1"/>
    <m/>
    <n v="7.9373544051768334"/>
    <n v="16.997485655176831"/>
    <n v="35.985617815176838"/>
    <n v="27.076867176307907"/>
    <m/>
    <n v="30.4263961191023"/>
    <n v="50550640.064302377"/>
  </r>
  <r>
    <x v="170"/>
    <x v="2"/>
    <x v="5"/>
    <x v="1"/>
    <m/>
    <n v="7.7056620167350776"/>
    <n v="14.780202242360076"/>
    <n v="34.334303992360077"/>
    <n v="26.294167928503569"/>
    <m/>
    <n v="29.265348799841448"/>
    <n v="39928327.461609222"/>
  </r>
  <r>
    <x v="171"/>
    <x v="3"/>
    <x v="5"/>
    <x v="1"/>
    <m/>
    <n v="7.6524903356088583"/>
    <n v="13.021734495608859"/>
    <n v="33.021734495608861"/>
    <n v="25.699156259401281"/>
    <m/>
    <n v="30.075547378939877"/>
    <n v="44547925.751179673"/>
  </r>
  <r>
    <x v="172"/>
    <x v="4"/>
    <x v="5"/>
    <x v="1"/>
    <m/>
    <n v="7.5330154354555452"/>
    <n v="12.300085339282706"/>
    <n v="32.300085339282703"/>
    <n v="25.061938151532111"/>
    <m/>
    <n v="29.343962332226177"/>
    <n v="39239802.783284232"/>
  </r>
  <r>
    <x v="173"/>
    <x v="5"/>
    <x v="5"/>
    <x v="1"/>
    <n v="2.4250816217337197"/>
    <n v="7.5069482884003857"/>
    <n v="11.717099579264584"/>
    <n v="31.717099579264584"/>
    <n v="24.548550911854335"/>
    <n v="4.4915945463612204"/>
    <n v="29.428987764455741"/>
    <n v="39884400.772475548"/>
  </r>
  <r>
    <x v="174"/>
    <x v="6"/>
    <x v="5"/>
    <x v="1"/>
    <n v="2.3977169531559528"/>
    <n v="7.2921169531559524"/>
    <n v="9.8992235131559525"/>
    <n v="29.899223513155953"/>
    <n v="24.109968840289579"/>
    <n v="6.2760733059181506"/>
    <m/>
    <n v="52023057.061189488"/>
  </r>
  <r>
    <x v="175"/>
    <x v="0"/>
    <x v="5"/>
    <x v="1"/>
    <n v="2.1552715745054059"/>
    <n v="7.3368715745054054"/>
    <n v="10.445554934505408"/>
    <n v="30.445554934505406"/>
    <n v="23.319273707658365"/>
    <n v="5.4482274705674287"/>
    <m/>
    <n v="44288193.769474998"/>
  </r>
  <r>
    <x v="176"/>
    <x v="1"/>
    <x v="5"/>
    <x v="1"/>
    <n v="2.5811950351825352"/>
    <n v="7.9803950351825357"/>
    <n v="12.090351995182536"/>
    <n v="34.880019995182536"/>
    <n v="23.235009050136455"/>
    <n v="4.5975459908643126"/>
    <m/>
    <n v="42995779.77149453"/>
  </r>
  <r>
    <x v="177"/>
    <x v="2"/>
    <x v="5"/>
    <x v="1"/>
    <n v="2.4825994704912655"/>
    <n v="7.5261994704912656"/>
    <n v="14.219350030491265"/>
    <n v="34.219350030491263"/>
    <n v="22.651734462628792"/>
    <n v="7.5610195639858944"/>
    <m/>
    <n v="67886636.522094727"/>
  </r>
  <r>
    <x v="178"/>
    <x v="3"/>
    <x v="5"/>
    <x v="1"/>
    <n v="2.3121196470118721"/>
    <n v="7.3101196470118719"/>
    <n v="53.744000897011901"/>
    <n v="30.744000897011873"/>
    <n v="22.378426625897671"/>
    <n v="5.2541872556759088"/>
    <m/>
    <n v="42179932.227579288"/>
  </r>
  <r>
    <x v="179"/>
    <x v="4"/>
    <x v="5"/>
    <x v="1"/>
    <n v="2.2076481552456313"/>
    <n v="7.1760481552456312"/>
    <n v="10.359292365245633"/>
    <n v="30.359292365245633"/>
    <n v="22.078107471715583"/>
    <n v="7.042967719050198"/>
    <m/>
    <n v="55200201.083204426"/>
  </r>
  <r>
    <x v="180"/>
    <x v="5"/>
    <x v="5"/>
    <x v="1"/>
    <n v="2.4762312146037004"/>
    <n v="7.4150312146037001"/>
    <n v="10.359321424603701"/>
    <n v="30.359321424603703"/>
    <n v="22.231653424000456"/>
    <n v="6.1024762102098666"/>
    <n v="29.805817734081675"/>
    <n v="48771050.894985661"/>
  </r>
  <r>
    <x v="181"/>
    <x v="6"/>
    <x v="5"/>
    <x v="1"/>
    <n v="2.3889267152693385"/>
    <n v="7.4022600486026722"/>
    <n v="11.521850470948351"/>
    <n v="31.521850470948348"/>
    <n v="22.005922134665742"/>
    <n v="6.9706067276945953"/>
    <n v="30.709288972343117"/>
    <n v="57204448.857918695"/>
  </r>
  <r>
    <x v="182"/>
    <x v="0"/>
    <x v="6"/>
    <x v="2"/>
    <n v="2.4173903014015439"/>
    <n v="7.5052569680682097"/>
    <n v="13.039024637821298"/>
    <n v="33.039024637821299"/>
    <n v="21.98029694285416"/>
    <n v="8.0237699631709649"/>
    <n v="31.86258898166307"/>
    <n v="69093539.731035843"/>
  </r>
  <r>
    <x v="183"/>
    <x v="1"/>
    <x v="6"/>
    <x v="2"/>
    <n v="2.4739538981936997"/>
    <n v="7.6363538981937005"/>
    <n v="14.849578908193703"/>
    <n v="34.849578908193699"/>
    <n v="22.066747495856916"/>
    <n v="9.0275152448247162"/>
    <n v="32.934621544755956"/>
    <n v="82565053.400037795"/>
  </r>
  <r>
    <x v="184"/>
    <x v="2"/>
    <x v="6"/>
    <x v="2"/>
    <n v="2.58483382773194"/>
    <n v="7.9284338277319399"/>
    <n v="15.524900970447989"/>
    <n v="34.708762928227941"/>
    <n v="22.396377312184303"/>
    <n v="7.9964123090037011"/>
    <n v="31.118042293334128"/>
    <n v="74554002.596775055"/>
  </r>
  <r>
    <x v="185"/>
    <x v="3"/>
    <x v="6"/>
    <x v="2"/>
    <n v="2.6790408858247474"/>
    <n v="7.9682408858247475"/>
    <n v="16.205341888911168"/>
    <n v="34.556814715280751"/>
    <n v="22.788363889113313"/>
    <n v="9.040346813192631"/>
    <n v="32.22559577758652"/>
    <n v="86076432.033190653"/>
  </r>
  <r>
    <x v="186"/>
    <x v="4"/>
    <x v="6"/>
    <x v="2"/>
    <n v="2.5527946890366944"/>
    <n v="7.7875946890366947"/>
    <n v="16.687686849036691"/>
    <n v="34.189879153372701"/>
    <n v="23.034426490473944"/>
    <n v="8.8565418202482853"/>
    <n v="31.586948579515727"/>
    <n v="84547330.966828272"/>
  </r>
  <r>
    <x v="187"/>
    <x v="5"/>
    <x v="6"/>
    <x v="2"/>
    <n v="2.4413299134217223"/>
    <n v="7.5873299134217227"/>
    <n v="13.736653589046719"/>
    <n v="33.88311668367772"/>
    <n v="23.404041667625172"/>
    <n v="9.4750564880842791"/>
    <n v="32.073545940059333"/>
    <n v="91315149.500609934"/>
  </r>
  <r>
    <x v="188"/>
    <x v="6"/>
    <x v="6"/>
    <x v="2"/>
    <n v="2.40000462860645"/>
    <n v="7.4572046286064495"/>
    <n v="11.428634038606448"/>
    <n v="33.651811638606453"/>
    <n v="23.905648768874563"/>
    <n v="8.6528361135335192"/>
    <n v="30.513746563448496"/>
    <n v="84940141.80506666"/>
  </r>
  <r>
    <x v="189"/>
    <x v="0"/>
    <x v="6"/>
    <x v="2"/>
    <n v="2.6161843059964855"/>
    <n v="7.9693843059964848"/>
    <n v="15.437152915996487"/>
    <n v="31.444813715996482"/>
    <n v="24.458650709496379"/>
    <n v="10.10625570746876"/>
    <n v="32.163824021836803"/>
    <n v="96348341.298790962"/>
  </r>
  <r>
    <x v="190"/>
    <x v="1"/>
    <x v="6"/>
    <x v="2"/>
    <n v="2.5678719483025123"/>
    <n v="7.8100719483025127"/>
    <n v="13.798195623927514"/>
    <n v="33.289664958302509"/>
    <n v="25.067178479047467"/>
    <n v="12.123667890313806"/>
    <n v="34.603677043169085"/>
    <n v="125299451.59748709"/>
  </r>
  <r>
    <x v="191"/>
    <x v="2"/>
    <x v="6"/>
    <x v="2"/>
    <n v="2.521068526235879"/>
    <n v="7.6522685262358792"/>
    <n v="12.366869486235878"/>
    <n v="35.492037136235879"/>
    <n v="25.71260130404281"/>
    <n v="10.202718193750529"/>
    <n v="31.466556066297535"/>
    <n v="115211965.61675081"/>
  </r>
  <r>
    <x v="192"/>
    <x v="3"/>
    <x v="6"/>
    <x v="2"/>
    <n v="2.2993720285873716"/>
    <n v="7.3664386952540379"/>
    <n v="11.432295784266383"/>
    <n v="34.7344455875457"/>
    <n v="26.176621578730035"/>
    <n v="10.146719979273298"/>
    <n v="30.96013374868182"/>
    <n v="114175584.81073417"/>
  </r>
  <r>
    <x v="193"/>
    <x v="4"/>
    <x v="6"/>
    <x v="2"/>
    <n v="2.4197452155785517"/>
    <n v="7.4226785489118843"/>
    <n v="10.899489869405711"/>
    <n v="34.343162442245216"/>
    <n v="26.997215244002067"/>
    <n v="13.434370602896834"/>
    <n v="35.176158618377812"/>
    <n v="155477217.9879522"/>
  </r>
  <r>
    <x v="194"/>
    <x v="5"/>
    <x v="6"/>
    <x v="2"/>
    <n v="2.3788182262881801"/>
    <n v="7.3176182262881806"/>
    <n v="10.261908436288181"/>
    <n v="33.814141901913182"/>
    <n v="27.660114185317774"/>
    <n v="13.442793569549446"/>
    <n v="34.749029531271454"/>
    <n v="157623314.52655718"/>
  </r>
  <r>
    <x v="195"/>
    <x v="6"/>
    <x v="6"/>
    <x v="2"/>
    <n v="2.232242460170899"/>
    <n v="7.1309091268375653"/>
    <n v="9.5324546306647253"/>
    <n v="33.205702136837566"/>
    <n v="28.21334403546534"/>
    <n v="13.483275911535239"/>
    <n v="34.362179540389526"/>
    <n v="158577242.45239401"/>
  </r>
  <r>
    <x v="196"/>
    <x v="0"/>
    <x v="6"/>
    <x v="2"/>
    <n v="2.1400744546075519"/>
    <n v="6.9986077879408857"/>
    <n v="8.91563471695323"/>
    <n v="32.673909163565881"/>
    <n v="28.80279300021385"/>
    <n v="11.65847414956578"/>
    <n v="31.332930649863481"/>
    <n v="138091613.09830555"/>
  </r>
  <r>
    <x v="197"/>
    <x v="1"/>
    <x v="6"/>
    <x v="2"/>
    <n v="2.1790664934142954"/>
    <n v="6.9974664934142954"/>
    <n v="8.4845667034142949"/>
    <n v="32.294867453414291"/>
    <n v="29.494685320556499"/>
    <n v="15.10061285964769"/>
    <n v="35.748346783406532"/>
    <n v="182105402.59322342"/>
  </r>
  <r>
    <x v="198"/>
    <x v="2"/>
    <x v="6"/>
    <x v="2"/>
    <n v="2.7454866026231093"/>
    <n v="6.8670866026231092"/>
    <n v="17.133113962623106"/>
    <n v="30.15857681262311"/>
    <n v="30.018578941979747"/>
    <n v="13.377003559255119"/>
    <n v="32.854957356142272"/>
    <n v="157376754.36449757"/>
  </r>
  <r>
    <x v="199"/>
    <x v="3"/>
    <x v="6"/>
    <x v="2"/>
    <n v="2.5592444897271318"/>
    <n v="7.0754044897271324"/>
    <n v="16.261109099727129"/>
    <n v="29.679413396303133"/>
    <n v="30.443660948496159"/>
    <n v="13.194309383544814"/>
    <n v="32.137998495558215"/>
    <n v="154937874.67650899"/>
  </r>
  <r>
    <x v="200"/>
    <x v="4"/>
    <x v="6"/>
    <x v="2"/>
    <n v="2.5717117599966635"/>
    <n v="7.482431759996663"/>
    <n v="15.625311759996661"/>
    <n v="29.420453394252664"/>
    <n v="31.0107262346169"/>
    <n v="14.134079562133788"/>
    <n v="33.006276255416239"/>
    <n v="168515848.68472746"/>
  </r>
  <r>
    <x v="201"/>
    <x v="5"/>
    <x v="6"/>
    <x v="2"/>
    <n v="2.4764431086117042"/>
    <n v="7.781723108611704"/>
    <n v="14.918068118611702"/>
    <n v="29.074451746387702"/>
    <n v="31.405710106544827"/>
    <n v="15.626166648169487"/>
    <n v="34.654067275233928"/>
    <n v="186883576.33989909"/>
  </r>
  <r>
    <x v="202"/>
    <x v="6"/>
    <x v="6"/>
    <x v="2"/>
    <n v="2.4118733689609297"/>
    <n v="8.1117133689609293"/>
    <n v="14.27662392896093"/>
    <n v="28.77905828257693"/>
    <n v="31.760513916901463"/>
    <n v="16.356063554204322"/>
    <n v="35.222966214544513"/>
    <n v="196401478.84298429"/>
  </r>
  <r>
    <x v="203"/>
    <x v="0"/>
    <x v="6"/>
    <x v="2"/>
    <n v="2.2999596668005973"/>
    <n v="8.3943596668005966"/>
    <n v="13.621766676800597"/>
    <n v="28.455459876800596"/>
    <n v="31.991757479296226"/>
    <n v="16.353074654086662"/>
    <n v="34.75500508032961"/>
    <n v="195848706.70220095"/>
  </r>
  <r>
    <x v="204"/>
    <x v="1"/>
    <x v="6"/>
    <x v="2"/>
    <n v="2.6130117717473658"/>
    <n v="8.1120117717473654"/>
    <n v="13.307655931747366"/>
    <n v="30.676434037372363"/>
    <n v="32.450699493433532"/>
    <n v="16.307350881943204"/>
    <n v="34.226794435041867"/>
    <n v="215319521.10374001"/>
  </r>
  <r>
    <x v="205"/>
    <x v="2"/>
    <x v="6"/>
    <x v="2"/>
    <n v="2.1971234636776713"/>
    <n v="7.1007234636776708"/>
    <n v="12.296254713677671"/>
    <n v="32.866767623677674"/>
    <n v="32.097737278229197"/>
    <n v="18.806981952489863"/>
    <n v="37.299035425769063"/>
    <n v="259819031.69165054"/>
  </r>
  <r>
    <x v="206"/>
    <x v="3"/>
    <x v="6"/>
    <x v="2"/>
    <n v="2.3460074396480382"/>
    <n v="7.2936074396480386"/>
    <n v="11.825164399648038"/>
    <n v="31.314636849648036"/>
    <n v="32.170287184779042"/>
    <n v="16.793886908073986"/>
    <n v="33.990683063808632"/>
    <n v="224165611.36074007"/>
  </r>
  <r>
    <x v="207"/>
    <x v="4"/>
    <x v="6"/>
    <x v="2"/>
    <n v="2.2731433679001722"/>
    <n v="7.2568767012335051"/>
    <n v="11.294861543525172"/>
    <n v="31.722300327900172"/>
    <n v="31.986954527774074"/>
    <n v="17.977374769840004"/>
    <n v="35.204934237547917"/>
    <n v="241960744.58066159"/>
  </r>
  <r>
    <x v="208"/>
    <x v="5"/>
    <x v="6"/>
    <x v="2"/>
    <n v="2.4314204251140197"/>
    <n v="7.4512870917806868"/>
    <n v="11.015527035114021"/>
    <n v="32.390551675114025"/>
    <n v="31.952174002317278"/>
    <n v="17.577935832284719"/>
    <n v="34.183127137796561"/>
    <n v="243068255.72683194"/>
  </r>
  <r>
    <x v="209"/>
    <x v="6"/>
    <x v="6"/>
    <x v="2"/>
    <n v="2.5115711914467509"/>
    <n v="7.5175711914467502"/>
    <n v="8.5033809514467489"/>
    <n v="32.767583001446752"/>
    <n v="31.709617496465185"/>
    <n v="19.144547696132221"/>
    <n v="35.94485721879677"/>
    <n v="267238975.53092414"/>
  </r>
  <r>
    <x v="210"/>
    <x v="0"/>
    <x v="6"/>
    <x v="2"/>
    <n v="2.6660145548848622"/>
    <n v="7.7314145548848625"/>
    <n v="11.646614554884861"/>
    <n v="33.297807564884863"/>
    <n v="31.53098739119509"/>
    <n v="17.217115553285769"/>
    <n v="2.1028041497240202"/>
    <n v="244609248.1723446"/>
  </r>
  <r>
    <x v="211"/>
    <x v="1"/>
    <x v="6"/>
    <x v="2"/>
    <n v="2.4429540827581349"/>
    <n v="7.5677540827581353"/>
    <n v="15.961957442758139"/>
    <n v="33.464761092758138"/>
    <n v="30.905042642780707"/>
    <n v="20.229852915186822"/>
    <n v="5.7715562159496869"/>
    <n v="282500961.02340364"/>
  </r>
  <r>
    <x v="212"/>
    <x v="2"/>
    <x v="6"/>
    <x v="2"/>
    <n v="2.7629307140921209"/>
    <n v="8.0141307140921221"/>
    <n v="16.522795324092119"/>
    <n v="35.782530714092118"/>
    <n v="30.764057721219935"/>
    <n v="18.88491735902959"/>
    <n v="3.2824781489711268"/>
    <n v="283113380.03854018"/>
  </r>
  <r>
    <x v="213"/>
    <x v="3"/>
    <x v="7"/>
    <x v="2"/>
    <n v="2.6663481138032115"/>
    <n v="8.0439481138032107"/>
    <n v="16.67124027380321"/>
    <n v="38.010464323803205"/>
    <n v="30.151234327929938"/>
    <n v="20.298498526512095"/>
    <n v="4.6999497183874919"/>
    <n v="316255552.8824693"/>
  </r>
  <r>
    <x v="214"/>
    <x v="4"/>
    <x v="7"/>
    <x v="2"/>
    <n v="2.4824240745897717"/>
    <n v="7.9632240745897711"/>
    <n v="14.498860758046558"/>
    <n v="37.454747335824337"/>
    <n v="29.501187862983237"/>
    <n v="19.751480375978986"/>
    <n v="3.3506956746005363"/>
    <n v="297054396.42751241"/>
  </r>
  <r>
    <x v="215"/>
    <x v="5"/>
    <x v="7"/>
    <x v="2"/>
    <n v="2.570351841028832"/>
    <m/>
    <n v="12.885927149670806"/>
    <n v="37.18300467818932"/>
    <n v="29.085961403993167"/>
    <n v="19.977905446708572"/>
    <n v="3.101792968042492"/>
    <n v="296227188.56664503"/>
  </r>
  <r>
    <x v="216"/>
    <x v="6"/>
    <x v="7"/>
    <x v="2"/>
    <n v="2.3669362345926492"/>
    <m/>
    <n v="11.241747594592647"/>
    <n v="36.631828394592645"/>
    <n v="28.352501228658447"/>
    <n v="19.72741216860766"/>
    <n v="2.185513936901236"/>
    <n v="280968558.45241165"/>
  </r>
  <r>
    <x v="217"/>
    <x v="0"/>
    <x v="7"/>
    <x v="2"/>
    <n v="2.2824917339490352"/>
    <m/>
    <n v="10.000591733949033"/>
    <n v="33.58929874394903"/>
    <n v="27.680050412359233"/>
    <n v="21.037843347347437"/>
    <n v="3.4843473315138471"/>
    <n v="270185927.27004588"/>
  </r>
  <r>
    <x v="218"/>
    <x v="1"/>
    <x v="7"/>
    <x v="2"/>
    <n v="2.4199367891194861"/>
    <m/>
    <n v="9.1611193491194847"/>
    <n v="31.384748149119485"/>
    <n v="27.224064334398093"/>
    <n v="22.612546896683959"/>
    <n v="5.1650866679262908"/>
    <n v="270192611.87680918"/>
  </r>
  <r>
    <x v="219"/>
    <x v="2"/>
    <x v="7"/>
    <x v="2"/>
    <n v="2.2381467335539345"/>
    <m/>
    <n v="9.7046532935539354"/>
    <n v="30.478743059178935"/>
    <n v="26.384380141212265"/>
    <n v="23.276725883568325"/>
    <n v="5.5668468224752141"/>
    <n v="261833338.97926325"/>
  </r>
  <r>
    <x v="220"/>
    <x v="3"/>
    <x v="7"/>
    <x v="2"/>
    <n v="2.2738271764895384"/>
    <m/>
    <n v="10.56411053648954"/>
    <n v="29.84974498648954"/>
    <n v="25.77857181151299"/>
    <n v="24.706795104015661"/>
    <n v="7.0609566099556069"/>
    <n v="267590655.28185216"/>
  </r>
  <r>
    <x v="221"/>
    <x v="4"/>
    <x v="7"/>
    <x v="2"/>
    <n v="2.3431642993741173"/>
    <m/>
    <n v="11.256136771288181"/>
    <n v="30.048497146288181"/>
    <n v="25.21591703579535"/>
    <n v="24.174006040306423"/>
    <n v="5.7888942844821791"/>
    <n v="259195590.15392202"/>
  </r>
  <r>
    <x v="222"/>
    <x v="5"/>
    <x v="7"/>
    <x v="2"/>
    <n v="2.3921088080885848"/>
    <n v="7.4391088080885845"/>
    <n v="11.984187323713584"/>
    <n v="30.231258783713582"/>
    <n v="24.670002424002611"/>
    <n v="21.742934215527757"/>
    <n v="1.8424854934175126"/>
    <n v="230572361.16692132"/>
  </r>
  <r>
    <x v="223"/>
    <x v="6"/>
    <x v="7"/>
    <x v="2"/>
    <n v="2.5688977913503739"/>
    <n v="7.7097977913503737"/>
    <n v="12.899546110139438"/>
    <n v="30.546340053889438"/>
    <n v="24.298574308258083"/>
    <n v="23.217085677973785"/>
    <n v="3.429619434573826"/>
    <n v="247094239.76375142"/>
  </r>
  <r>
    <x v="224"/>
    <x v="0"/>
    <x v="7"/>
    <x v="2"/>
    <n v="2.5953389997581269"/>
    <n v="7.8301389997581268"/>
    <n v="13.727146009758128"/>
    <n v="30.715622359758125"/>
    <n v="23.832162541896782"/>
    <n v="24.451061376514623"/>
    <n v="4.6882984785763711"/>
    <n v="257740464.42044976"/>
  </r>
  <r>
    <x v="225"/>
    <x v="1"/>
    <x v="7"/>
    <x v="2"/>
    <n v="2.5931456960285759"/>
    <n v="7.8476790293619096"/>
    <n v="14.713896414670552"/>
    <n v="32.175635372695247"/>
    <n v="23.429434820309019"/>
    <n v="22.404393788681187"/>
    <n v="1.3191233814558183"/>
    <n v="243307727.00853464"/>
  </r>
  <r>
    <x v="226"/>
    <x v="2"/>
    <x v="7"/>
    <x v="2"/>
    <n v="2.395767633731257"/>
    <n v="7.6700343003979246"/>
    <n v="15.589138574595454"/>
    <n v="33.70885712706459"/>
    <n v="22.9013962316806"/>
    <n v="24.947992738571408"/>
    <n v="4.4537015062537577"/>
    <n v="276155901.98130345"/>
  </r>
  <r>
    <x v="227"/>
    <x v="3"/>
    <x v="7"/>
    <x v="2"/>
    <n v="2.5394248145241018"/>
    <n v="7.8334248145241014"/>
    <n v="16.893556064524102"/>
    <n v="35.881688224524105"/>
    <n v="22.789809572305877"/>
    <n v="24.988331849071042"/>
    <n v="4.0607199243437275"/>
    <n v="294204057.42895943"/>
  </r>
  <r>
    <x v="228"/>
    <x v="4"/>
    <x v="7"/>
    <x v="2"/>
    <n v="2.3990839638271204"/>
    <n v="7.6412839638271199"/>
    <n v="14.715824189452119"/>
    <n v="34.269925939452122"/>
    <n v="22.522244947547549"/>
    <n v="26.226039349552387"/>
    <n v="5.3740934525322839"/>
    <n v="292502107.89738673"/>
  </r>
  <r>
    <x v="229"/>
    <x v="5"/>
    <x v="7"/>
    <x v="2"/>
    <n v="2.4653747806927653"/>
    <n v="7.6557747806927656"/>
    <n v="13.025018940692766"/>
    <n v="33.025018940692767"/>
    <n v="22.54392395949278"/>
    <n v="26.754828510539941"/>
    <n v="5.6983492171941759"/>
    <n v="290271920.90228093"/>
  </r>
  <r>
    <x v="230"/>
    <x v="6"/>
    <x v="7"/>
    <x v="2"/>
    <n v="2.4908361345322656"/>
    <n v="7.6269694678655995"/>
    <n v="12.394039371692761"/>
    <n v="32.394039371692756"/>
    <n v="22.610583203435414"/>
    <n v="27.388324450189781"/>
    <n v="6.1845376484064598"/>
    <n v="294081252.41278493"/>
  </r>
  <r>
    <x v="231"/>
    <x v="0"/>
    <x v="7"/>
    <x v="2"/>
    <n v="2.2761935712362202"/>
    <n v="7.3580602379028868"/>
    <n v="11.568211528767085"/>
    <n v="31.568211528767087"/>
    <n v="22.521392602182477"/>
    <n v="26.569926505937264"/>
    <n v="4.6316904168809598"/>
    <n v="276738865.18001318"/>
  </r>
  <r>
    <x v="232"/>
    <x v="1"/>
    <x v="7"/>
    <x v="2"/>
    <n v="2.2178796058690615"/>
    <n v="7.1122796058690616"/>
    <n v="9.7193861658690626"/>
    <n v="29.719386165869061"/>
    <n v="22.761473824753502"/>
    <n v="26.809124937450328"/>
    <n v="4.5891464250974252"/>
    <n v="267280038.40996912"/>
  </r>
  <r>
    <x v="233"/>
    <x v="2"/>
    <x v="7"/>
    <x v="2"/>
    <n v="2.3389304914698776"/>
    <n v="7.5205304914698772"/>
    <n v="10.62921385146988"/>
    <n v="30.629213851469878"/>
    <n v="23.074485843964538"/>
    <n v="28.754189726042434"/>
    <n v="6.974067550276505"/>
    <n v="301042431.39643395"/>
  </r>
  <r>
    <x v="234"/>
    <x v="3"/>
    <x v="7"/>
    <x v="2"/>
    <n v="2.4325588968395229"/>
    <n v="7.8317588968395224"/>
    <n v="11.941715856839522"/>
    <n v="34.731383856839521"/>
    <n v="23.416243359105813"/>
    <n v="29.390975816141424"/>
    <n v="7.5241642331541705"/>
    <n v="353318499.75120264"/>
  </r>
  <r>
    <x v="235"/>
    <x v="4"/>
    <x v="7"/>
    <x v="2"/>
    <n v="2.3644593318664349"/>
    <n v="7.4080593318664354"/>
    <n v="14.101209891866436"/>
    <n v="34.101209891866432"/>
    <n v="23.627090816931716"/>
    <n v="27.411382881239572"/>
    <n v="4.389843746663999"/>
    <n v="327550100.88318443"/>
  </r>
  <r>
    <x v="236"/>
    <x v="5"/>
    <x v="7"/>
    <x v="2"/>
    <n v="2.4802974066590169"/>
    <n v="61.478297406659003"/>
    <n v="10.912178656659018"/>
    <n v="30.91217865665902"/>
    <n v="24.396148626262569"/>
    <n v="28.17750781946425"/>
    <n v="5.1545816536676021"/>
    <n v="319563357.81662792"/>
  </r>
  <r>
    <x v="237"/>
    <x v="6"/>
    <x v="7"/>
    <x v="2"/>
    <n v="2.2087475374266643"/>
    <n v="7.1771475374266647"/>
    <n v="10.360391747426664"/>
    <n v="30.360391747426668"/>
    <n v="24.664461322073898"/>
    <n v="27.274348135156014"/>
    <n v="3.5749315521146023"/>
    <n v="306077855.79736674"/>
  </r>
  <r>
    <x v="238"/>
    <x v="0"/>
    <x v="7"/>
    <x v="2"/>
    <n v="2.2805514969820719"/>
    <n v="7.219351496982072"/>
    <n v="10.163641706982073"/>
    <n v="30.163641706982073"/>
    <n v="25.324184879496297"/>
    <n v="28.482563391127815"/>
    <n v="4.9978477762290616"/>
    <n v="328049053.39653933"/>
  </r>
  <r>
    <x v="239"/>
    <x v="1"/>
    <x v="7"/>
    <x v="2"/>
    <n v="2.5753695561655379"/>
    <n v="7.5887028894988706"/>
    <n v="11.70829331184455"/>
    <n v="31.70829331184455"/>
    <n v="26.138916084319899"/>
    <n v="29.402118381694521"/>
    <n v="6.0294463114839179"/>
    <n v="370643145.32771564"/>
  </r>
  <r>
    <x v="240"/>
    <x v="2"/>
    <x v="7"/>
    <x v="2"/>
    <n v="2.3359070063619525"/>
    <n v="7.4237736730286183"/>
    <n v="12.957541342781706"/>
    <n v="32.957541342781703"/>
    <n v="26.447977638215864"/>
    <n v="28.222846163795783"/>
    <n v="4.1100265906655551"/>
    <n v="371962488.52494758"/>
  </r>
  <r>
    <x v="241"/>
    <x v="3"/>
    <x v="7"/>
    <x v="2"/>
    <n v="2.3931819547774156"/>
    <n v="7.5555819547774163"/>
    <n v="14.768806964777419"/>
    <n v="34.768806964777419"/>
    <n v="27.071855547399796"/>
    <n v="29.116009817500331"/>
    <n v="5.138891006114652"/>
    <n v="415211217.63919812"/>
  </r>
  <r>
    <x v="242"/>
    <x v="4"/>
    <x v="7"/>
    <x v="2"/>
    <n v="2.4630021071051833"/>
    <n v="7.8066021071051832"/>
    <n v="15.403069249821232"/>
    <n v="34.586931207601189"/>
    <m/>
    <n v="29.176692698417206"/>
    <n v="5.0080958765312555"/>
    <n v="428052075.04646581"/>
  </r>
  <r>
    <x v="243"/>
    <x v="5"/>
    <x v="7"/>
    <x v="2"/>
    <n v="2.6495417475303968"/>
    <n v="7.938741747530397"/>
    <n v="16.17584275061682"/>
    <n v="34.527315576986403"/>
    <m/>
    <n v="28.660292263228467"/>
    <n v="4.0790396262951969"/>
    <n v="436782574.02102011"/>
  </r>
  <r>
    <x v="244"/>
    <x v="6"/>
    <x v="8"/>
    <x v="2"/>
    <n v="2.7305564655367047"/>
    <n v="7.9653564655367042"/>
    <n v="16.865448625536704"/>
    <n v="34.367640929872707"/>
    <m/>
    <n v="28.87571253944963"/>
    <n v="4.2029867992900547"/>
    <n v="452352013.44985121"/>
  </r>
  <r>
    <x v="245"/>
    <x v="0"/>
    <x v="8"/>
    <x v="2"/>
    <n v="2.2198814721132765"/>
    <n v="7.3658814721132764"/>
    <n v="13.515205147738273"/>
    <n v="33.661668242369274"/>
    <m/>
    <n v="31.413075019722033"/>
    <n v="7.6288861444272493"/>
    <n v="480550141.18452722"/>
  </r>
  <r>
    <x v="246"/>
    <x v="1"/>
    <x v="8"/>
    <x v="2"/>
    <n v="2.6855088566083194"/>
    <n v="7.7427088566083189"/>
    <n v="11.714138266608318"/>
    <n v="33.937315866608323"/>
    <m/>
    <n v="28.633894295197432"/>
    <n v="3.5544478501515258"/>
    <n v="465540351.75574481"/>
  </r>
  <r>
    <x v="247"/>
    <x v="2"/>
    <x v="8"/>
    <x v="2"/>
    <n v="2.452702692748324"/>
    <n v="7.8059026927483242"/>
    <n v="15.273671302748324"/>
    <n v="31.281332102748323"/>
    <m/>
    <n v="29.231818891514543"/>
    <n v="4.2744897453758464"/>
    <n v="440885989.50094455"/>
  </r>
  <r>
    <x v="248"/>
    <x v="3"/>
    <x v="8"/>
    <x v="2"/>
    <n v="2.5612473209139903"/>
    <n v="7.8034473209139907"/>
    <n v="13.791570996538992"/>
    <n v="33.283040330913991"/>
    <m/>
    <n v="28.303195869576992"/>
    <n v="2.8543237071068575"/>
    <n v="465126278.93661404"/>
  </r>
  <r>
    <x v="249"/>
    <x v="4"/>
    <x v="8"/>
    <x v="2"/>
    <n v="2.2367156658796157"/>
    <n v="7.3679156658796154"/>
    <n v="12.082516625879615"/>
    <n v="35.207684275879615"/>
    <m/>
    <n v="29.777203942034788"/>
    <n v="4.8507540000944553"/>
    <n v="515905512.82065845"/>
  </r>
  <r>
    <x v="250"/>
    <x v="5"/>
    <x v="8"/>
    <x v="2"/>
    <n v="2.5220307909524866"/>
    <n v="7.5890974576191539"/>
    <n v="11.654954546631499"/>
    <n v="34.957104349910814"/>
    <m/>
    <n v="30.321109961283756"/>
    <n v="5.5506726169595488"/>
    <n v="539123539.2273078"/>
  </r>
  <r>
    <x v="251"/>
    <x v="6"/>
    <x v="8"/>
    <x v="2"/>
    <n v="2.4812617140875353"/>
    <n v="7.4841950474208687"/>
    <n v="10.961006367914695"/>
    <n v="34.404678940754195"/>
    <m/>
    <n v="29.435617405868754"/>
    <n v="4.2480379395894428"/>
    <n v="521434886.33396178"/>
  </r>
  <r>
    <x v="252"/>
    <x v="0"/>
    <x v="8"/>
    <x v="2"/>
    <n v="2.1772303448805275"/>
    <n v="7.116030344880528"/>
    <n v="10.060320554880528"/>
    <n v="33.612554020505527"/>
    <n v="32.539271739442768"/>
    <n v="30.332235664325317"/>
    <n v="5.4846622120053361"/>
    <n v="522171785.29641891"/>
  </r>
  <r>
    <x v="253"/>
    <x v="1"/>
    <x v="8"/>
    <x v="2"/>
    <n v="2.2093254473325517"/>
    <n v="7.1079921139992184"/>
    <n v="9.5095376178263784"/>
    <n v="33.182785123999217"/>
    <n v="32.733733172728499"/>
    <n v="29.275865308074589"/>
    <n v="3.978351043377053"/>
    <n v="503081060.73472381"/>
  </r>
  <r>
    <x v="254"/>
    <x v="2"/>
    <x v="8"/>
    <x v="2"/>
    <n v="2.2782227094267222"/>
    <n v="7.1367560427600552"/>
    <n v="9.0537829717724012"/>
    <n v="32.812057418385045"/>
    <n v="32.881010100776024"/>
    <n v="31.26538831201999"/>
    <n v="6.7986067314480749"/>
    <n v="536863789.81075728"/>
  </r>
  <r>
    <x v="255"/>
    <x v="3"/>
    <x v="8"/>
    <x v="2"/>
    <n v="2.1796060106887198"/>
    <n v="6.9980060106887194"/>
    <n v="8.4851062206887189"/>
    <n v="32.295406970688717"/>
    <n v="32.776438721266842"/>
    <n v="29.950541177712868"/>
    <n v="4.9647978434509765"/>
    <n v="505296744.2112242"/>
  </r>
  <r>
    <x v="256"/>
    <x v="4"/>
    <x v="8"/>
    <x v="2"/>
    <n v="2.6701812446220297"/>
    <n v="6.7917812446220296"/>
    <n v="17.057808604622029"/>
    <n v="30.083271454622032"/>
    <n v="32.521133823555857"/>
    <n v="30.731149042095929"/>
    <n v="6.1134093756842312"/>
    <n v="490379214.70613259"/>
  </r>
  <r>
    <x v="257"/>
    <x v="5"/>
    <x v="8"/>
    <x v="2"/>
    <n v="2.7545887103534636"/>
    <n v="7.2707487103534634"/>
    <n v="16.456453320353461"/>
    <n v="29.874757616929465"/>
    <n v="32.480883028895292"/>
    <n v="32.091166627841126"/>
    <n v="8.1003903309037497"/>
    <n v="511333183.4498651"/>
  </r>
  <r>
    <x v="258"/>
    <x v="6"/>
    <x v="8"/>
    <x v="2"/>
    <n v="2.4287239599914665"/>
    <n v="7.3394439599914651"/>
    <n v="15.482323959991463"/>
    <n v="29.277465594247467"/>
    <n v="31.953425773724124"/>
    <n v="30.292875430473941"/>
    <n v="5.6397510824768986"/>
    <n v="463038993.96542585"/>
  </r>
  <r>
    <x v="259"/>
    <x v="0"/>
    <x v="8"/>
    <x v="2"/>
    <n v="2.5840308423131724"/>
    <n v="7.8893108423131721"/>
    <n v="15.02565585231317"/>
    <n v="29.18203948008917"/>
    <n v="31.835348149812695"/>
    <n v="31.119455758488247"/>
    <n v="6.9100680658335092"/>
    <n v="476451611.74935853"/>
  </r>
  <r>
    <x v="260"/>
    <x v="1"/>
    <x v="8"/>
    <x v="2"/>
    <n v="2.4732519818847551"/>
    <n v="8.1730919818847561"/>
    <n v="14.338002541884755"/>
    <n v="28.840436895500755"/>
    <n v="31.38574660179734"/>
    <n v="29.95502253309332"/>
    <n v="5.3834003171145968"/>
    <n v="447219816.33563232"/>
  </r>
  <r>
    <x v="261"/>
    <x v="2"/>
    <x v="8"/>
    <x v="2"/>
    <n v="2.2773474777176377"/>
    <n v="8.3717474777176371"/>
    <n v="13.599154487717639"/>
    <n v="28.432847687717636"/>
    <n v="30.793039397418383"/>
    <n v="29.298122668946124"/>
    <n v="4.5931150836080485"/>
    <n v="422290717.30890846"/>
  </r>
  <r>
    <x v="262"/>
    <x v="3"/>
    <x v="8"/>
    <x v="2"/>
    <n v="2.3041045912936458"/>
    <n v="7.8031045912936454"/>
    <n v="12.998748751293645"/>
    <n v="30.367526856918644"/>
    <n v="30.256450449904385"/>
    <n v="28.577162225314634"/>
    <n v="3.7307268812647325"/>
    <n v="432005293.09316432"/>
  </r>
  <r>
    <x v="263"/>
    <x v="4"/>
    <x v="8"/>
    <x v="2"/>
    <n v="2.3336148077509486"/>
    <n v="7.2372148077509486"/>
    <n v="12.432746057750949"/>
    <n v="33.003258967750952"/>
    <n v="29.682344000429975"/>
    <n v="28.993989964567209"/>
    <n v="4.4957591781149491"/>
    <n v="466646483.19113636"/>
  </r>
  <r>
    <x v="264"/>
    <x v="5"/>
    <x v="8"/>
    <x v="2"/>
    <n v="2.5250603201612498"/>
    <n v="7.4726603201612498"/>
    <n v="12.004217280161249"/>
    <n v="31.493689730161247"/>
    <n v="29.184854613390854"/>
    <n v="30.402690058699417"/>
    <n v="6.6816908504507664"/>
    <n v="464731445.8865363"/>
  </r>
  <r>
    <x v="265"/>
    <x v="6"/>
    <x v="8"/>
    <x v="2"/>
    <n v="2.4503593892383648"/>
    <n v="7.4340927225716982"/>
    <n v="11.472077564863365"/>
    <n v="31.899516349238365"/>
    <n v="28.451364577778531"/>
    <n v="29.960026509092756"/>
    <n v="6.2673965366026527"/>
    <n v="452287213.9059642"/>
  </r>
  <r>
    <x v="266"/>
    <x v="0"/>
    <x v="8"/>
    <x v="2"/>
    <n v="2.5281440902014718"/>
    <n v="7.5480107568681385"/>
    <n v="11.112250700201473"/>
    <n v="32.487275340201478"/>
    <n v="27.861305060877928"/>
    <n v="27.903251813781836"/>
    <n v="3.5882021903035377"/>
    <n v="421877308.73723143"/>
  </r>
  <r>
    <x v="267"/>
    <x v="1"/>
    <x v="8"/>
    <x v="2"/>
    <n v="2.5023897693750747"/>
    <n v="7.508389769375075"/>
    <n v="8.4941995293750736"/>
    <n v="32.758401579375075"/>
    <n v="27.119603317093979"/>
    <n v="28.573283292017159"/>
    <n v="4.7828751075220746"/>
    <n v="424824124.36070496"/>
  </r>
  <r>
    <x v="268"/>
    <x v="2"/>
    <x v="8"/>
    <x v="2"/>
    <n v="2.5317543963641347"/>
    <n v="7.597154396364135"/>
    <n v="11.512354396364135"/>
    <n v="33.163547406364131"/>
    <n v="26.510837213398112"/>
    <n v="27.281965030600283"/>
    <n v="3.2211278682491447"/>
    <n v="402707304.28873307"/>
  </r>
  <r>
    <x v="269"/>
    <x v="3"/>
    <x v="8"/>
    <x v="2"/>
    <n v="2.7533579872926479"/>
    <n v="7.8781579872926484"/>
    <n v="16.272361347292652"/>
    <n v="33.775164997292649"/>
    <n v="26.117830366057575"/>
    <n v="28.69192532793463"/>
    <n v="5.4966622329657682"/>
    <n v="428486543.46383929"/>
  </r>
  <r>
    <x v="270"/>
    <x v="4"/>
    <x v="8"/>
    <x v="2"/>
    <n v="2.6316264051654197"/>
    <n v="7.8828264051654191"/>
    <n v="16.391491015165418"/>
    <n v="35.651226405165417"/>
    <n v="25.420315304765786"/>
    <n v="29.146061841074292"/>
    <n v="6.4372876241106702"/>
    <n v="445662250.80663007"/>
  </r>
  <r>
    <x v="271"/>
    <x v="5"/>
    <x v="8"/>
    <x v="2"/>
    <n v="2.6340133935671686"/>
    <n v="8.0116133935671687"/>
    <n v="16.638905553567167"/>
    <n v="37.978129603567162"/>
    <n v="24.890481568843715"/>
    <n v="27.209791564339923"/>
    <n v="4.0139142801803205"/>
    <n v="433848319.92939985"/>
  </r>
  <r>
    <x v="272"/>
    <x v="6"/>
    <x v="8"/>
    <x v="2"/>
    <n v="2.5568574736860512"/>
    <n v="8.0376574736860515"/>
    <n v="14.573294157142838"/>
    <n v="37.529180734920615"/>
    <n v="24.430334967571579"/>
    <n v="24.929633433038696"/>
    <m/>
    <n v="386587018.71928215"/>
  </r>
  <r>
    <x v="273"/>
    <x v="0"/>
    <x v="8"/>
    <x v="2"/>
    <n v="2.532672837833065"/>
    <n v="8.1166728378330646"/>
    <n v="12.848248146475038"/>
    <n v="37.145325674993558"/>
    <n v="24.083836577307753"/>
    <n v="28.179671119704217"/>
    <m/>
    <n v="427991140.23569399"/>
  </r>
  <r>
    <x v="274"/>
    <x v="1"/>
    <x v="9"/>
    <x v="3"/>
    <n v="2.3117772193865194"/>
    <n v="7.9989772193865196"/>
    <n v="11.186588579386518"/>
    <n v="36.576669379386516"/>
    <n v="23.608393685426822"/>
    <n v="30.436094598656652"/>
    <m/>
    <n v="445706073.47775286"/>
  </r>
  <r>
    <x v="275"/>
    <x v="2"/>
    <x v="9"/>
    <x v="3"/>
    <n v="2.4994602940973647"/>
    <n v="7.5868602940973648"/>
    <n v="10.217560294097362"/>
    <n v="33.806267304097361"/>
    <n v="23.573575213471226"/>
    <n v="27.500651204029154"/>
    <m/>
    <n v="376679633.19117337"/>
  </r>
  <r>
    <x v="276"/>
    <x v="3"/>
    <x v="9"/>
    <x v="3"/>
    <n v="2.4755048153758783"/>
    <n v="7.5335048153758777"/>
    <n v="9.2166873753758782"/>
    <n v="31.440316175375877"/>
    <n v="23.405532507955339"/>
    <n v="26.988015620062402"/>
    <m/>
    <n v="343917391.10559219"/>
  </r>
  <r>
    <x v="277"/>
    <x v="4"/>
    <x v="9"/>
    <x v="3"/>
    <n v="2.2884086328592756"/>
    <n v="7.2470086328592753"/>
    <n v="9.7549151928592757"/>
    <n v="30.529004958484276"/>
    <n v="23.086142008223142"/>
    <n v="26.688257320997863"/>
    <m/>
    <n v="325561573.16617233"/>
  </r>
  <r>
    <x v="278"/>
    <x v="5"/>
    <x v="9"/>
    <x v="3"/>
    <n v="2.2381672534212873"/>
    <n v="7.0973672534212877"/>
    <n v="10.528450613421288"/>
    <n v="29.814085063421292"/>
    <n v="22.987397456326285"/>
    <n v="27.068529957887399"/>
    <n v="6.4549023143185877"/>
    <n v="322069683.11951125"/>
  </r>
  <r>
    <x v="279"/>
    <x v="6"/>
    <x v="9"/>
    <x v="3"/>
    <n v="2.2139249099753244"/>
    <n v="7.167024909975324"/>
    <n v="11.126897381889387"/>
    <n v="29.91925775688939"/>
    <n v="22.981527243185688"/>
    <n v="27.891396283296828"/>
    <n v="8.0538803122759433"/>
    <n v="333601220.87686682"/>
  </r>
  <r>
    <x v="280"/>
    <x v="0"/>
    <x v="9"/>
    <x v="3"/>
    <n v="2.3228966619682692"/>
    <n v="7.3698966619682693"/>
    <n v="11.91497517759327"/>
    <n v="30.162046637593264"/>
    <n v="23.192406650710574"/>
    <n v="27.014000587199789"/>
    <n v="7.2616464804838117"/>
    <n v="330638954.01610088"/>
  </r>
  <r>
    <x v="281"/>
    <x v="1"/>
    <x v="9"/>
    <x v="3"/>
    <n v="2.5458784655389803"/>
    <n v="7.6867784655389801"/>
    <n v="12.876526784328044"/>
    <n v="30.523320728078044"/>
    <n v="23.598582094221278"/>
    <n v="24.970457643453337"/>
    <n v="4.8331258051943369"/>
    <n v="317555673.51957107"/>
  </r>
  <r>
    <x v="282"/>
    <x v="2"/>
    <x v="9"/>
    <x v="3"/>
    <n v="2.6699021390199915"/>
    <n v="7.9047021390199914"/>
    <n v="13.801709149019992"/>
    <n v="30.790185499019991"/>
    <n v="23.98346405167991"/>
    <n v="24.850569577237508"/>
    <n v="5.1375185944893342"/>
    <n v="326006324.17197013"/>
  </r>
  <r>
    <x v="283"/>
    <x v="3"/>
    <x v="9"/>
    <x v="3"/>
    <n v="2.7226478300032051"/>
    <n v="7.9771811633365388"/>
    <n v="14.843398548645181"/>
    <n v="32.305137506669872"/>
    <n v="24.398967311932612"/>
    <n v="24.738752397579503"/>
    <n v="5.4653282570508015"/>
    <n v="346762993.04425246"/>
  </r>
  <r>
    <x v="284"/>
    <x v="4"/>
    <x v="9"/>
    <x v="3"/>
    <n v="2.7013122189399432"/>
    <n v="7.9755788856066099"/>
    <n v="15.89468315980414"/>
    <n v="34.014401712273276"/>
    <n v="24.806962412218958"/>
    <n v="23.288869381092237"/>
    <n v="3.9123667154896085"/>
    <n v="349081569.62099212"/>
  </r>
  <r>
    <x v="285"/>
    <x v="5"/>
    <x v="9"/>
    <x v="3"/>
    <n v="2.6632965972421418"/>
    <n v="7.9572965972421414"/>
    <n v="17.017427847242139"/>
    <n v="36.005560007242146"/>
    <n v="25.257567664908517"/>
    <n v="24.944253810552134"/>
    <n v="6.7619818042978403"/>
    <n v="402375105.09984976"/>
  </r>
  <r>
    <x v="286"/>
    <x v="6"/>
    <x v="9"/>
    <x v="3"/>
    <n v="2.5209076705332776"/>
    <n v="7.7631076705332775"/>
    <n v="14.837647896158277"/>
    <n v="34.391749646158274"/>
    <n v="25.703139536520961"/>
    <n v="23.584013639135534"/>
    <n v="5.3574399869104683"/>
    <n v="370877341.76436538"/>
  </r>
  <r>
    <x v="287"/>
    <x v="0"/>
    <x v="9"/>
    <x v="3"/>
    <n v="2.5905069877575406"/>
    <n v="7.7809069877575405"/>
    <n v="13.150151147757541"/>
    <n v="33.150151147757541"/>
    <n v="26.402561872164632"/>
    <n v="24.607672405871259"/>
    <n v="7.3343255245124483"/>
    <n v="386166560.21559846"/>
  </r>
  <r>
    <x v="288"/>
    <x v="1"/>
    <x v="9"/>
    <x v="3"/>
    <n v="2.4190946731499512"/>
    <n v="7.5552280064832846"/>
    <n v="12.322297910310446"/>
    <n v="32.322297910310446"/>
    <n v="26.89465061651352"/>
    <n v="22.478792437412718"/>
    <n v="4.8624283220295963"/>
    <n v="350397856.1609925"/>
  </r>
  <r>
    <x v="289"/>
    <x v="2"/>
    <x v="9"/>
    <x v="3"/>
    <n v="2.1795457210236369"/>
    <n v="7.2614123876903029"/>
    <n v="11.471563678554501"/>
    <n v="31.471563678554503"/>
    <n v="27.340223020236436"/>
    <n v="23.938953507517162"/>
    <n v="7.4752678701221384"/>
    <n v="368570662.81258303"/>
  </r>
  <r>
    <x v="290"/>
    <x v="3"/>
    <x v="9"/>
    <x v="3"/>
    <n v="2.353225709239382"/>
    <n v="7.2476257092393821"/>
    <n v="9.8547322692393831"/>
    <n v="29.854732269239381"/>
    <n v="28.299888715490191"/>
    <n v="19.99814824265696"/>
    <n v="2.4585310450583195"/>
    <n v="305948102.3193385"/>
  </r>
  <r>
    <x v="291"/>
    <x v="4"/>
    <x v="9"/>
    <x v="3"/>
    <n v="2.423605554242239"/>
    <n v="7.6052055542422385"/>
    <n v="10.71388891424224"/>
    <n v="30.71388891424224"/>
    <n v="28.969512657249116"/>
    <n v="23.323058784729419"/>
    <n v="7.725080541214199"/>
    <n v="376867684.87967563"/>
  </r>
  <r>
    <x v="292"/>
    <x v="5"/>
    <x v="9"/>
    <x v="3"/>
    <n v="2.5424103752976759"/>
    <n v="7.9416103752976763"/>
    <n v="12.051567335297676"/>
    <n v="34.841235335297675"/>
    <n v="29.656548601405756"/>
    <n v="19.580440895483711"/>
    <n v="3.0041092826041971"/>
    <n v="366513344.96929318"/>
  </r>
  <r>
    <x v="293"/>
    <x v="6"/>
    <x v="9"/>
    <x v="3"/>
    <n v="2.4295103048928137"/>
    <n v="7.4731103048928142"/>
    <n v="14.166260864892815"/>
    <n v="34.166260864892813"/>
    <n v="30.05011450769199"/>
    <n v="19.641207820750715"/>
    <n v="3.6688643525651568"/>
    <n v="365867738.03197062"/>
  </r>
  <r>
    <x v="294"/>
    <x v="0"/>
    <x v="9"/>
    <x v="3"/>
    <n v="2.4616575112209365"/>
    <n v="7.4596575112209367"/>
    <n v="10.893538761220938"/>
    <n v="30.893538761220938"/>
    <n v="30.866577684783294"/>
    <n v="20.331122424390088"/>
    <n v="5.2297440203570353"/>
    <n v="355651159.25297636"/>
  </r>
  <r>
    <x v="295"/>
    <x v="1"/>
    <x v="9"/>
    <x v="3"/>
    <n v="2.4785758136953815"/>
    <n v="7.4469758136953814"/>
    <n v="10.630220023695383"/>
    <n v="30.630220023695383"/>
    <n v="31.45581966290948"/>
    <n v="18.411242626879496"/>
    <n v="3.1056338193610262"/>
    <n v="326726066.47279269"/>
  </r>
  <r>
    <x v="296"/>
    <x v="2"/>
    <x v="9"/>
    <x v="3"/>
    <n v="2.2371310652643999"/>
    <n v="7.1759310652644004"/>
    <n v="10.120221275264401"/>
    <n v="30.120221275264402"/>
    <n v="31.735572676733788"/>
    <n v="19.91362201130169"/>
    <n v="5.8265814951372601"/>
    <n v="349420967.41981113"/>
  </r>
  <r>
    <x v="297"/>
    <x v="3"/>
    <x v="9"/>
    <x v="3"/>
    <n v="2.2820215277050182"/>
    <n v="7.2953548610383514"/>
    <n v="11.41494528338403"/>
    <n v="31.414945283384029"/>
    <n v="32.135597514863925"/>
    <n v="19.570285293228274"/>
    <n v="5.9419756652127491"/>
    <n v="363158007.74695003"/>
  </r>
  <r>
    <x v="298"/>
    <x v="4"/>
    <x v="9"/>
    <x v="3"/>
    <n v="2.679298622040351"/>
    <n v="7.7671652887070177"/>
    <n v="13.300932958460105"/>
    <n v="33.300932958460102"/>
    <n v="32.821343850158073"/>
    <n v="19.920033168511129"/>
    <n v="7.0416489154833535"/>
    <n v="404343207.48212439"/>
  </r>
  <r>
    <x v="299"/>
    <x v="5"/>
    <x v="9"/>
    <x v="3"/>
    <n v="2.5418495425875562"/>
    <n v="7.7042495425875561"/>
    <n v="14.917474552587558"/>
    <n v="34.917474552587557"/>
    <n v="32.899555517086505"/>
    <n v="17.767587286022437"/>
    <n v="4.6062175258995826"/>
    <n v="377594433.85125339"/>
  </r>
  <r>
    <x v="300"/>
    <x v="6"/>
    <x v="9"/>
    <x v="3"/>
    <n v="2.5313352972628582"/>
    <n v="7.8749352972628586"/>
    <n v="15.471402439978906"/>
    <n v="34.655264397758863"/>
    <n v="33.133645562016632"/>
    <n v="18.160830438172713"/>
    <n v="5.7738846676036442"/>
    <n v="387159137.20129412"/>
  </r>
  <r>
    <x v="301"/>
    <x v="0"/>
    <x v="9"/>
    <x v="3"/>
    <n v="2.5845433499098047"/>
    <n v="7.8737433499098044"/>
    <n v="16.110844352996224"/>
    <n v="34.462317179365812"/>
    <n v="33.35013182585179"/>
    <n v="17.558316718204527"/>
    <n v="5.5357055372894397"/>
    <n v="376600371.77422667"/>
  </r>
  <r>
    <x v="302"/>
    <x v="1"/>
    <x v="9"/>
    <x v="3"/>
    <n v="2.510743803887725"/>
    <n v="7.7455438038877249"/>
    <n v="16.645635963887724"/>
    <m/>
    <n v="33.356053931875572"/>
    <n v="17.582424584126613"/>
    <n v="6.1854835067594252"/>
    <n v="374486797.11413074"/>
  </r>
  <r>
    <x v="303"/>
    <x v="2"/>
    <x v="9"/>
    <x v="3"/>
    <n v="2.4257734243482698"/>
    <n v="7.5717734243482706"/>
    <n v="13.721097099973267"/>
    <m/>
    <n v="33.306428283417681"/>
    <n v="17.076755429786154"/>
    <n v="6.0872360249453257"/>
    <n v="360728439.41200083"/>
  </r>
  <r>
    <x v="304"/>
    <x v="3"/>
    <x v="9"/>
    <x v="3"/>
    <n v="2.4011102418418879"/>
    <n v="7.4583102418418878"/>
    <n v="11.429739651841887"/>
    <m/>
    <n v="33.233336512060788"/>
    <n v="15.018529336953383"/>
    <n v="3.7939447544834994"/>
    <n v="315439473.41350359"/>
  </r>
  <r>
    <x v="305"/>
    <x v="4"/>
    <x v="10"/>
    <x v="3"/>
    <n v="2.7034810007462875"/>
    <n v="8.0566810007462877"/>
    <n v="15.524449610746288"/>
    <m/>
    <n v="33.145522739569778"/>
    <n v="17.343664225851015"/>
    <n v="7.6996756367451544"/>
    <n v="346046885.38114184"/>
  </r>
  <r>
    <x v="306"/>
    <x v="5"/>
    <x v="10"/>
    <x v="3"/>
    <n v="2.4055343932333866"/>
    <n v="7.647734393233387"/>
    <n v="13.635858068858388"/>
    <m/>
    <n v="32.654032766168989"/>
    <n v="14.761323142231053"/>
    <n v="4.6646113444729078"/>
    <n v="302093269.82649726"/>
  </r>
  <r>
    <x v="307"/>
    <x v="6"/>
    <x v="10"/>
    <x v="3"/>
    <n v="2.5896371762214319"/>
    <n v="7.7208371762214316"/>
    <n v="12.435438136221432"/>
    <m/>
    <n v="32.570952857176785"/>
    <n v="13.799295378467939"/>
    <n v="3.9198508789258732"/>
    <n v="303379825.00617141"/>
  </r>
  <r>
    <x v="308"/>
    <x v="0"/>
    <x v="10"/>
    <x v="3"/>
    <n v="2.3506757407430809"/>
    <n v="7.4177424074097473"/>
    <n v="11.483599496422093"/>
    <m/>
    <n v="31.965464998279966"/>
    <n v="13.283163733669138"/>
    <n v="3.8039294769415477"/>
    <n v="279847343.16632622"/>
  </r>
  <r>
    <x v="309"/>
    <x v="1"/>
    <x v="10"/>
    <x v="3"/>
    <n v="2.3890533221880057"/>
    <n v="7.3919866555213387"/>
    <n v="10.868797976015166"/>
    <n v="34.31247054885467"/>
    <n v="31.576743485386832"/>
    <n v="15.044582771972198"/>
    <n v="6.906611518531963"/>
    <n v="310361458.13518548"/>
  </r>
  <r>
    <x v="310"/>
    <x v="2"/>
    <x v="10"/>
    <x v="3"/>
    <n v="2.3515523078687393"/>
    <n v="7.2903523078687389"/>
    <n v="10.234642517868741"/>
    <n v="33.786875983493744"/>
    <n v="31.059697336932341"/>
    <n v="13.262245305947141"/>
    <n v="4.9947413293519594"/>
    <n v="265756984.61626211"/>
  </r>
  <r>
    <x v="311"/>
    <x v="3"/>
    <x v="10"/>
    <x v="3"/>
    <n v="2.1236063665215683"/>
    <n v="7.0222730331882346"/>
    <n v="9.4238185370153964"/>
    <n v="33.097066043188235"/>
    <n v="30.31210527662466"/>
    <n v="15.7004496377235"/>
    <n v="9.0481135797447276"/>
    <n v="300093828.06045681"/>
  </r>
  <r>
    <x v="312"/>
    <x v="4"/>
    <x v="10"/>
    <x v="3"/>
    <n v="2.1508838351556148"/>
    <n v="7.0094171684889481"/>
    <n v="8.9264440975012924"/>
    <n v="32.684718544113942"/>
    <n v="29.786047036564103"/>
    <n v="12.375540380375838"/>
    <n v="4.947129495497145"/>
    <n v="230526846.73804614"/>
  </r>
  <r>
    <x v="313"/>
    <x v="5"/>
    <x v="10"/>
    <x v="3"/>
    <n v="2.0914319636104106"/>
    <n v="6.9098319636104106"/>
    <n v="8.396932173610411"/>
    <n v="32.207232923610405"/>
    <n v="29.149883147692591"/>
    <n v="12.013544472803055"/>
    <n v="5.0316807174807758"/>
    <n v="216204165.56336206"/>
  </r>
  <r>
    <x v="314"/>
    <x v="6"/>
    <x v="10"/>
    <x v="3"/>
    <n v="2.8765411968859054"/>
    <n v="6.9981411968859053"/>
    <n v="17.264168556885902"/>
    <n v="30.289631406885906"/>
    <n v="28.688945172999389"/>
    <n v="12.150820601896564"/>
    <n v="5.8170827599022381"/>
    <n v="208690405.25631717"/>
  </r>
  <r>
    <x v="315"/>
    <x v="0"/>
    <x v="10"/>
    <x v="3"/>
    <n v="2.6585312904981482"/>
    <n v="7.1746912904981475"/>
    <n v="16.360395900498144"/>
    <n v="29.778700197074148"/>
    <n v="27.925141116026658"/>
    <n v="10.149190569183528"/>
    <n v="49.582557842689631"/>
    <n v="166436797.25178248"/>
  </r>
  <r>
    <x v="316"/>
    <x v="1"/>
    <x v="10"/>
    <x v="3"/>
    <n v="2.5826203048931089"/>
    <n v="7.493340304893108"/>
    <n v="15.636220304893106"/>
    <n v="29.431361939149109"/>
    <n v="27.31264010035488"/>
    <n v="10.643661462403204"/>
    <n v="51.00716611215951"/>
    <n v="168983909.8899467"/>
  </r>
  <r>
    <x v="317"/>
    <x v="2"/>
    <x v="10"/>
    <x v="3"/>
    <n v="2.5739611711032491"/>
    <n v="7.8792411711032493"/>
    <n v="15.015586181103247"/>
    <n v="29.171969808879247"/>
    <n v="26.787390789456506"/>
    <n v="8.9384504053330733"/>
    <n v="49.314052819364441"/>
    <n v="138411924.56920576"/>
  </r>
  <r>
    <x v="318"/>
    <x v="3"/>
    <x v="10"/>
    <x v="3"/>
    <n v="2.1834102153263215"/>
    <n v="7.8832502153263215"/>
    <n v="14.048160775326322"/>
    <n v="28.550595128942319"/>
    <n v="25.910707720199483"/>
    <n v="11.171859354744083"/>
    <n v="53.183541634297669"/>
    <n v="162460380.77358308"/>
  </r>
  <r>
    <x v="319"/>
    <x v="4"/>
    <x v="10"/>
    <x v="3"/>
    <n v="2.3510190451096373"/>
    <n v="8.445419045109638"/>
    <n v="13.672826055109638"/>
    <n v="28.506519255109637"/>
    <n v="25.632586694045049"/>
    <n v="10.034506728301018"/>
    <n v="52.278066940135226"/>
    <n v="145336146.97754887"/>
  </r>
  <r>
    <x v="320"/>
    <x v="5"/>
    <x v="10"/>
    <x v="3"/>
    <n v="2.2682993282962505"/>
    <n v="7.7672993282962501"/>
    <n v="12.962943488296251"/>
    <n v="30.331721593921248"/>
    <n v="25.036801735663456"/>
    <n v="8.1203192790547849"/>
    <n v="50.265463754993"/>
    <n v="121701920.54935566"/>
  </r>
  <r>
    <x v="321"/>
    <x v="6"/>
    <x v="10"/>
    <x v="3"/>
    <n v="2.373515617045669"/>
    <n v="7.2771156170456681"/>
    <n v="12.472646867045668"/>
    <n v="33.043159777045673"/>
    <n v="24.68704160345219"/>
    <n v="9.0378188356045897"/>
    <n v="52.248429398429678"/>
    <n v="145511417.83567151"/>
  </r>
  <r>
    <x v="322"/>
    <x v="0"/>
    <x v="10"/>
    <x v="3"/>
    <n v="2.3573041482493324"/>
    <n v="7.3049041482493324"/>
    <n v="11.836461108249333"/>
    <n v="31.325933558249329"/>
    <n v="24.226386421256127"/>
    <n v="8.1998566512486448"/>
    <n v="51.739241397702521"/>
    <n v="123561462.33224745"/>
  </r>
  <r>
    <x v="323"/>
    <x v="1"/>
    <x v="10"/>
    <x v="3"/>
    <n v="2.630292291418574"/>
    <n v="7.6140256247519069"/>
    <n v="11.652010467043576"/>
    <n v="32.079449251418573"/>
    <n v="24.176801501636842"/>
    <n v="9.6204480600119702"/>
    <n v="54.414069357657795"/>
    <n v="149492018.86831936"/>
  </r>
  <r>
    <x v="324"/>
    <x v="2"/>
    <x v="10"/>
    <x v="3"/>
    <n v="2.5452267038054428"/>
    <n v="7.5650933704721091"/>
    <n v="11.129333313805443"/>
    <n v="32.504357953805446"/>
    <n v="23.846158540519419"/>
    <n v="9.2387968208087905"/>
    <n v="54.529584508015162"/>
    <n v="143378705.91981789"/>
  </r>
  <r>
    <x v="325"/>
    <x v="3"/>
    <x v="10"/>
    <x v="3"/>
    <n v="2.7209079327957086"/>
    <n v="7.7269079327957089"/>
    <n v="8.7127176927957066"/>
    <n v="32.976919742795708"/>
    <n v="23.807083728343265"/>
    <n v="8.1830685001863497"/>
    <n v="53.680768385770911"/>
    <n v="129479953.5214752"/>
  </r>
  <r>
    <x v="326"/>
    <x v="4"/>
    <x v="10"/>
    <x v="3"/>
    <n v="2.7131048425662136"/>
    <n v="7.778504842566214"/>
    <n v="11.693704842566213"/>
    <n v="33.344897852566213"/>
    <n v="23.732807614354087"/>
    <n v="7.674914768028148"/>
    <n v="53.594822453974558"/>
    <n v="122614624.15465575"/>
  </r>
  <r>
    <x v="327"/>
    <x v="5"/>
    <x v="10"/>
    <x v="3"/>
    <n v="2.5447069005997367"/>
    <n v="7.6695069005997372"/>
    <n v="16.063710260599741"/>
    <m/>
    <n v="23.582275849198282"/>
    <n v="7.6514919172522191"/>
    <n v="54.182408459926549"/>
    <n v="121999982.71197376"/>
  </r>
  <r>
    <x v="328"/>
    <x v="6"/>
    <x v="10"/>
    <x v="3"/>
    <n v="2.5183232749631737"/>
    <n v="7.7695232749631735"/>
    <n v="16.27818788496317"/>
    <m/>
    <n v="23.662730457829525"/>
    <n v="5.7594380538020635"/>
    <n v="52.114917778911568"/>
    <n v="97412658.514071584"/>
  </r>
  <r>
    <x v="329"/>
    <x v="0"/>
    <x v="10"/>
    <x v="3"/>
    <n v="2.638881462296935"/>
    <n v="8.0164814622969338"/>
    <n v="16.643773622296933"/>
    <m/>
    <n v="23.97231466348337"/>
    <n v="6.5761784943207804"/>
    <n v="53.865367005015436"/>
    <n v="120669471.41002291"/>
  </r>
  <r>
    <x v="330"/>
    <x v="1"/>
    <x v="10"/>
    <x v="3"/>
    <n v="2.5138676073322408"/>
    <n v="7.9946676073322411"/>
    <n v="14.530304290789028"/>
    <m/>
    <n v="24.212009985638481"/>
    <n v="5.5083028216341043"/>
    <n v="52.937264829932325"/>
    <n v="100849766.2682559"/>
  </r>
  <r>
    <x v="331"/>
    <x v="2"/>
    <x v="10"/>
    <x v="3"/>
    <n v="2.4917135893482678"/>
    <n v="8.0757135893482683"/>
    <n v="12.807288897990242"/>
    <m/>
    <n v="24.629076845870376"/>
    <n v="6.4746532879178833"/>
    <n v="54.872275898640723"/>
    <n v="119737813.53764756"/>
  </r>
  <r>
    <x v="332"/>
    <x v="3"/>
    <x v="10"/>
    <x v="3"/>
    <n v="2.5974824523363256"/>
    <n v="8.2846824523363267"/>
    <n v="11.472293812336323"/>
    <m/>
    <n v="25.242816021826663"/>
    <n v="5.1468962996408401"/>
    <n v="53.548810104778489"/>
    <n v="97512132.530243799"/>
  </r>
  <r>
    <x v="333"/>
    <x v="4"/>
    <x v="10"/>
    <x v="3"/>
    <n v="2.2524565532636185"/>
    <n v="7.3398565532636182"/>
    <n v="9.9705565532636147"/>
    <n v="33.559263563263613"/>
    <n v="25.425920707389167"/>
    <n v="6.923293884919147"/>
    <n v="56.600774353095773"/>
    <n v="120241115.90956876"/>
  </r>
  <r>
    <x v="334"/>
    <x v="5"/>
    <x v="10"/>
    <x v="3"/>
    <n v="2.3824842761489378"/>
    <n v="7.440484276148938"/>
    <n v="9.1236668361489368"/>
    <n v="31.347295636148935"/>
    <n v="26.137940052270828"/>
    <n v="4.9562357371603225"/>
    <n v="54.343810750056477"/>
    <n v="83559241.480262488"/>
  </r>
  <r>
    <x v="335"/>
    <x v="6"/>
    <x v="11"/>
    <x v="3"/>
    <n v="2.22907488361925"/>
    <n v="7.1876748836192501"/>
    <n v="9.6955814436192505"/>
    <n v="30.46967120924425"/>
    <n v="26.541508447810248"/>
    <n v="5.8012790057854584"/>
    <n v="56.048516897617567"/>
    <n v="96519685.551091269"/>
  </r>
  <r>
    <x v="336"/>
    <x v="0"/>
    <x v="11"/>
    <x v="3"/>
    <n v="2.4265693801257693"/>
    <n v="7.2857693801257692"/>
    <n v="10.716852740125772"/>
    <n v="30.002487190125773"/>
    <n v="27.331332831068892"/>
    <n v="4.2509133859719217"/>
    <n v="54.35001551542689"/>
    <n v="72408974.168457314"/>
  </r>
  <r>
    <x v="337"/>
    <x v="1"/>
    <x v="11"/>
    <x v="3"/>
    <n v="2.2872962825746974"/>
    <n v="7.2403962825746966"/>
    <n v="11.200268754488761"/>
    <n v="29.992629129488762"/>
    <n v="27.79201104203112"/>
    <n v="2.5529071649487918"/>
    <n v="52.426800397950416"/>
    <n v="44125327.830132447"/>
  </r>
  <r>
    <x v="338"/>
    <x v="2"/>
    <x v="11"/>
    <x v="3"/>
    <n v="2.3506731768947158"/>
    <n v="7.397673176894715"/>
    <n v="11.942751692519716"/>
    <n v="30.189823152519711"/>
    <n v="28.469806035249981"/>
    <n v="4.1990666198502922"/>
    <n v="55.21671603343767"/>
    <n v="75139233.55657585"/>
  </r>
  <r>
    <x v="339"/>
    <x v="3"/>
    <x v="11"/>
    <x v="3"/>
    <n v="2.2983458045345482"/>
    <n v="7.439245804534548"/>
    <n v="12.628994123323611"/>
    <n v="30.275788067073613"/>
    <n v="29.03546477616878"/>
    <n v="3.426181444482236"/>
    <n v="54.56905253734427"/>
    <n v="62754895.31346409"/>
  </r>
  <r>
    <x v="340"/>
    <x v="4"/>
    <x v="11"/>
    <x v="3"/>
    <n v="2.5908501928449925"/>
    <n v="7.8256501928449929"/>
    <n v="13.722657202844994"/>
    <n v="30.711133552844991"/>
    <n v="29.93856430156389"/>
    <n v="2.0381592641978168"/>
    <n v="53.034636719328994"/>
    <n v="39457064.70950231"/>
  </r>
  <r>
    <x v="341"/>
    <x v="5"/>
    <x v="11"/>
    <x v="3"/>
    <n v="2.6345329614003843"/>
    <n v="7.889066294733718"/>
    <n v="14.755283680042361"/>
    <n v="32.21702263806705"/>
    <n v="30.603783638787093"/>
    <n v="3.4723292855246388"/>
    <n v="55.474318502281214"/>
    <n v="72110029.078405559"/>
  </r>
  <r>
    <x v="342"/>
    <x v="6"/>
    <x v="11"/>
    <x v="3"/>
    <n v="2.5575718860904932"/>
    <n v="7.8318385527571603"/>
    <n v="15.75094282695469"/>
    <n v="33.870661379423822"/>
    <n v="31.119607211113831"/>
    <n v="3.3415707099424945"/>
    <n v="55.683520911102228"/>
    <n v="73968605.760781631"/>
  </r>
  <r>
    <x v="343"/>
    <x v="0"/>
    <x v="11"/>
    <x v="3"/>
    <n v="2.4924676060569539"/>
    <n v="7.786467606056954"/>
    <n v="16.846598856056954"/>
    <n v="35.834731016056956"/>
    <n v="31.608494195269099"/>
    <n v="2.5438236217036789"/>
    <n v="7.9318884077628002"/>
    <n v="60358205.689319149"/>
  </r>
  <r>
    <x v="344"/>
    <x v="1"/>
    <x v="11"/>
    <x v="3"/>
    <n v="2.4419505451067423"/>
    <n v="7.6841505451067427"/>
    <n v="14.758690770731741"/>
    <n v="34.31279252073174"/>
    <n v="32.112121571361975"/>
    <n v="4.1395259085339227"/>
    <n v="57.54731606060956"/>
    <n v="95977479.78406103"/>
  </r>
  <r>
    <x v="345"/>
    <x v="2"/>
    <x v="11"/>
    <x v="3"/>
    <n v="2.6413381959842446"/>
    <n v="7.8317381959842445"/>
    <n v="13.200982355984245"/>
    <n v="33.200982355984245"/>
    <n v="32.808899820402274"/>
    <n v="1.8301345911948692"/>
    <n v="54.62211835923209"/>
    <n v="42396442.412740715"/>
  </r>
  <r>
    <x v="346"/>
    <x v="3"/>
    <x v="11"/>
    <x v="3"/>
    <n v="2.1986280276004546"/>
    <n v="7.3347613609337881"/>
    <n v="12.10183126476095"/>
    <n v="32.101831264760946"/>
    <n v="32.800877189415488"/>
    <n v="1.5688783493473224"/>
    <n v="54.575248722394306"/>
    <n v="34865839.802101247"/>
  </r>
  <r>
    <x v="347"/>
    <x v="4"/>
    <x v="11"/>
    <x v="3"/>
    <n v="2.362961691382901"/>
    <n v="7.444828358049568"/>
    <n v="11.654979648913766"/>
    <n v="31.654979648913766"/>
    <n v="33.328999091813529"/>
    <n v="2.3941041706921022"/>
    <n v="56.046558560102092"/>
    <n v="53756376.564425878"/>
  </r>
  <r>
    <x v="348"/>
    <x v="5"/>
    <x v="11"/>
    <x v="3"/>
    <n v="2.1843218329736867"/>
    <n v="7.0787218329736863"/>
    <n v="9.6858283929736864"/>
    <n v="29.685828392973686"/>
    <n v="33.52791511352698"/>
    <n v="2.6966143572008932"/>
    <n v="56.760150427154173"/>
    <n v="57209696.749229044"/>
  </r>
  <r>
    <x v="349"/>
    <x v="6"/>
    <x v="11"/>
    <x v="3"/>
    <n v="2.339236695354117"/>
    <n v="7.5208366953541166"/>
    <n v="10.629520055354119"/>
    <n v="30.629520055354117"/>
    <n v="33.793440284645541"/>
    <n v="1.7089897130238825"/>
    <n v="55.630599216681375"/>
    <n v="37894551.969799995"/>
  </r>
  <r>
    <x v="350"/>
    <x v="0"/>
    <x v="11"/>
    <x v="3"/>
    <n v="2.4672481602747265"/>
    <n v="7.866448160274726"/>
    <n v="11.976405120274727"/>
    <n v="34.766073120274726"/>
    <n v="33.929091411222466"/>
    <n v="1.879795546269887"/>
    <n v="56.120586613105303"/>
    <n v="47385116.897129275"/>
  </r>
  <r>
    <x v="351"/>
    <x v="1"/>
    <x v="11"/>
    <x v="3"/>
    <n v="2.4430043298301447"/>
    <n v="7.4866043298301452"/>
    <n v="14.179754889830145"/>
    <n v="34.179754889830143"/>
    <n v="33.788225083265665"/>
    <n v="1.0096499389477971"/>
    <n v="55.119622294096651"/>
    <n v="24998469.356256239"/>
  </r>
  <r>
    <x v="352"/>
    <x v="2"/>
    <x v="11"/>
    <x v="3"/>
    <n v="2.3260001892340219"/>
    <n v="7.3240001892340221"/>
    <n v="10.757881439234023"/>
    <n v="30.757881439234023"/>
    <n v="33.780466800011858"/>
    <n v="4.0629978995027116"/>
    <n v="59.648415223668799"/>
    <n v="91093701.723334387"/>
  </r>
  <r>
    <x v="353"/>
    <x v="3"/>
    <x v="11"/>
    <x v="3"/>
    <n v="2.3639690641961386"/>
    <n v="7.3323690641961381"/>
    <n v="10.51561327419614"/>
    <n v="30.515613274196141"/>
    <n v="33.675100224721255"/>
    <n v="3.9633750593077801"/>
    <n v="0.69927518346490003"/>
    <n v="88249147.737193435"/>
  </r>
  <r>
    <x v="354"/>
    <x v="4"/>
    <x v="11"/>
    <x v="3"/>
    <n v="2.3272101194217472"/>
    <n v="7.2660101194217468"/>
    <n v="10.210300329421749"/>
    <n v="30.210300329421749"/>
    <n v="33.415368519350878"/>
    <n v="0.4817286064658961"/>
    <n v="54.94823246385107"/>
    <n v="10558017.814670216"/>
  </r>
  <r>
    <x v="355"/>
    <x v="5"/>
    <x v="11"/>
    <x v="3"/>
    <n v="2.3834435979455222"/>
    <n v="7.3967769312788558"/>
    <n v="11.516367353624535"/>
    <n v="31.516367353624531"/>
    <n v="33.066613233698384"/>
    <n v="3.939940330075971"/>
    <n v="59.992610420227734"/>
    <n v="89244785.496223897"/>
  </r>
  <r>
    <x v="356"/>
    <x v="6"/>
    <x v="11"/>
    <x v="3"/>
    <n v="2.2921676143427847"/>
    <n v="7.3800342810094506"/>
    <n v="12.913801950762538"/>
    <n v="32.91380195076254"/>
    <n v="32.500558733862171"/>
    <n v="1.115597749080619"/>
    <n v="56.133090412237252"/>
    <n v="25860319.946921114"/>
  </r>
  <r>
    <x v="357"/>
    <x v="0"/>
    <x v="11"/>
    <x v="3"/>
    <n v="2.6234044418321627"/>
    <n v="7.7858044418321626"/>
    <n v="14.999029451832165"/>
    <n v="34.999029451832165"/>
    <n v="32.293964664608282"/>
    <n v="1.7315386644028425"/>
    <n v="57.119856221386136"/>
    <n v="42737769.422147617"/>
  </r>
  <r>
    <x v="358"/>
    <x v="1"/>
    <x v="11"/>
    <x v="3"/>
    <n v="2.6093097357181341"/>
    <n v="7.9529097357181335"/>
    <n v="15.549376878434183"/>
    <n v="34.733238836214134"/>
    <n v="31.793454804831825"/>
    <n v="2.6286261289787229"/>
    <n v="58.485246497348179"/>
    <n v="63579593.936828606"/>
  </r>
  <r>
    <x v="359"/>
    <x v="2"/>
    <x v="11"/>
    <x v="3"/>
    <n v="2.5396780276717505"/>
    <n v="7.8288780276717507"/>
    <n v="16.065979030758172"/>
    <n v="34.417451857127752"/>
    <n v="31.190890902792241"/>
    <n v="1.8001853305356499"/>
    <n v="57.391445706181173"/>
    <n v="42396415.1651164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134893-16EB-4368-81A8-B2F7AD5C66EA}" name="PivotTable" cacheId="50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A3:H8" firstHeaderRow="0" firstDataRow="1" firstDataCol="1"/>
  <pivotFields count="14">
    <pivotField axis="axisRow" numFmtId="164" showAll="0">
      <items count="361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3">
        <item sd="0" x="0"/>
        <item sd="0" x="1"/>
        <item sd="0"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3"/>
    <field x="2"/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ARPU_M1" fld="4" subtotal="average" baseField="3" baseItem="0"/>
    <dataField name="Average of ARPU_M2" fld="5" subtotal="average" baseField="3" baseItem="0"/>
    <dataField name="Average of ARPU_M3" fld="6" subtotal="average" baseField="3" baseItem="0"/>
    <dataField name="Average of ARPU_M4" fld="7" subtotal="average" baseField="3" baseItem="0"/>
    <dataField name="Average of ARPU_M5" fld="8" subtotal="average" baseField="3" baseItem="0"/>
    <dataField name="Average of ARPU_M6" fld="9" subtotal="average" baseField="3" baseItem="0"/>
    <dataField name="Average of ARPU_M7" fld="10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CB5E9F-D2FF-49C3-A6B1-C0AF16EEF71E}" name="Table8" displayName="Table8" ref="A1:L361" totalsRowShown="0" headerRowDxfId="40" dataDxfId="39">
  <autoFilter ref="A1:L361" xr:uid="{93CB5E9F-D2FF-49C3-A6B1-C0AF16EEF71E}"/>
  <tableColumns count="12">
    <tableColumn id="1" xr3:uid="{ED943098-BEA6-43BF-8FC4-A9CA1AD66B9A}" name="Date" dataDxfId="38"/>
    <tableColumn id="2" xr3:uid="{C87298E3-2EFF-458B-AE2A-F3210A5A3B7B}" name="Day of Weeks" dataDxfId="37">
      <calculatedColumnFormula>TEXT(A2, "dddd")</calculatedColumnFormula>
    </tableColumn>
    <tableColumn id="11" xr3:uid="{91933A23-9413-48AC-9BA3-555E5A6A8547}" name="Month of Year" dataDxfId="36">
      <calculatedColumnFormula>TEXT(A2, "mmmm")</calculatedColumnFormula>
    </tableColumn>
    <tableColumn id="12" xr3:uid="{0499409B-E96F-493E-A7AF-7D9A0F0416AF}" name="Quarter" dataDxfId="35">
      <calculatedColumnFormula array="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calculatedColumnFormula>
    </tableColumn>
    <tableColumn id="3" xr3:uid="{2F9E7146-2564-4AAB-AF4A-1A1F9EB34685}" name="ARPU_M1" dataDxfId="34"/>
    <tableColumn id="4" xr3:uid="{12085A1F-9681-46BE-A6A3-AADA65AE55F9}" name="ARPU_M2" dataDxfId="33"/>
    <tableColumn id="5" xr3:uid="{3E39BCE1-3B5E-4D75-8033-D7EB4E58413A}" name="ARPU_M3" dataDxfId="32"/>
    <tableColumn id="6" xr3:uid="{FC2A86A9-7A04-44BB-A934-5DDBCBF56719}" name="ARPU_M4" dataDxfId="31"/>
    <tableColumn id="7" xr3:uid="{026EB1E0-3A7D-4CBB-8657-C0D0D14950A9}" name="ARPU_M5" dataDxfId="30"/>
    <tableColumn id="8" xr3:uid="{1593F24C-5BC5-4EF8-9C43-ED8B9D063DC4}" name="ARPU_M6" dataDxfId="29"/>
    <tableColumn id="9" xr3:uid="{ED4CBA19-726D-4D61-8D37-C97E0D7B14E9}" name="ARPU_M7" dataDxfId="28"/>
    <tableColumn id="10" xr3:uid="{CA94A722-F911-46F8-AA1C-80A92D66C3B7}" name="Total_revenue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A32ACD-5E73-496D-B4E6-6D5CEDE816D3}" name="Table7" displayName="Table7" ref="A1:J361" totalsRowShown="0" headerRowDxfId="26" dataDxfId="25">
  <autoFilter ref="A1:J361" xr:uid="{C2A32ACD-5E73-496D-B4E6-6D5CEDE816D3}"/>
  <tableColumns count="10">
    <tableColumn id="1" xr3:uid="{1F73B713-0287-496E-BAF2-E7F4663ACAA2}" name="Date" dataDxfId="24"/>
    <tableColumn id="2" xr3:uid="{4085EC01-F280-4A57-A894-D21A5844DE00}" name="Day of Weeks" dataDxfId="23">
      <calculatedColumnFormula>TEXT(A2, "dddd")</calculatedColumnFormula>
    </tableColumn>
    <tableColumn id="3" xr3:uid="{FFCB4B39-A207-4886-BDA0-E9117E93F850}" name="ARPU_M1" dataDxfId="22"/>
    <tableColumn id="4" xr3:uid="{5A754A08-EEA7-4309-B4DC-544E973D5963}" name="ARPU_M2" dataDxfId="21"/>
    <tableColumn id="5" xr3:uid="{A9E9B60A-B46A-40B0-BDC1-E541E1BFA005}" name="ARPU_M3" dataDxfId="20"/>
    <tableColumn id="6" xr3:uid="{B105CEC1-3DFF-4F62-BB7F-3AB648CA34CE}" name="ARPU_M4" dataDxfId="19"/>
    <tableColumn id="7" xr3:uid="{B3D7B24E-323B-4C34-A1C3-3061DDE54D86}" name="ARPU_M5" dataDxfId="18"/>
    <tableColumn id="8" xr3:uid="{08ABD3CE-E97C-437C-8B25-A0E7F9026135}" name="ARPU_M6" dataDxfId="17"/>
    <tableColumn id="9" xr3:uid="{105DEF8D-1FAF-44AF-A66E-F0B1FE6102EE}" name="ARPU_M7" dataDxfId="16"/>
    <tableColumn id="10" xr3:uid="{97DB86CA-8031-4897-AE34-DD10BEE168FC}" name="Total_revenue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18DABC-5DD6-4DB5-B1B8-00A77FC87E9A}" name="Table5" displayName="Table5" ref="A2:M726" totalsRowShown="0" headerRowDxfId="14" tableBorderDxfId="13">
  <autoFilter ref="A2:M726" xr:uid="{9C18DABC-5DD6-4DB5-B1B8-00A77FC87E9A}"/>
  <tableColumns count="13">
    <tableColumn id="1" xr3:uid="{3CFAD00F-718E-4C17-ADAE-C1BDA116F6FC}" name="Days" dataDxfId="12"/>
    <tableColumn id="2" xr3:uid="{F6E9D28F-3D2E-4A4D-951C-659B16FA990A}" name="Total_revenue" dataDxfId="11"/>
    <tableColumn id="3" xr3:uid="{5F9FD437-E789-4327-9E42-5D038BAFABF5}" name="Forecast(Total_revenue)" dataDxfId="10"/>
    <tableColumn id="4" xr3:uid="{916EE336-CEDA-4D16-8D13-58416BF71CE2}" name="Lower Confidence Bound(Total_revenue)" dataDxfId="9"/>
    <tableColumn id="5" xr3:uid="{F92FD8FE-4480-48F7-AA91-EAD578CE339D}" name="Upper Confidence Bound(Total_revenue)" dataDxfId="8"/>
    <tableColumn id="6" xr3:uid="{8660B17B-6482-4681-AEA1-57138D00931C}" name="Forecast" dataDxfId="7"/>
    <tableColumn id="7" xr3:uid="{B24F2FD2-239D-4828-973B-CF3A2F5D3F88}" name="95% Lower" dataDxfId="6"/>
    <tableColumn id="8" xr3:uid="{EC56D285-D4BD-49C4-9177-B1600CBC0391}" name="95% Upper" dataDxfId="5"/>
    <tableColumn id="9" xr3:uid="{84A72037-A899-4286-B959-1CF8BB62EBC5}" name="80% Lower" dataDxfId="4"/>
    <tableColumn id="10" xr3:uid="{58050E88-F7EF-44B3-9C24-98CC75605D2E}" name="80% Upper" dataDxfId="3"/>
    <tableColumn id="11" xr3:uid="{3A0D26A7-19A5-4525-B803-EE41F9EC1EC5}" name="70% Lower" dataDxfId="2"/>
    <tableColumn id="12" xr3:uid="{8852B868-667D-4EDB-9370-5E00879542AC}" name="70% Upper" dataDxfId="1"/>
    <tableColumn id="13" xr3:uid="{2B479EF3-451E-4633-8300-D78C914952CF}" name="Forecast2" dataDxfId="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E003487-402F-4384-886D-90C7F30646A9}" name="Table14" displayName="Table14" ref="L1:N8" totalsRowShown="0">
  <autoFilter ref="L1:N8" xr:uid="{3E003487-402F-4384-886D-90C7F30646A9}"/>
  <tableColumns count="3">
    <tableColumn id="1" xr3:uid="{D84758BE-E915-4C26-B56D-F52242866751}" name="Market"/>
    <tableColumn id="2" xr3:uid="{E58D2833-2D56-4E69-B499-68ED4F41C5E2}" name="Correlation with Revenue"/>
    <tableColumn id="3" xr3:uid="{6A3252CC-4BCF-4B1A-AF78-E88C54636E17}" name="Regress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AE9006F-3C67-4AA9-8007-8B3E95B587EE}" name="Table12" displayName="Table12" ref="B3:D16" totalsRowShown="0">
  <autoFilter ref="B3:D16" xr:uid="{FAE9006F-3C67-4AA9-8007-8B3E95B587EE}"/>
  <tableColumns count="3">
    <tableColumn id="1" xr3:uid="{C474C768-79A3-4453-96E3-44C556037DCF}" name="Months"/>
    <tableColumn id="2" xr3:uid="{B93AC4E7-55C1-45B4-BBA5-E80D271369E2}" name="MSum.Total_revenue"/>
    <tableColumn id="3" xr3:uid="{438A6317-1BDD-41A2-8CC0-9CF0F0D82F72}" name="MAvg. Total_reven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E9C5ECB-BFCB-4294-A5BA-AC3AF789A6B4}" name="Table13" displayName="Table13" ref="G3:I11" totalsRowShown="0">
  <autoFilter ref="G3:I11" xr:uid="{9E9C5ECB-BFCB-4294-A5BA-AC3AF789A6B4}"/>
  <tableColumns count="3">
    <tableColumn id="1" xr3:uid="{2A839280-49F5-4FC0-BEC0-757B13AC6629}" name="Days"/>
    <tableColumn id="2" xr3:uid="{CFC7C567-65FD-46B4-9AB2-16D4E86CBABA}" name="DSum.Total_revenue"/>
    <tableColumn id="3" xr3:uid="{598DCC19-FAAD-42FE-8CE5-F86261A3CD68}" name="DAvg. Total_reven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B25029A-36CB-4C2E-9F1A-2E334D2CD501}" name="Table15" displayName="Table15" ref="L3:N8" totalsRowShown="0">
  <autoFilter ref="L3:N8" xr:uid="{2B25029A-36CB-4C2E-9F1A-2E334D2CD501}"/>
  <tableColumns count="3">
    <tableColumn id="1" xr3:uid="{FA06CA41-CCAC-4834-8749-73D69FBA7A5B}" name="Quarter"/>
    <tableColumn id="2" xr3:uid="{DAA62A92-59CC-49F1-B70B-D3080B67CA05}" name="QSum.Total_revenue"/>
    <tableColumn id="3" xr3:uid="{8AAD05D1-F923-4FBB-A9D4-233D2894BA52}" name="QAvg.Total_revenu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8F2BF1-99DF-4796-8DB8-5048E5609D1D}" name="Table10" displayName="Table10" ref="B3:I16" totalsRowShown="0">
  <autoFilter ref="B3:I16" xr:uid="{518F2BF1-99DF-4796-8DB8-5048E5609D1D}"/>
  <tableColumns count="8">
    <tableColumn id="1" xr3:uid="{1F821B3E-9301-4A4C-AE86-1FA7E4B11AEA}" name="Months"/>
    <tableColumn id="2" xr3:uid="{750DC43E-275D-40CF-A7FD-5AEF6415810F}" name="MA.ARPU_M1"/>
    <tableColumn id="3" xr3:uid="{8C290957-4543-445B-89A4-C0C8F52120B8}" name="MA. ARPU_M2"/>
    <tableColumn id="4" xr3:uid="{23A6E9B2-83AF-4D9E-B174-235144AB955D}" name="MA. ARPU_M3"/>
    <tableColumn id="5" xr3:uid="{9B677585-9FE4-4657-AEEB-CF875CA67959}" name="MA.ARPU_M4"/>
    <tableColumn id="6" xr3:uid="{DC4BF2A6-7C5F-40FC-A41C-5E06962674AB}" name="MA.ARPU_M5"/>
    <tableColumn id="7" xr3:uid="{3A296D58-6F0A-4EA2-B2D3-6CB96A68BD61}" name="MA.ARPU_M6"/>
    <tableColumn id="8" xr3:uid="{72E57710-BB60-4275-915D-5A6C4B7BCE58}" name="MA.ARPU_M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55E4E00-C63F-4C35-ACBD-52105FE7FF22}" name="Table11" displayName="Table11" ref="K3:R11" totalsRowShown="0">
  <autoFilter ref="K3:R11" xr:uid="{A55E4E00-C63F-4C35-ACBD-52105FE7FF22}"/>
  <tableColumns count="8">
    <tableColumn id="1" xr3:uid="{F5266634-0D3C-48E8-BBA3-AAA3FC858D2D}" name="Days"/>
    <tableColumn id="2" xr3:uid="{B708E40D-60BF-4250-803C-76B4DE6250A6}" name="DA.ARPU_M1"/>
    <tableColumn id="3" xr3:uid="{00632E5E-C8F4-4C38-87F2-34B76DF7F9FE}" name="DA.ARPU_M2"/>
    <tableColumn id="4" xr3:uid="{68A5456D-121B-44BC-81F3-11F1AF08C656}" name="DA.ARPU_M3"/>
    <tableColumn id="5" xr3:uid="{B2C34AA1-C05E-4869-BF98-61E8C2A94F07}" name="DA.ARPU_M4"/>
    <tableColumn id="6" xr3:uid="{968D208A-4BBB-4855-881A-DECFA41B0D84}" name="DA.ARPU_M5"/>
    <tableColumn id="7" xr3:uid="{FB9D5DDE-5B15-44E8-89E9-B54FDE3B3F32}" name="DA.ARPU_M6"/>
    <tableColumn id="8" xr3:uid="{775CCB67-D6BD-44AE-BA5E-0C3D3E2EF4AD}" name="DA.ARPU_M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B07E695-4F93-4FF0-9675-73C9AC27C7B9}" name="Table17" displayName="Table17" ref="U3:AB8" totalsRowShown="0">
  <autoFilter ref="U3:AB8" xr:uid="{EB07E695-4F93-4FF0-9675-73C9AC27C7B9}"/>
  <tableColumns count="8">
    <tableColumn id="1" xr3:uid="{73FDD5E0-6124-4C71-B8F0-AEC97EADADC7}" name="Quarter"/>
    <tableColumn id="2" xr3:uid="{6BA83F2D-06BD-4827-8F5B-847E7FC13F6C}" name="QA.ARPU_M1"/>
    <tableColumn id="3" xr3:uid="{A9E52FE2-F58E-4EA6-AE63-18C5B25B829B}" name="QA.ARPU_M2"/>
    <tableColumn id="4" xr3:uid="{46E728EF-5534-41BC-B618-E3179E97C6FB}" name="QA.ARPU_M3"/>
    <tableColumn id="5" xr3:uid="{B7EFB5FC-E6B8-4C61-83ED-A3CA4C943DA0}" name="QA.ARPU_M4"/>
    <tableColumn id="6" xr3:uid="{01206414-2193-47BA-83B6-D8C10BD8F5E3}" name="QA.ARPU_M5"/>
    <tableColumn id="7" xr3:uid="{C18456D5-D4F0-43BD-8766-C57582EA3675}" name="QA.ARPU_M6"/>
    <tableColumn id="8" xr3:uid="{63AD6D38-B22F-4CD8-ADFC-5EF414168709}" name="QA.ARPU_M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61"/>
  <sheetViews>
    <sheetView tabSelected="1" workbookViewId="0">
      <selection activeCell="D4" sqref="D4"/>
    </sheetView>
  </sheetViews>
  <sheetFormatPr defaultColWidth="12.5703125" defaultRowHeight="15.75" customHeight="1"/>
  <cols>
    <col min="2" max="2" width="14.5703125" customWidth="1"/>
    <col min="3" max="3" width="16.42578125" bestFit="1" customWidth="1"/>
    <col min="4" max="9" width="17.5703125" bestFit="1" customWidth="1"/>
    <col min="10" max="10" width="16.42578125" bestFit="1" customWidth="1"/>
    <col min="11" max="12" width="17.5703125" bestFit="1" customWidth="1"/>
  </cols>
  <sheetData>
    <row r="1" spans="1:12" ht="15.75" customHeight="1">
      <c r="A1" s="71" t="s">
        <v>0</v>
      </c>
      <c r="B1" s="6" t="s">
        <v>1</v>
      </c>
      <c r="C1" s="6" t="s">
        <v>2</v>
      </c>
      <c r="D1" s="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6" t="s">
        <v>9</v>
      </c>
      <c r="K1" s="76" t="s">
        <v>10</v>
      </c>
      <c r="L1" s="77" t="s">
        <v>11</v>
      </c>
    </row>
    <row r="2" spans="1:12" ht="15.75" customHeight="1">
      <c r="A2" s="2">
        <v>45292</v>
      </c>
      <c r="B2" s="72" t="str">
        <f>TEXT(A2, "dddd")</f>
        <v>Monday</v>
      </c>
      <c r="C2" s="72" t="str">
        <f t="shared" ref="C2:C65" si="0">TEXT(A2, "mmmm")</f>
        <v>January</v>
      </c>
      <c r="D2" s="72" t="str" cm="1">
        <f t="array" ref="D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2" s="69">
        <v>2.3964953510500657</v>
      </c>
      <c r="F2" s="69">
        <v>7.2908953510500654</v>
      </c>
      <c r="G2" s="69">
        <v>9.8980019110500663</v>
      </c>
      <c r="H2" s="69">
        <v>29.898001911050066</v>
      </c>
      <c r="I2" s="69">
        <v>25.116495351050066</v>
      </c>
      <c r="J2" s="69">
        <v>17.164953510500656</v>
      </c>
      <c r="K2" s="69">
        <v>5.647493054084177</v>
      </c>
      <c r="L2" s="69">
        <v>19909775.883379661</v>
      </c>
    </row>
    <row r="3" spans="1:12" ht="15.75" customHeight="1">
      <c r="A3" s="2">
        <v>45293</v>
      </c>
      <c r="B3" s="72" t="str">
        <f t="shared" ref="B3:B66" si="1">TEXT(A3, "dddd")</f>
        <v>Tuesday</v>
      </c>
      <c r="C3" s="72" t="str">
        <f t="shared" si="0"/>
        <v>January</v>
      </c>
      <c r="D3" s="72" t="str" cm="1">
        <f t="array" ref="D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3" s="69">
        <v>2.3751606902768523</v>
      </c>
      <c r="F3" s="69">
        <v>7.5567606902768523</v>
      </c>
      <c r="G3" s="69">
        <v>10.665444050276854</v>
      </c>
      <c r="H3" s="69">
        <v>30.665444050276854</v>
      </c>
      <c r="I3" s="69">
        <v>25.69444251448644</v>
      </c>
      <c r="J3" s="69">
        <v>17.060769573639092</v>
      </c>
      <c r="K3" s="69">
        <v>4.8904843314176274</v>
      </c>
      <c r="L3" s="69">
        <v>21406082.447004873</v>
      </c>
    </row>
    <row r="4" spans="1:12" ht="15.75" customHeight="1">
      <c r="A4" s="2">
        <v>45294</v>
      </c>
      <c r="B4" s="72" t="str">
        <f t="shared" si="1"/>
        <v>Wednesday</v>
      </c>
      <c r="C4" s="72" t="str">
        <f t="shared" si="0"/>
        <v>January</v>
      </c>
      <c r="D4" s="72" t="str" cm="1">
        <f t="array" ref="D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4" s="69">
        <v>2.4259059777981351</v>
      </c>
      <c r="F4" s="69">
        <v>7.8251059777981347</v>
      </c>
      <c r="G4" s="69">
        <v>11.935062937798135</v>
      </c>
      <c r="H4" s="69">
        <v>34.724730937798135</v>
      </c>
      <c r="I4" s="69">
        <v>26.313530959481135</v>
      </c>
      <c r="J4" s="69">
        <v>16.942524162883398</v>
      </c>
      <c r="K4" s="69">
        <v>4.1141793676769165</v>
      </c>
      <c r="L4" s="69">
        <v>25332324.516823992</v>
      </c>
    </row>
    <row r="5" spans="1:12" ht="15.75" customHeight="1">
      <c r="A5" s="2">
        <v>45295</v>
      </c>
      <c r="B5" s="72" t="str">
        <f t="shared" si="1"/>
        <v>Thursday</v>
      </c>
      <c r="C5" s="72" t="str">
        <f t="shared" si="0"/>
        <v>January</v>
      </c>
      <c r="D5" s="72" t="str" cm="1">
        <f t="array" ref="D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5" s="69">
        <v>2.3953828460660667</v>
      </c>
      <c r="F5" s="69">
        <v>7.4389828460660663</v>
      </c>
      <c r="G5" s="69">
        <v>14.132133406066066</v>
      </c>
      <c r="H5" s="69">
        <v>34.13213340606606</v>
      </c>
      <c r="I5" s="69">
        <v>26.789658255015208</v>
      </c>
      <c r="J5" s="69">
        <v>17.651730881237835</v>
      </c>
      <c r="K5" s="69">
        <v>4.5092472325192503</v>
      </c>
      <c r="L5" s="69">
        <v>27378682.908493035</v>
      </c>
    </row>
    <row r="6" spans="1:12" ht="15.75" customHeight="1">
      <c r="A6" s="2">
        <v>45296</v>
      </c>
      <c r="B6" s="72" t="str">
        <f t="shared" si="1"/>
        <v>Friday</v>
      </c>
      <c r="C6" s="72" t="str">
        <f t="shared" si="0"/>
        <v>January</v>
      </c>
      <c r="D6" s="72" t="str" cm="1">
        <f t="array" ref="D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6" s="69">
        <v>2.2861023004986443</v>
      </c>
      <c r="F6" s="69">
        <v>7.2841023004986445</v>
      </c>
      <c r="G6" s="69">
        <v>10.717983550498646</v>
      </c>
      <c r="H6" s="69">
        <v>30.717983550498644</v>
      </c>
      <c r="I6" s="69">
        <v>27.464947434161772</v>
      </c>
      <c r="J6" s="69">
        <v>17.035042094480364</v>
      </c>
      <c r="K6" s="69">
        <v>3.0309824837420214</v>
      </c>
      <c r="L6" s="69">
        <v>25281649.360982679</v>
      </c>
    </row>
    <row r="7" spans="1:12" ht="15.75" customHeight="1">
      <c r="A7" s="2">
        <v>45297</v>
      </c>
      <c r="B7" s="72" t="str">
        <f t="shared" si="1"/>
        <v>Saturday</v>
      </c>
      <c r="C7" s="72" t="str">
        <f t="shared" si="0"/>
        <v>January</v>
      </c>
      <c r="D7" s="72" t="str" cm="1">
        <f t="array" ref="D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7" s="69">
        <v>2.3164423705533514</v>
      </c>
      <c r="F7" s="69">
        <v>7.2848423705533509</v>
      </c>
      <c r="G7" s="69">
        <v>10.468086580553353</v>
      </c>
      <c r="H7" s="69">
        <v>30.468086580553354</v>
      </c>
      <c r="I7" s="69">
        <v>28.067929954789108</v>
      </c>
      <c r="J7" s="69">
        <v>19.857463870823086</v>
      </c>
      <c r="K7" s="69">
        <v>6.4187076166564339</v>
      </c>
      <c r="L7" s="69">
        <v>30804339.516687486</v>
      </c>
    </row>
    <row r="8" spans="1:12" ht="15.75" customHeight="1">
      <c r="A8" s="2">
        <v>45298</v>
      </c>
      <c r="B8" s="72" t="str">
        <f t="shared" si="1"/>
        <v>Sunday</v>
      </c>
      <c r="C8" s="72" t="str">
        <f t="shared" si="0"/>
        <v>January</v>
      </c>
      <c r="D8" s="72" t="str" cm="1">
        <f t="array" ref="D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8" s="69">
        <v>2.3055119386171143</v>
      </c>
      <c r="F8" s="69">
        <v>7.2443119386171144</v>
      </c>
      <c r="G8" s="69">
        <v>10.188602148617116</v>
      </c>
      <c r="H8" s="69">
        <v>30.188602148617115</v>
      </c>
      <c r="I8" s="69">
        <v>28.578575701285832</v>
      </c>
      <c r="J8" s="69">
        <v>18.648071064963606</v>
      </c>
      <c r="K8" s="69">
        <v>4.1075229950122294</v>
      </c>
      <c r="L8" s="69">
        <v>30021302.110370781</v>
      </c>
    </row>
    <row r="9" spans="1:12" ht="15.75" customHeight="1">
      <c r="A9" s="2">
        <v>45299</v>
      </c>
      <c r="B9" s="72" t="str">
        <f t="shared" si="1"/>
        <v>Monday</v>
      </c>
      <c r="C9" s="72" t="str">
        <f t="shared" si="0"/>
        <v>January</v>
      </c>
      <c r="D9" s="72" t="str" cm="1">
        <f t="array" ref="D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9" s="69">
        <v>2.4828401563990861</v>
      </c>
      <c r="F9" s="69">
        <v>7.4961734897324188</v>
      </c>
      <c r="G9" s="69">
        <v>11.615763912078098</v>
      </c>
      <c r="H9" s="69">
        <v>31.615763912078098</v>
      </c>
      <c r="I9" s="69">
        <v>29.111469965959952</v>
      </c>
      <c r="J9" s="69">
        <v>0.81128512698069999</v>
      </c>
      <c r="K9" s="69">
        <v>6.5694430603931142</v>
      </c>
      <c r="L9" s="69">
        <v>36823874.461496063</v>
      </c>
    </row>
    <row r="10" spans="1:12" ht="15.75" customHeight="1">
      <c r="A10" s="2">
        <v>45300</v>
      </c>
      <c r="B10" s="72" t="str">
        <f t="shared" si="1"/>
        <v>Tuesday</v>
      </c>
      <c r="C10" s="72" t="str">
        <f t="shared" si="0"/>
        <v>January</v>
      </c>
      <c r="D10" s="72" t="str" cm="1">
        <f t="array" ref="D1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10" s="69">
        <v>2.5230014199269157</v>
      </c>
      <c r="F10" s="69">
        <v>7.610868086593582</v>
      </c>
      <c r="G10" s="69">
        <v>13.14463575634667</v>
      </c>
      <c r="H10" s="69">
        <v>33.144635756346666</v>
      </c>
      <c r="I10" s="69">
        <v>29.440578111699164</v>
      </c>
      <c r="J10" s="69">
        <v>19.700587501350462</v>
      </c>
      <c r="K10" s="69">
        <v>4.4054489535169914</v>
      </c>
      <c r="L10" s="69">
        <v>37954663.565821037</v>
      </c>
    </row>
    <row r="11" spans="1:12" ht="15.75" customHeight="1">
      <c r="A11" s="2">
        <v>45301</v>
      </c>
      <c r="B11" s="72" t="str">
        <f t="shared" si="1"/>
        <v>Wednesday</v>
      </c>
      <c r="C11" s="72" t="str">
        <f t="shared" si="0"/>
        <v>January</v>
      </c>
      <c r="D11" s="72" t="str" cm="1">
        <f t="array" ref="D1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11" s="69">
        <v>2.6075041023696102</v>
      </c>
      <c r="F11" s="69">
        <v>7.76990410236961</v>
      </c>
      <c r="G11" s="69">
        <v>14.983129112369612</v>
      </c>
      <c r="H11" s="69">
        <v>34.98312911236961</v>
      </c>
      <c r="I11" s="69">
        <v>29.74125709105029</v>
      </c>
      <c r="J11" s="69">
        <v>20.727195660204963</v>
      </c>
      <c r="K11" s="69">
        <v>5.268731700826625</v>
      </c>
      <c r="L11" s="69">
        <v>43804853.502172902</v>
      </c>
    </row>
    <row r="12" spans="1:12" ht="15.75" customHeight="1">
      <c r="A12" s="2">
        <v>45302</v>
      </c>
      <c r="B12" s="72" t="str">
        <f t="shared" si="1"/>
        <v>Thursday</v>
      </c>
      <c r="C12" s="72" t="str">
        <f t="shared" si="0"/>
        <v>January</v>
      </c>
      <c r="D12" s="72" t="str" cm="1">
        <f t="array" ref="D1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12" s="69">
        <v>2.3122545706234567</v>
      </c>
      <c r="F12" s="69">
        <v>7.6558545706234566</v>
      </c>
      <c r="G12" s="69">
        <v>15.252321713339505</v>
      </c>
      <c r="H12" s="69">
        <v>34.436183671119458</v>
      </c>
      <c r="I12" s="69">
        <v>29.691156608820535</v>
      </c>
      <c r="J12" s="69">
        <v>18.824649370868872</v>
      </c>
      <c r="K12" s="69">
        <v>1.9948039288850032</v>
      </c>
      <c r="L12" s="69">
        <v>40017791.465010703</v>
      </c>
    </row>
    <row r="13" spans="1:12" ht="15.75" customHeight="1">
      <c r="A13" s="2">
        <v>45303</v>
      </c>
      <c r="B13" s="72" t="str">
        <f t="shared" si="1"/>
        <v>Friday</v>
      </c>
      <c r="C13" s="72" t="str">
        <f t="shared" si="0"/>
        <v>January</v>
      </c>
      <c r="D13" s="72" t="str" cm="1">
        <f t="array" ref="D1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13" s="69">
        <v>2.561798791565074</v>
      </c>
      <c r="F13" s="69">
        <v>7.8509987915650736</v>
      </c>
      <c r="G13" s="69">
        <v>16.088099794651495</v>
      </c>
      <c r="H13" s="69">
        <v>34.439572621021078</v>
      </c>
      <c r="I13" s="69">
        <v>30.104543815473185</v>
      </c>
      <c r="J13" s="69">
        <v>19.980850172996679</v>
      </c>
      <c r="K13" s="69">
        <v>3.0524015713412469</v>
      </c>
      <c r="L13" s="69">
        <v>44654167.757008776</v>
      </c>
    </row>
    <row r="14" spans="1:12" ht="15.75" customHeight="1">
      <c r="A14" s="2">
        <v>45304</v>
      </c>
      <c r="B14" s="72" t="str">
        <f t="shared" si="1"/>
        <v>Saturday</v>
      </c>
      <c r="C14" s="72" t="str">
        <f t="shared" si="0"/>
        <v>January</v>
      </c>
      <c r="D14" s="72" t="str" cm="1">
        <f t="array" ref="D1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14" s="69">
        <v>2.5947648634500924</v>
      </c>
      <c r="F14" s="69">
        <v>7.8295648634500932</v>
      </c>
      <c r="G14" s="69">
        <v>16.729657023450091</v>
      </c>
      <c r="H14" s="69">
        <v>34.231849327786094</v>
      </c>
      <c r="I14" s="69">
        <v>30.217806797933257</v>
      </c>
      <c r="J14" s="69">
        <v>22.334693190992095</v>
      </c>
      <c r="K14" s="69">
        <v>5.8100836612058453</v>
      </c>
      <c r="L14" s="69">
        <v>51320189.396818064</v>
      </c>
    </row>
    <row r="15" spans="1:12" ht="15.75" customHeight="1">
      <c r="A15" s="2">
        <v>45305</v>
      </c>
      <c r="B15" s="72" t="str">
        <f t="shared" si="1"/>
        <v>Sunday</v>
      </c>
      <c r="C15" s="72" t="str">
        <f t="shared" si="0"/>
        <v>January</v>
      </c>
      <c r="D15" s="72" t="str" cm="1">
        <f t="array" ref="D1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15" s="69">
        <v>2.4429500612221307</v>
      </c>
      <c r="F15" s="69">
        <v>7.5889500612221301</v>
      </c>
      <c r="G15" s="69">
        <v>13.738273736847127</v>
      </c>
      <c r="H15" s="69">
        <v>33.884736831478129</v>
      </c>
      <c r="I15" s="69">
        <v>30.101912761137172</v>
      </c>
      <c r="J15" s="69">
        <v>20.85153976769169</v>
      </c>
      <c r="K15" s="69">
        <v>3.1483486029531322</v>
      </c>
      <c r="L15" s="69">
        <v>48378094.680668712</v>
      </c>
    </row>
    <row r="16" spans="1:12" ht="15.75" customHeight="1">
      <c r="A16" s="2">
        <v>45306</v>
      </c>
      <c r="B16" s="72" t="str">
        <f t="shared" si="1"/>
        <v>Monday</v>
      </c>
      <c r="C16" s="72" t="str">
        <f t="shared" si="0"/>
        <v>January</v>
      </c>
      <c r="D16" s="72" t="str" cm="1">
        <f t="array" ref="D1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16" s="69">
        <v>2.3563294300997146</v>
      </c>
      <c r="F16" s="69">
        <v>7.4135294300997145</v>
      </c>
      <c r="G16" s="69">
        <v>11.384958840099712</v>
      </c>
      <c r="H16" s="69">
        <v>33.608136440099713</v>
      </c>
      <c r="I16" s="69">
        <v>29.967430630057553</v>
      </c>
      <c r="J16" s="69">
        <v>22.46439670955596</v>
      </c>
      <c r="K16" s="69">
        <v>4.8724946803104769</v>
      </c>
      <c r="L16" s="69">
        <v>52670180.743113294</v>
      </c>
    </row>
    <row r="17" spans="1:12" ht="15.75" customHeight="1">
      <c r="A17" s="2">
        <v>45307</v>
      </c>
      <c r="B17" s="72" t="str">
        <f t="shared" si="1"/>
        <v>Tuesday</v>
      </c>
      <c r="C17" s="72" t="str">
        <f t="shared" si="0"/>
        <v>January</v>
      </c>
      <c r="D17" s="72" t="str" cm="1">
        <f t="array" ref="D1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17" s="69">
        <v>2.4801804612200677</v>
      </c>
      <c r="F17" s="69">
        <v>7.8333804612200675</v>
      </c>
      <c r="G17" s="69">
        <v>15.301149071220069</v>
      </c>
      <c r="H17" s="69">
        <v>31.308809871220067</v>
      </c>
      <c r="I17" s="69">
        <v>29.701645702906085</v>
      </c>
      <c r="J17" s="69">
        <v>21.91788959452731</v>
      </c>
      <c r="K17" s="69">
        <v>3.5508389704878969</v>
      </c>
      <c r="L17" s="69">
        <v>49027380.132266559</v>
      </c>
    </row>
    <row r="18" spans="1:12" ht="15.75" customHeight="1">
      <c r="A18" s="2">
        <v>45308</v>
      </c>
      <c r="B18" s="72" t="str">
        <f t="shared" si="1"/>
        <v>Wednesday</v>
      </c>
      <c r="C18" s="72" t="str">
        <f t="shared" si="0"/>
        <v>January</v>
      </c>
      <c r="D18" s="72" t="str" cm="1">
        <f t="array" ref="D1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18" s="69">
        <v>2.4878645704475248</v>
      </c>
      <c r="F18" s="69">
        <v>7.7300645704475244</v>
      </c>
      <c r="G18" s="69">
        <v>13.718188246072527</v>
      </c>
      <c r="H18" s="69">
        <v>33.209657580447526</v>
      </c>
      <c r="I18" s="69">
        <v>29.516307245762885</v>
      </c>
      <c r="J18" s="69">
        <v>22.527183057989991</v>
      </c>
      <c r="K18" s="69">
        <v>3.8722634349974916</v>
      </c>
      <c r="L18" s="69">
        <v>54204028.826958567</v>
      </c>
    </row>
    <row r="19" spans="1:12" ht="14.45">
      <c r="A19" s="2">
        <v>45309</v>
      </c>
      <c r="B19" s="72" t="str">
        <f t="shared" si="1"/>
        <v>Thursday</v>
      </c>
      <c r="C19" s="72" t="str">
        <f t="shared" si="0"/>
        <v>January</v>
      </c>
      <c r="D19" s="72" t="str" cm="1">
        <f t="array" ref="D1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19" s="69">
        <v>2.3378533826133845</v>
      </c>
      <c r="F19" s="69">
        <v>7.4690533826133851</v>
      </c>
      <c r="G19" s="69">
        <v>12.183654342613384</v>
      </c>
      <c r="H19" s="69">
        <v>35.308821992613382</v>
      </c>
      <c r="I19" s="69">
        <v>29.099597602736011</v>
      </c>
      <c r="J19" s="69">
        <v>21.691858605301274</v>
      </c>
      <c r="K19" s="69">
        <v>2.1597439455213783</v>
      </c>
      <c r="L19" s="69">
        <v>55569785.340337999</v>
      </c>
    </row>
    <row r="20" spans="1:12" ht="14.45">
      <c r="A20" s="2">
        <v>45310</v>
      </c>
      <c r="B20" s="72" t="str">
        <f t="shared" si="1"/>
        <v>Friday</v>
      </c>
      <c r="C20" s="72" t="str">
        <f t="shared" si="0"/>
        <v>January</v>
      </c>
      <c r="D20" s="72" t="str" cm="1">
        <f t="array" ref="D2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20" s="69">
        <v>2.3458966279997031</v>
      </c>
      <c r="F20" s="69">
        <v>7.4129632946663699</v>
      </c>
      <c r="G20" s="69">
        <v>11.478820383678716</v>
      </c>
      <c r="H20" s="69">
        <v>34.780970186958037</v>
      </c>
      <c r="I20" s="69">
        <v>28.741553926678666</v>
      </c>
      <c r="J20" s="69">
        <v>22.142418874107431</v>
      </c>
      <c r="K20" s="69">
        <v>2.2753086384235051</v>
      </c>
      <c r="L20" s="69">
        <v>56545917.004637294</v>
      </c>
    </row>
    <row r="21" spans="1:12" ht="14.45">
      <c r="A21" s="2">
        <v>45311</v>
      </c>
      <c r="B21" s="72" t="str">
        <f t="shared" si="1"/>
        <v>Saturday</v>
      </c>
      <c r="C21" s="72" t="str">
        <f t="shared" si="0"/>
        <v>January</v>
      </c>
      <c r="D21" s="72" t="str" cm="1">
        <f t="array" ref="D2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21" s="69">
        <v>2.2807084333591252</v>
      </c>
      <c r="F21" s="69">
        <v>7.2836417666924582</v>
      </c>
      <c r="G21" s="69">
        <v>10.760453087186285</v>
      </c>
      <c r="H21" s="69">
        <v>34.204125660025788</v>
      </c>
      <c r="I21" s="69">
        <v>28.249653987733428</v>
      </c>
      <c r="J21" s="69">
        <v>24.761987531608849</v>
      </c>
      <c r="K21" s="69">
        <v>5.4683880604961415</v>
      </c>
      <c r="L21" s="69">
        <v>62434481.920850731</v>
      </c>
    </row>
    <row r="22" spans="1:12" ht="14.45">
      <c r="A22" s="2">
        <v>45312</v>
      </c>
      <c r="B22" s="72" t="str">
        <f t="shared" si="1"/>
        <v>Sunday</v>
      </c>
      <c r="C22" s="72" t="str">
        <f t="shared" si="0"/>
        <v>January</v>
      </c>
      <c r="D22" s="72" t="str" cm="1">
        <f t="array" ref="D2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22" s="69">
        <v>2.2890855915406361</v>
      </c>
      <c r="F22" s="69">
        <v>7.2278855915406357</v>
      </c>
      <c r="G22" s="69">
        <v>10.172175801540638</v>
      </c>
      <c r="H22" s="69">
        <v>33.72440926716564</v>
      </c>
      <c r="I22" s="69">
        <v>27.778814672870176</v>
      </c>
      <c r="J22" s="69">
        <v>24.089611633693416</v>
      </c>
      <c r="K22" s="69">
        <v>4.0165238940089338</v>
      </c>
      <c r="L22" s="69">
        <v>60200414.499419451</v>
      </c>
    </row>
    <row r="23" spans="1:12" ht="14.45">
      <c r="A23" s="2">
        <v>45313</v>
      </c>
      <c r="B23" s="72" t="str">
        <f t="shared" si="1"/>
        <v>Monday</v>
      </c>
      <c r="C23" s="72" t="str">
        <f t="shared" si="0"/>
        <v>January</v>
      </c>
      <c r="D23" s="72" t="str" cm="1">
        <f t="array" ref="D2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23" s="69">
        <v>2.3766333259342014</v>
      </c>
      <c r="F23" s="69">
        <v>7.2752999926008677</v>
      </c>
      <c r="G23" s="69">
        <v>9.6768454964280295</v>
      </c>
      <c r="H23" s="69">
        <v>33.350093002600865</v>
      </c>
      <c r="I23" s="69">
        <v>27.346980713896301</v>
      </c>
      <c r="J23" s="69">
        <v>23.684806098651119</v>
      </c>
      <c r="K23" s="69">
        <v>2.9541156550762397</v>
      </c>
      <c r="L23" s="69">
        <v>58974405.150546171</v>
      </c>
    </row>
    <row r="24" spans="1:12" ht="14.45">
      <c r="A24" s="2">
        <v>45314</v>
      </c>
      <c r="B24" s="72" t="str">
        <f t="shared" si="1"/>
        <v>Tuesday</v>
      </c>
      <c r="C24" s="72" t="str">
        <f t="shared" si="0"/>
        <v>January</v>
      </c>
      <c r="D24" s="72" t="str" cm="1">
        <f t="array" ref="D2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24" s="69">
        <v>2.2114255081667977</v>
      </c>
      <c r="F24" s="69">
        <v>7.0699588415001315</v>
      </c>
      <c r="G24" s="69">
        <v>8.9869857705124758</v>
      </c>
      <c r="H24" s="69">
        <v>32.745260217125121</v>
      </c>
      <c r="I24" s="69">
        <v>26.628632915027509</v>
      </c>
      <c r="J24" s="69">
        <v>24.059684322882578</v>
      </c>
      <c r="K24" s="69">
        <v>3.0058756751598539</v>
      </c>
      <c r="L24" s="69">
        <v>58186834.689152271</v>
      </c>
    </row>
    <row r="25" spans="1:12" ht="14.45">
      <c r="A25" s="2">
        <v>45315</v>
      </c>
      <c r="B25" s="72" t="str">
        <f t="shared" si="1"/>
        <v>Wednesday</v>
      </c>
      <c r="C25" s="72" t="str">
        <f t="shared" si="0"/>
        <v>January</v>
      </c>
      <c r="D25" s="72" t="str" cm="1">
        <f t="array" ref="D2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25" s="69">
        <v>1.9885885297148758</v>
      </c>
      <c r="F25" s="69">
        <v>6.806988529714876</v>
      </c>
      <c r="G25" s="69">
        <v>8.2940887397148764</v>
      </c>
      <c r="H25" s="69">
        <v>32.104389489714869</v>
      </c>
      <c r="I25" s="69">
        <v>25.829207645702152</v>
      </c>
      <c r="J25" s="69">
        <v>26.019217777143755</v>
      </c>
      <c r="K25" s="69">
        <v>5.3106690678472681</v>
      </c>
      <c r="L25" s="69">
        <v>60638297.698965408</v>
      </c>
    </row>
    <row r="26" spans="1:12" ht="14.45">
      <c r="A26" s="2">
        <v>45316</v>
      </c>
      <c r="B26" s="72" t="str">
        <f t="shared" si="1"/>
        <v>Thursday</v>
      </c>
      <c r="C26" s="72" t="str">
        <f t="shared" si="0"/>
        <v>January</v>
      </c>
      <c r="D26" s="72" t="str" cm="1">
        <f t="array" ref="D2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26" s="69">
        <v>31.8194600308811</v>
      </c>
      <c r="F26" s="69">
        <v>6.9410600308811929</v>
      </c>
      <c r="G26" s="69">
        <v>17.207087390881192</v>
      </c>
      <c r="H26" s="69">
        <v>30.232550240881196</v>
      </c>
      <c r="I26" s="69">
        <v>25.41408157617834</v>
      </c>
      <c r="J26" s="69">
        <v>25.425084247300621</v>
      </c>
      <c r="K26" s="69">
        <v>4.016476450850841</v>
      </c>
      <c r="L26" s="69">
        <v>57593047.851459153</v>
      </c>
    </row>
    <row r="27" spans="1:12" ht="14.45">
      <c r="A27" s="2">
        <v>45317</v>
      </c>
      <c r="B27" s="72" t="str">
        <f t="shared" si="1"/>
        <v>Friday</v>
      </c>
      <c r="C27" s="72" t="str">
        <f t="shared" si="0"/>
        <v>January</v>
      </c>
      <c r="D27" s="72" t="str" cm="1">
        <f t="array" ref="D2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27" s="69">
        <v>2.8632401730329562</v>
      </c>
      <c r="F27" s="69">
        <v>7.3794001730329555</v>
      </c>
      <c r="G27" s="69">
        <v>16.565104783032954</v>
      </c>
      <c r="H27" s="69">
        <v>29.983409079608958</v>
      </c>
      <c r="I27" s="69">
        <v>24.912042278160193</v>
      </c>
      <c r="J27" s="69">
        <v>26.309503228526751</v>
      </c>
      <c r="K27" s="69">
        <v>4.8261573808516154</v>
      </c>
      <c r="L27" s="69">
        <v>59219823.028107375</v>
      </c>
    </row>
    <row r="28" spans="1:12" ht="14.45">
      <c r="A28" s="2">
        <v>45318</v>
      </c>
      <c r="B28" s="72" t="str">
        <f t="shared" si="1"/>
        <v>Saturday</v>
      </c>
      <c r="C28" s="72" t="str">
        <f t="shared" si="0"/>
        <v>January</v>
      </c>
      <c r="D28" s="72" t="str" cm="1">
        <f t="array" ref="D2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28" s="69">
        <v>2.6575769628086716</v>
      </c>
      <c r="F28" s="69">
        <v>7.5682969628086711</v>
      </c>
      <c r="G28" s="69">
        <v>15.71117696280867</v>
      </c>
      <c r="H28" s="69">
        <v>29.506318597064674</v>
      </c>
      <c r="I28" s="69">
        <v>24.169689248213075</v>
      </c>
      <c r="J28" s="69">
        <v>26.49800837778217</v>
      </c>
      <c r="K28" s="69">
        <v>4.6649797436030518</v>
      </c>
      <c r="L28" s="69">
        <v>57757746.450489581</v>
      </c>
    </row>
    <row r="29" spans="1:12" ht="14.45">
      <c r="A29" s="2">
        <v>45319</v>
      </c>
      <c r="B29" s="72" t="str">
        <f t="shared" si="1"/>
        <v>Sunday</v>
      </c>
      <c r="C29" s="72" t="str">
        <f t="shared" si="0"/>
        <v>January</v>
      </c>
      <c r="D29" s="72" t="str" cm="1">
        <f t="array" ref="D2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29" s="69">
        <v>2.5079884852845797</v>
      </c>
      <c r="F29" s="69">
        <v>7.8132684852845795</v>
      </c>
      <c r="G29" s="69">
        <v>14.949613495284577</v>
      </c>
      <c r="H29" s="69">
        <v>29.105997123060579</v>
      </c>
      <c r="I29" s="69">
        <v>23.503337987924738</v>
      </c>
      <c r="J29" s="69">
        <v>27.153142340760951</v>
      </c>
      <c r="K29" s="69">
        <v>5.1774420023798431</v>
      </c>
      <c r="L29" s="69">
        <v>57622789.762705944</v>
      </c>
    </row>
    <row r="30" spans="1:12" ht="14.45">
      <c r="A30" s="2">
        <v>45320</v>
      </c>
      <c r="B30" s="72" t="str">
        <f t="shared" si="1"/>
        <v>Monday</v>
      </c>
      <c r="C30" s="72" t="str">
        <f t="shared" si="0"/>
        <v>January</v>
      </c>
      <c r="D30" s="72" t="str" cm="1">
        <f t="array" ref="D3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30" s="69">
        <v>2.3093720533306739</v>
      </c>
      <c r="F30" s="69">
        <v>8.0092120533306748</v>
      </c>
      <c r="G30" s="69">
        <v>14.174122613330674</v>
      </c>
      <c r="H30" s="69">
        <v>28.676556966946674</v>
      </c>
      <c r="I30" s="69">
        <v>22.818346933765071</v>
      </c>
      <c r="J30" s="69">
        <v>27.083014609059102</v>
      </c>
      <c r="K30" s="69">
        <v>4.6783581314447176</v>
      </c>
      <c r="L30" s="69">
        <v>55673918.832130387</v>
      </c>
    </row>
    <row r="31" spans="1:12" ht="14.45">
      <c r="A31" s="2">
        <v>45321</v>
      </c>
      <c r="B31" s="72" t="str">
        <f t="shared" si="1"/>
        <v>Tuesday</v>
      </c>
      <c r="C31" s="72" t="str">
        <f t="shared" si="0"/>
        <v>January</v>
      </c>
      <c r="D31" s="72" t="str" cm="1">
        <f t="array" ref="D3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31" s="69">
        <v>2.3834808587961938</v>
      </c>
      <c r="F31" s="69">
        <v>8.477880858796194</v>
      </c>
      <c r="G31" s="69">
        <v>13.705287868796194</v>
      </c>
      <c r="H31" s="69">
        <v>28.538981068796193</v>
      </c>
      <c r="I31" s="69">
        <v>22.446417564126001</v>
      </c>
      <c r="J31" s="69">
        <v>25.616487991012917</v>
      </c>
      <c r="K31" s="69">
        <v>2.2189849314567587</v>
      </c>
      <c r="L31" s="69">
        <v>52599005.998812184</v>
      </c>
    </row>
    <row r="32" spans="1:12" ht="14.45">
      <c r="A32" s="2">
        <v>45322</v>
      </c>
      <c r="B32" s="72" t="str">
        <f t="shared" si="1"/>
        <v>Wednesday</v>
      </c>
      <c r="C32" s="72" t="str">
        <f t="shared" si="0"/>
        <v>January</v>
      </c>
      <c r="D32" s="72" t="str" cm="1">
        <f t="array" ref="D3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32" s="69">
        <v>2.332255712460451</v>
      </c>
      <c r="F32" s="69">
        <v>7.8312557124604503</v>
      </c>
      <c r="G32" s="69">
        <v>13.026899872460451</v>
      </c>
      <c r="H32" s="69">
        <v>30.395677978085452</v>
      </c>
      <c r="I32" s="69">
        <v>21.881758249873915</v>
      </c>
      <c r="J32" s="69">
        <v>27.59772019606898</v>
      </c>
      <c r="K32" s="69">
        <v>4.6503701029673019</v>
      </c>
      <c r="L32" s="69">
        <v>59474664.578312911</v>
      </c>
    </row>
    <row r="33" spans="1:12" ht="14.45">
      <c r="A33" s="2">
        <v>45323</v>
      </c>
      <c r="B33" s="72" t="str">
        <f t="shared" si="1"/>
        <v>Thursday</v>
      </c>
      <c r="C33" s="72" t="str">
        <f t="shared" si="0"/>
        <v>February</v>
      </c>
      <c r="D33" s="72" t="str" cm="1">
        <f t="array" ref="D3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33" s="69">
        <v>2.2968698599925199</v>
      </c>
      <c r="F33" s="69">
        <v>7.2004698599925199</v>
      </c>
      <c r="G33" s="69">
        <v>12.39600110999252</v>
      </c>
      <c r="H33" s="69">
        <v>32.966514019992523</v>
      </c>
      <c r="I33" s="69">
        <v>21.390972668995303</v>
      </c>
      <c r="J33" s="69">
        <v>28.601867318215305</v>
      </c>
      <c r="K33" s="69">
        <v>5.715199242990848</v>
      </c>
      <c r="L33" s="69">
        <v>66043726.854096055</v>
      </c>
    </row>
    <row r="34" spans="1:12" ht="14.45">
      <c r="A34" s="2">
        <v>45324</v>
      </c>
      <c r="B34" s="72" t="str">
        <f t="shared" si="1"/>
        <v>Friday</v>
      </c>
      <c r="C34" s="72" t="str">
        <f t="shared" si="0"/>
        <v>February</v>
      </c>
      <c r="D34" s="72" t="str" cm="1">
        <f t="array" ref="D3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34" s="69">
        <v>2.4737148765008738</v>
      </c>
      <c r="F34" s="69">
        <v>7.4213148765008743</v>
      </c>
      <c r="G34" s="69">
        <v>11.952871836500874</v>
      </c>
      <c r="H34" s="69">
        <v>31.442344286500873</v>
      </c>
      <c r="I34" s="69">
        <v>21.122903427378557</v>
      </c>
      <c r="J34" s="69">
        <v>28.44834518931567</v>
      </c>
      <c r="K34" s="69">
        <v>5.1584329769808974</v>
      </c>
      <c r="L34" s="69">
        <v>63442957.962235995</v>
      </c>
    </row>
    <row r="35" spans="1:12" ht="14.45">
      <c r="A35" s="2">
        <v>45325</v>
      </c>
      <c r="B35" s="72" t="str">
        <f t="shared" si="1"/>
        <v>Saturday</v>
      </c>
      <c r="C35" s="72" t="str">
        <f t="shared" si="0"/>
        <v>February</v>
      </c>
      <c r="D35" s="72" t="str" cm="1">
        <f t="array" ref="D3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35" s="69">
        <v>2.4537319493933487</v>
      </c>
      <c r="F35" s="69">
        <v>7.4374652827266825</v>
      </c>
      <c r="G35" s="69">
        <v>11.47545012501835</v>
      </c>
      <c r="H35" s="69">
        <v>31.902888909393351</v>
      </c>
      <c r="I35" s="69">
        <v>20.779837596494616</v>
      </c>
      <c r="J35" s="69">
        <v>25.573985667741056</v>
      </c>
      <c r="K35" s="69">
        <v>0.76974793713925482</v>
      </c>
      <c r="L35" s="69">
        <v>57758720.06738957</v>
      </c>
    </row>
    <row r="36" spans="1:12" ht="14.45">
      <c r="A36" s="2">
        <v>45326</v>
      </c>
      <c r="B36" s="72" t="str">
        <f t="shared" si="1"/>
        <v>Sunday</v>
      </c>
      <c r="C36" s="72" t="str">
        <f t="shared" si="0"/>
        <v>February</v>
      </c>
      <c r="D36" s="72" t="str" cm="1">
        <f t="array" ref="D3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36" s="69">
        <v>2.6270021110265054</v>
      </c>
      <c r="F36" s="69">
        <v>7.6468687776931716</v>
      </c>
      <c r="G36" s="69">
        <v>11.211108721026505</v>
      </c>
      <c r="H36" s="69">
        <v>32.586133361026512</v>
      </c>
      <c r="I36" s="69">
        <v>20.706989851557925</v>
      </c>
      <c r="J36" s="69">
        <v>27.897909495678654</v>
      </c>
      <c r="K36" s="69">
        <v>3.7487869933635127</v>
      </c>
      <c r="L36" s="69">
        <v>65392724.60358838</v>
      </c>
    </row>
    <row r="37" spans="1:12" ht="14.45">
      <c r="A37" s="2">
        <v>45327</v>
      </c>
      <c r="B37" s="72" t="str">
        <f t="shared" si="1"/>
        <v>Monday</v>
      </c>
      <c r="C37" s="72" t="str">
        <f t="shared" si="0"/>
        <v>February</v>
      </c>
      <c r="D37" s="72" t="str" cm="1">
        <f t="array" ref="D3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37" s="69">
        <v>2.4844624929340671</v>
      </c>
      <c r="F37" s="69">
        <v>7.4904624929340669</v>
      </c>
      <c r="G37" s="69">
        <v>8.4762722529340664</v>
      </c>
      <c r="H37" s="69">
        <v>32.740474302934068</v>
      </c>
      <c r="I37" s="69">
        <v>20.349132089306774</v>
      </c>
      <c r="J37" s="69">
        <v>28.057307880911669</v>
      </c>
      <c r="K37" s="69">
        <v>3.6832654020182463</v>
      </c>
      <c r="L37" s="69">
        <v>65657851.05406484</v>
      </c>
    </row>
    <row r="38" spans="1:12" ht="14.45">
      <c r="A38" s="2">
        <v>45328</v>
      </c>
      <c r="B38" s="72" t="str">
        <f t="shared" si="1"/>
        <v>Tuesday</v>
      </c>
      <c r="C38" s="72" t="str">
        <f t="shared" si="0"/>
        <v>February</v>
      </c>
      <c r="D38" s="72" t="str" cm="1">
        <f t="array" ref="D3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38" s="69">
        <v>2.6488705097860832</v>
      </c>
      <c r="F38" s="69">
        <v>7.7142705097860826</v>
      </c>
      <c r="G38" s="69">
        <v>11.629470509786083</v>
      </c>
      <c r="H38" s="69">
        <v>33.280663519786081</v>
      </c>
      <c r="I38" s="69">
        <v>20.446492895649662</v>
      </c>
      <c r="J38" s="69">
        <v>28.894895143077065</v>
      </c>
      <c r="K38" s="69">
        <v>4.5936717209995042</v>
      </c>
      <c r="L38" s="69">
        <v>70378121.340450674</v>
      </c>
    </row>
    <row r="39" spans="1:12" ht="14.45">
      <c r="A39" s="2">
        <v>45329</v>
      </c>
      <c r="B39" s="72" t="str">
        <f t="shared" si="1"/>
        <v>Wednesday</v>
      </c>
      <c r="C39" s="72" t="str">
        <f t="shared" si="0"/>
        <v>February</v>
      </c>
      <c r="D39" s="72" t="str" cm="1">
        <f t="array" ref="D3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39" s="69">
        <v>2.6590070410090458</v>
      </c>
      <c r="F39" s="69">
        <v>7.7838070410090463</v>
      </c>
      <c r="G39" s="69">
        <v>16.17801040100905</v>
      </c>
      <c r="H39" s="69">
        <v>33.680814051009044</v>
      </c>
      <c r="I39" s="69">
        <v>20.473919023274345</v>
      </c>
      <c r="J39" s="69">
        <v>28.25030900499905</v>
      </c>
      <c r="K39" s="69">
        <v>3.4250595646930586</v>
      </c>
      <c r="L39" s="69">
        <v>70839652.733309209</v>
      </c>
    </row>
    <row r="40" spans="1:12" ht="14.45">
      <c r="A40" s="2">
        <v>45330</v>
      </c>
      <c r="B40" s="72" t="str">
        <f t="shared" si="1"/>
        <v>Thursday</v>
      </c>
      <c r="C40" s="72" t="str">
        <f t="shared" si="0"/>
        <v>February</v>
      </c>
      <c r="D40" s="72" t="str" cm="1">
        <f t="array" ref="D4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40" s="69">
        <v>2.8865910242123807</v>
      </c>
      <c r="F40" s="69">
        <v>8.1377910242123797</v>
      </c>
      <c r="G40" s="69">
        <v>16.646455634212376</v>
      </c>
      <c r="H40" s="69">
        <v>35.906191024212383</v>
      </c>
      <c r="I40" s="69">
        <v>20.807771997170555</v>
      </c>
      <c r="J40" s="69">
        <v>28.931751051431455</v>
      </c>
      <c r="K40" s="69">
        <v>4.1490765230290929</v>
      </c>
      <c r="L40" s="69">
        <v>80083007.747021601</v>
      </c>
    </row>
    <row r="41" spans="1:12" ht="14.45">
      <c r="A41" s="2">
        <v>45331</v>
      </c>
      <c r="B41" s="72" t="str">
        <f t="shared" si="1"/>
        <v>Friday</v>
      </c>
      <c r="C41" s="72" t="str">
        <f t="shared" si="0"/>
        <v>February</v>
      </c>
      <c r="D41" s="72" t="str" cm="1">
        <f t="array" ref="D4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41" s="69">
        <v>2.5640303351486184</v>
      </c>
      <c r="F41" s="69">
        <v>7.9416303351486182</v>
      </c>
      <c r="G41" s="69">
        <v>16.568922495148616</v>
      </c>
      <c r="H41" s="69">
        <v>37.908146545148618</v>
      </c>
      <c r="I41" s="69">
        <v>20.673685026361557</v>
      </c>
      <c r="J41" s="69">
        <v>30.700186162761817</v>
      </c>
      <c r="K41" s="69">
        <v>6.4279100463232259</v>
      </c>
      <c r="L41" s="69">
        <v>89650022.081902891</v>
      </c>
    </row>
    <row r="42" spans="1:12" ht="14.45">
      <c r="A42" s="2">
        <v>45332</v>
      </c>
      <c r="B42" s="72" t="str">
        <f t="shared" si="1"/>
        <v>Saturday</v>
      </c>
      <c r="C42" s="72" t="str">
        <f t="shared" si="0"/>
        <v>February</v>
      </c>
      <c r="D42" s="72" t="str" cm="1">
        <f t="array" ref="D4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42" s="69">
        <v>2.7566263349488533</v>
      </c>
      <c r="F42" s="69">
        <v>8.2374263349488537</v>
      </c>
      <c r="G42" s="69">
        <v>14.77306301840564</v>
      </c>
      <c r="H42" s="69">
        <v>37.728949596183419</v>
      </c>
      <c r="I42" s="69">
        <v>21.230464167459196</v>
      </c>
      <c r="J42" s="69">
        <v>30.08862462679447</v>
      </c>
      <c r="K42" s="69">
        <v>5.3587135317847796</v>
      </c>
      <c r="L42" s="69">
        <v>91842816.049204409</v>
      </c>
    </row>
    <row r="43" spans="1:12" ht="14.45">
      <c r="A43" s="2">
        <v>45333</v>
      </c>
      <c r="B43" s="72" t="str">
        <f t="shared" si="1"/>
        <v>Sunday</v>
      </c>
      <c r="C43" s="72" t="str">
        <f t="shared" si="0"/>
        <v>February</v>
      </c>
      <c r="D43" s="72" t="str" cm="1">
        <f t="array" ref="D4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43" s="69">
        <v>2.508681270831846</v>
      </c>
      <c r="F43" s="69">
        <v>8.0926812708318465</v>
      </c>
      <c r="G43" s="69">
        <v>12.82425657947382</v>
      </c>
      <c r="H43" s="69">
        <v>37.12133410799234</v>
      </c>
      <c r="I43" s="69">
        <v>21.421249087470915</v>
      </c>
      <c r="J43" s="69">
        <v>29.643654035911467</v>
      </c>
      <c r="K43" s="69">
        <v>4.5431058608028314</v>
      </c>
      <c r="L43" s="69">
        <v>90860454.064582348</v>
      </c>
    </row>
    <row r="44" spans="1:12" ht="14.45">
      <c r="A44" s="2">
        <v>45334</v>
      </c>
      <c r="B44" s="72" t="str">
        <f t="shared" si="1"/>
        <v>Monday</v>
      </c>
      <c r="C44" s="72" t="str">
        <f t="shared" si="0"/>
        <v>February</v>
      </c>
      <c r="D44" s="72" t="str" cm="1">
        <f t="array" ref="D4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44" s="69">
        <v>2.2897969418771789</v>
      </c>
      <c r="F44" s="69">
        <v>7.9769969418771787</v>
      </c>
      <c r="G44" s="69">
        <v>11.164608301877177</v>
      </c>
      <c r="H44" s="69">
        <v>36.55468910187718</v>
      </c>
      <c r="I44" s="69">
        <v>21.709887603565562</v>
      </c>
      <c r="J44" s="69">
        <v>28.573788492644603</v>
      </c>
      <c r="K44" s="69">
        <v>2.8619398225368187</v>
      </c>
      <c r="L44" s="69">
        <v>88371252.596597597</v>
      </c>
    </row>
    <row r="45" spans="1:12" ht="14.45">
      <c r="A45" s="2">
        <v>45335</v>
      </c>
      <c r="B45" s="72" t="str">
        <f t="shared" si="1"/>
        <v>Tuesday</v>
      </c>
      <c r="C45" s="72" t="str">
        <f t="shared" si="0"/>
        <v>February</v>
      </c>
      <c r="D45" s="72" t="str" cm="1">
        <f t="array" ref="D4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45" s="69">
        <v>2.543709913164975</v>
      </c>
      <c r="F45" s="69">
        <v>7.6311099131649751</v>
      </c>
      <c r="G45" s="69">
        <v>10.261809913164972</v>
      </c>
      <c r="H45" s="69">
        <v>33.850516923164967</v>
      </c>
      <c r="I45" s="69">
        <v>22.491534669301632</v>
      </c>
      <c r="J45" s="69">
        <v>29.535532700034242</v>
      </c>
      <c r="K45" s="69">
        <v>4.0722458098977707</v>
      </c>
      <c r="L45" s="69">
        <v>89953114.246401638</v>
      </c>
    </row>
    <row r="46" spans="1:12" ht="14.45">
      <c r="A46" s="2">
        <v>45336</v>
      </c>
      <c r="B46" s="72" t="str">
        <f t="shared" si="1"/>
        <v>Wednesday</v>
      </c>
      <c r="C46" s="72" t="str">
        <f t="shared" si="0"/>
        <v>February</v>
      </c>
      <c r="D46" s="72" t="str" cm="1">
        <f t="array" ref="D4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46" s="69">
        <v>2.2715462342924475</v>
      </c>
      <c r="F46" s="69">
        <v>7.3295462342924473</v>
      </c>
      <c r="G46" s="69">
        <v>9.0127287942924479</v>
      </c>
      <c r="H46" s="69">
        <v>31.236357594292446</v>
      </c>
      <c r="I46" s="69">
        <v>22.80102379122312</v>
      </c>
      <c r="J46" s="69">
        <v>29.849603598463364</v>
      </c>
      <c r="K46" s="69">
        <v>4.3850931705263561</v>
      </c>
      <c r="L46" s="69">
        <v>85981310.365961254</v>
      </c>
    </row>
    <row r="47" spans="1:12" ht="14.45">
      <c r="A47" s="2">
        <v>45337</v>
      </c>
      <c r="B47" s="72" t="str">
        <f t="shared" si="1"/>
        <v>Thursday</v>
      </c>
      <c r="C47" s="72" t="str">
        <f t="shared" si="0"/>
        <v>February</v>
      </c>
      <c r="D47" s="72" t="str" cm="1">
        <f t="array" ref="D4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47" s="69">
        <v>2.3676162503357521</v>
      </c>
      <c r="F47" s="69">
        <v>7.3262162503357526</v>
      </c>
      <c r="G47" s="69">
        <v>9.834122810335753</v>
      </c>
      <c r="H47" s="69">
        <v>30.608212575960753</v>
      </c>
      <c r="I47" s="69">
        <v>23.453796161136459</v>
      </c>
      <c r="J47" s="69">
        <v>29.227132473824366</v>
      </c>
      <c r="K47" s="69">
        <v>3.3920898717811951</v>
      </c>
      <c r="L47" s="69">
        <v>86300431.905448645</v>
      </c>
    </row>
    <row r="48" spans="1:12" ht="14.45">
      <c r="A48" s="2">
        <v>45338</v>
      </c>
      <c r="B48" s="72" t="str">
        <f t="shared" si="1"/>
        <v>Friday</v>
      </c>
      <c r="C48" s="72" t="str">
        <f t="shared" si="0"/>
        <v>February</v>
      </c>
      <c r="D48" s="72" t="str" cm="1">
        <f t="array" ref="D4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48" s="69">
        <v>2.4990426839946389</v>
      </c>
      <c r="F48" s="69">
        <v>7.3582426839946393</v>
      </c>
      <c r="G48" s="69">
        <v>10.789326043994642</v>
      </c>
      <c r="H48" s="69">
        <v>30.074960493994642</v>
      </c>
      <c r="I48" s="69">
        <v>24.177345082637782</v>
      </c>
      <c r="J48" s="69">
        <v>29.516788705183487</v>
      </c>
      <c r="K48" s="69">
        <v>3.7077613501402715</v>
      </c>
      <c r="L48" s="69">
        <v>89859924.99006483</v>
      </c>
    </row>
    <row r="49" spans="1:12" ht="14.45">
      <c r="A49" s="2">
        <v>45339</v>
      </c>
      <c r="B49" s="72" t="str">
        <f t="shared" si="1"/>
        <v>Saturday</v>
      </c>
      <c r="C49" s="72" t="str">
        <f t="shared" si="0"/>
        <v>February</v>
      </c>
      <c r="D49" s="72" t="str" cm="1">
        <f t="array" ref="D4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49" s="69">
        <v>2.2525847510083192</v>
      </c>
      <c r="F49" s="69">
        <v>7.2056847510083184</v>
      </c>
      <c r="G49" s="69">
        <v>11.165557222922383</v>
      </c>
      <c r="H49" s="69">
        <v>29.957917597922382</v>
      </c>
      <c r="I49" s="69">
        <v>24.530702594652489</v>
      </c>
      <c r="J49" s="69">
        <v>30.324678013039698</v>
      </c>
      <c r="K49" s="69">
        <v>4.7751511015639538</v>
      </c>
      <c r="L49" s="69">
        <v>93781410.349572212</v>
      </c>
    </row>
    <row r="50" spans="1:12" ht="14.45">
      <c r="A50" s="2">
        <v>45340</v>
      </c>
      <c r="B50" s="72" t="str">
        <f t="shared" si="1"/>
        <v>Sunday</v>
      </c>
      <c r="C50" s="72" t="str">
        <f t="shared" si="0"/>
        <v>February</v>
      </c>
      <c r="D50" s="72" t="str" cm="1">
        <f t="array" ref="D5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50" s="69">
        <v>2.3239326183447662</v>
      </c>
      <c r="F50" s="69">
        <v>7.3709326183447663</v>
      </c>
      <c r="G50" s="69">
        <v>11.916011133969766</v>
      </c>
      <c r="H50" s="69">
        <v>30.163082593969762</v>
      </c>
      <c r="I50" s="69">
        <v>25.216406525634458</v>
      </c>
      <c r="J50" s="69">
        <v>31.509854322029284</v>
      </c>
      <c r="K50" s="69">
        <v>6.3950073123410434</v>
      </c>
      <c r="L50" s="69">
        <v>102305902.08308499</v>
      </c>
    </row>
    <row r="51" spans="1:12" ht="14.45">
      <c r="A51" s="2">
        <v>45341</v>
      </c>
      <c r="B51" s="72" t="str">
        <f t="shared" si="1"/>
        <v>Monday</v>
      </c>
      <c r="C51" s="72" t="str">
        <f t="shared" si="0"/>
        <v>February</v>
      </c>
      <c r="D51" s="72" t="str" cm="1">
        <f t="array" ref="D5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51" s="69">
        <v>2.3916381792986146</v>
      </c>
      <c r="F51" s="69">
        <v>7.5325381792986148</v>
      </c>
      <c r="G51" s="69">
        <v>12.722286498087678</v>
      </c>
      <c r="H51" s="69">
        <v>30.369080441837681</v>
      </c>
      <c r="I51" s="69">
        <v>0.90211103979310003</v>
      </c>
      <c r="J51" s="69">
        <v>27.536925284151579</v>
      </c>
      <c r="K51" s="69">
        <v>0.73916092489355334</v>
      </c>
      <c r="L51" s="69">
        <v>93783646.190403849</v>
      </c>
    </row>
    <row r="52" spans="1:12" ht="14.45">
      <c r="A52" s="2">
        <v>45342</v>
      </c>
      <c r="B52" s="72" t="str">
        <f t="shared" si="1"/>
        <v>Tuesday</v>
      </c>
      <c r="C52" s="72" t="str">
        <f t="shared" si="0"/>
        <v>February</v>
      </c>
      <c r="D52" s="72" t="str" cm="1">
        <f t="array" ref="D5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52" s="69">
        <v>2.6130812456224559</v>
      </c>
      <c r="F52" s="69">
        <v>7.8478812456224558</v>
      </c>
      <c r="G52" s="69">
        <v>13.744888255622456</v>
      </c>
      <c r="H52" s="69">
        <v>30.733364605622455</v>
      </c>
      <c r="I52" s="69">
        <v>26.734236741617089</v>
      </c>
      <c r="J52" s="69">
        <v>28.898777310851674</v>
      </c>
      <c r="K52" s="69">
        <v>2.6468338655213284</v>
      </c>
      <c r="L52" s="69">
        <v>104721735.03049767</v>
      </c>
    </row>
    <row r="53" spans="1:12" ht="14.45">
      <c r="A53" s="2">
        <v>45343</v>
      </c>
      <c r="B53" s="72" t="str">
        <f t="shared" si="1"/>
        <v>Wednesday</v>
      </c>
      <c r="C53" s="72" t="str">
        <f t="shared" si="0"/>
        <v>February</v>
      </c>
      <c r="D53" s="72" t="str" cm="1">
        <f t="array" ref="D5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53" s="69">
        <v>2.5067409878487661</v>
      </c>
      <c r="F53" s="69">
        <v>7.7612743211820998</v>
      </c>
      <c r="G53" s="69">
        <v>14.627491706490741</v>
      </c>
      <c r="H53" s="69">
        <v>32.089230664515433</v>
      </c>
      <c r="I53" s="69">
        <v>27.249593732774663</v>
      </c>
      <c r="J53" s="69">
        <v>31.121919059640003</v>
      </c>
      <c r="K53" s="69">
        <v>5.7915754039748748</v>
      </c>
      <c r="L53" s="69">
        <v>120824598.63084233</v>
      </c>
    </row>
    <row r="54" spans="1:12" ht="14.45">
      <c r="A54" s="2">
        <v>45344</v>
      </c>
      <c r="B54" s="72" t="str">
        <f t="shared" si="1"/>
        <v>Thursday</v>
      </c>
      <c r="C54" s="72" t="str">
        <f t="shared" si="0"/>
        <v>February</v>
      </c>
      <c r="D54" s="72" t="str" cm="1">
        <f t="array" ref="D5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54" s="69">
        <v>2.4998255381832157</v>
      </c>
      <c r="F54" s="69">
        <v>7.7740922048498824</v>
      </c>
      <c r="G54" s="69">
        <v>15.693196479047414</v>
      </c>
      <c r="H54" s="69">
        <v>33.812915031516546</v>
      </c>
      <c r="I54" s="69">
        <v>27.83569408118278</v>
      </c>
      <c r="J54" s="69">
        <v>30.569784740510276</v>
      </c>
      <c r="K54" s="69">
        <v>5.0305079991219825</v>
      </c>
      <c r="L54" s="69">
        <v>128977042.56284508</v>
      </c>
    </row>
    <row r="55" spans="1:12" ht="14.45">
      <c r="A55" s="2">
        <v>45345</v>
      </c>
      <c r="B55" s="72" t="str">
        <f t="shared" si="1"/>
        <v>Friday</v>
      </c>
      <c r="C55" s="72" t="str">
        <f t="shared" si="0"/>
        <v>February</v>
      </c>
      <c r="D55" s="72" t="str" cm="1">
        <f t="array" ref="D5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55" s="69">
        <v>2.4401950346347601</v>
      </c>
      <c r="F55" s="69">
        <v>7.7341950346347605</v>
      </c>
      <c r="G55" s="69">
        <v>16.79432628463476</v>
      </c>
      <c r="H55" s="69">
        <v>35.782458444634763</v>
      </c>
      <c r="I55" s="69">
        <v>28.330352561489882</v>
      </c>
      <c r="J55" s="69">
        <v>29.692167963301671</v>
      </c>
      <c r="K55" s="69">
        <v>3.8281478376662812</v>
      </c>
      <c r="L55" s="69">
        <v>136103563.12405065</v>
      </c>
    </row>
    <row r="56" spans="1:12" ht="14.45">
      <c r="A56" s="2">
        <v>45346</v>
      </c>
      <c r="B56" s="72" t="str">
        <f t="shared" si="1"/>
        <v>Saturday</v>
      </c>
      <c r="C56" s="72" t="str">
        <f t="shared" si="0"/>
        <v>February</v>
      </c>
      <c r="D56" s="72" t="str" cm="1">
        <f t="array" ref="D5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56" s="69">
        <v>2.4305585621796437</v>
      </c>
      <c r="F56" s="69">
        <v>7.6727585621796432</v>
      </c>
      <c r="G56" s="69">
        <v>14.747298787804644</v>
      </c>
      <c r="H56" s="69">
        <v>34.301400537804639</v>
      </c>
      <c r="I56" s="69">
        <v>28.875219790593956</v>
      </c>
      <c r="J56" s="69">
        <v>30.339700472126037</v>
      </c>
      <c r="K56" s="69">
        <v>4.8016500034054435</v>
      </c>
      <c r="L56" s="69">
        <v>138111137.5650914</v>
      </c>
    </row>
    <row r="57" spans="1:12" ht="14.45">
      <c r="A57" s="2">
        <v>45347</v>
      </c>
      <c r="B57" s="72" t="str">
        <f t="shared" si="1"/>
        <v>Sunday</v>
      </c>
      <c r="C57" s="72" t="str">
        <f t="shared" si="0"/>
        <v>February</v>
      </c>
      <c r="D57" s="72" t="str" cm="1">
        <f t="array" ref="D5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57" s="69">
        <v>2.5849785961792584</v>
      </c>
      <c r="F57" s="69">
        <v>7.7753785961792587</v>
      </c>
      <c r="G57" s="69">
        <v>43.144622756179302</v>
      </c>
      <c r="H57" s="69">
        <v>33.14462275617926</v>
      </c>
      <c r="I57" s="69">
        <v>29.527445169097426</v>
      </c>
      <c r="J57" s="69">
        <v>28.896300500871785</v>
      </c>
      <c r="K57" s="69">
        <v>2.8370509581509884</v>
      </c>
      <c r="L57" s="69">
        <v>132526700.86274175</v>
      </c>
    </row>
    <row r="58" spans="1:12" ht="14.45">
      <c r="A58" s="2">
        <v>45348</v>
      </c>
      <c r="B58" s="72" t="str">
        <f t="shared" si="1"/>
        <v>Monday</v>
      </c>
      <c r="C58" s="72" t="str">
        <f t="shared" si="0"/>
        <v>February</v>
      </c>
      <c r="D58" s="72" t="str" cm="1">
        <f t="array" ref="D5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58" s="69">
        <v>2.4211972551048824</v>
      </c>
      <c r="F58" s="69">
        <v>7.5573305884382158</v>
      </c>
      <c r="G58" s="69">
        <v>12.324400492265378</v>
      </c>
      <c r="H58" s="69">
        <v>32.324400492265376</v>
      </c>
      <c r="I58" s="69">
        <v>29.798814594238674</v>
      </c>
      <c r="J58" s="69">
        <v>28.787922161368584</v>
      </c>
      <c r="K58" s="69">
        <v>2.779311624436156</v>
      </c>
      <c r="L58" s="69">
        <v>131154810.17539756</v>
      </c>
    </row>
    <row r="59" spans="1:12" ht="14.45">
      <c r="A59" s="2">
        <v>45349</v>
      </c>
      <c r="B59" s="72" t="str">
        <f t="shared" si="1"/>
        <v>Tuesday</v>
      </c>
      <c r="C59" s="72" t="str">
        <f t="shared" si="0"/>
        <v>February</v>
      </c>
      <c r="D59" s="72" t="str" cm="1">
        <f t="array" ref="D5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59" s="69">
        <v>2.5554190969317991</v>
      </c>
      <c r="F59" s="69">
        <v>7.6372857635984657</v>
      </c>
      <c r="G59" s="69">
        <v>11.847437054462663</v>
      </c>
      <c r="H59" s="69">
        <v>31.847437054462667</v>
      </c>
      <c r="I59" s="69">
        <v>30.297328568429393</v>
      </c>
      <c r="J59" s="69">
        <v>30.049080162535802</v>
      </c>
      <c r="K59" s="69">
        <v>4.6771552077645193</v>
      </c>
      <c r="L59" s="69">
        <v>139429116.63905397</v>
      </c>
    </row>
    <row r="60" spans="1:12" ht="14.45">
      <c r="A60" s="2">
        <v>45350</v>
      </c>
      <c r="B60" s="72" t="str">
        <f t="shared" si="1"/>
        <v>Wednesday</v>
      </c>
      <c r="C60" s="72" t="str">
        <f t="shared" si="0"/>
        <v>February</v>
      </c>
      <c r="D60" s="72" t="str" cm="1">
        <f t="array" ref="D6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60" s="69">
        <v>2.437413185505183</v>
      </c>
      <c r="F60" s="69">
        <v>7.3318131855051831</v>
      </c>
      <c r="G60" s="69">
        <v>9.9389197455051832</v>
      </c>
      <c r="H60" s="69">
        <v>29.938919745505185</v>
      </c>
      <c r="I60" s="69">
        <v>30.557414591985175</v>
      </c>
      <c r="J60" s="69">
        <v>31.156309017130493</v>
      </c>
      <c r="K60" s="69">
        <v>6.3759701573735299</v>
      </c>
      <c r="L60" s="69">
        <v>138765595.34532043</v>
      </c>
    </row>
    <row r="61" spans="1:12" ht="14.45">
      <c r="A61" s="2">
        <v>45351</v>
      </c>
      <c r="B61" s="72" t="str">
        <f t="shared" si="1"/>
        <v>Thursday</v>
      </c>
      <c r="C61" s="72" t="str">
        <f t="shared" si="0"/>
        <v>February</v>
      </c>
      <c r="D61" s="72" t="str" cm="1">
        <f t="array" ref="D6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61" s="69">
        <v>2.19383612453356</v>
      </c>
      <c r="F61" s="69">
        <v>7.3754361245335591</v>
      </c>
      <c r="G61" s="69">
        <v>10.484119484533561</v>
      </c>
      <c r="H61" s="69">
        <v>30.484119484533561</v>
      </c>
      <c r="I61" s="69">
        <v>30.425007009147212</v>
      </c>
      <c r="J61" s="69">
        <v>30.285335524211369</v>
      </c>
      <c r="K61" s="69">
        <v>5.2957206430283446</v>
      </c>
      <c r="L61" s="69">
        <v>136996161.37850073</v>
      </c>
    </row>
    <row r="62" spans="1:12" ht="14.45">
      <c r="A62" s="2">
        <v>45352</v>
      </c>
      <c r="B62" s="72" t="str">
        <f t="shared" si="1"/>
        <v>Friday</v>
      </c>
      <c r="C62" s="72" t="str">
        <f t="shared" si="0"/>
        <v>March</v>
      </c>
      <c r="D62" s="72" t="str" cm="1">
        <f t="array" ref="D6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62" s="69">
        <v>2.3497331201578735</v>
      </c>
      <c r="F62" s="69">
        <v>7.7489331201578739</v>
      </c>
      <c r="G62" s="69">
        <v>11.858890080157874</v>
      </c>
      <c r="H62" s="69">
        <v>34.648558080157876</v>
      </c>
      <c r="I62" s="69">
        <v>30.589116513697565</v>
      </c>
      <c r="J62" s="69">
        <v>28.910897576435161</v>
      </c>
      <c r="K62" s="69">
        <v>3.521859253467515</v>
      </c>
      <c r="L62" s="69">
        <v>150549687.43553579</v>
      </c>
    </row>
    <row r="63" spans="1:12" ht="14.45">
      <c r="A63" s="2">
        <v>45353</v>
      </c>
      <c r="B63" s="72" t="str">
        <f t="shared" si="1"/>
        <v>Saturday</v>
      </c>
      <c r="C63" s="72" t="str">
        <f t="shared" si="0"/>
        <v>March</v>
      </c>
      <c r="D63" s="72" t="str" cm="1">
        <f t="array" ref="D6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63" s="69">
        <v>2.5615671160597415</v>
      </c>
      <c r="F63" s="69">
        <v>7.6051671160597412</v>
      </c>
      <c r="G63" s="69">
        <v>14.298317676059742</v>
      </c>
      <c r="H63" s="69">
        <v>34.298317676059739</v>
      </c>
      <c r="I63" s="69">
        <v>30.684904869738855</v>
      </c>
      <c r="J63" s="69">
        <v>30.173698062798785</v>
      </c>
      <c r="K63" s="69">
        <v>5.4958511938778987</v>
      </c>
      <c r="L63" s="69">
        <v>158914970.90767008</v>
      </c>
    </row>
    <row r="64" spans="1:12" ht="14.45">
      <c r="A64" s="2">
        <v>45354</v>
      </c>
      <c r="B64" s="72" t="str">
        <f t="shared" si="1"/>
        <v>Sunday</v>
      </c>
      <c r="C64" s="72" t="str">
        <f t="shared" si="0"/>
        <v>March</v>
      </c>
      <c r="D64" s="72" t="str" cm="1">
        <f t="array" ref="D6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64" s="69">
        <v>2.285701582817131</v>
      </c>
      <c r="F64" s="69">
        <v>7.2837015828171312</v>
      </c>
      <c r="G64" s="69">
        <v>10.717582832817133</v>
      </c>
      <c r="H64" s="69">
        <v>30.717582832817133</v>
      </c>
      <c r="I64" s="69">
        <v>30.518856326699758</v>
      </c>
      <c r="J64" s="69">
        <v>28.897336584447388</v>
      </c>
      <c r="K64" s="69">
        <v>3.8969838774762025</v>
      </c>
      <c r="L64" s="69">
        <v>137057810.38311535</v>
      </c>
    </row>
    <row r="65" spans="1:12" ht="14.45">
      <c r="A65" s="2">
        <v>45355</v>
      </c>
      <c r="B65" s="72" t="str">
        <f t="shared" si="1"/>
        <v>Monday</v>
      </c>
      <c r="C65" s="72" t="str">
        <f t="shared" si="0"/>
        <v>March</v>
      </c>
      <c r="D65" s="72" t="str" cm="1">
        <f t="array" ref="D6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65" s="69">
        <v>2.1368866313884296</v>
      </c>
      <c r="F65" s="69">
        <v>7.1052866313884291</v>
      </c>
      <c r="G65" s="69">
        <v>10.288530841388431</v>
      </c>
      <c r="H65" s="69">
        <v>30.288530841388432</v>
      </c>
      <c r="I65" s="69">
        <v>30.227261694529528</v>
      </c>
      <c r="J65" s="69">
        <v>28.263580914298565</v>
      </c>
      <c r="K65" s="69">
        <v>3.2247621499829431</v>
      </c>
      <c r="L65" s="69">
        <v>131791297.95603529</v>
      </c>
    </row>
    <row r="66" spans="1:12" ht="14.45">
      <c r="A66" s="2">
        <v>45356</v>
      </c>
      <c r="B66" s="72" t="str">
        <f t="shared" si="1"/>
        <v>Tuesday</v>
      </c>
      <c r="C66" s="72" t="str">
        <f t="shared" ref="C66:C129" si="2">TEXT(A66, "mmmm")</f>
        <v>March</v>
      </c>
      <c r="D66" s="72" t="str" cm="1">
        <f t="array" ref="D6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66" s="69">
        <v>2.2997029355418355</v>
      </c>
      <c r="F66" s="69">
        <v>7.2385029355418355</v>
      </c>
      <c r="G66" s="69">
        <v>10.182793145541837</v>
      </c>
      <c r="H66" s="69">
        <v>30.182793145541837</v>
      </c>
      <c r="I66" s="69">
        <v>30.167636264963708</v>
      </c>
      <c r="J66" s="69">
        <v>28.376707162519484</v>
      </c>
      <c r="K66" s="69">
        <v>3.6264432436498613</v>
      </c>
      <c r="L66" s="69">
        <v>133617467.94799852</v>
      </c>
    </row>
    <row r="67" spans="1:12" ht="14.45">
      <c r="A67" s="2">
        <v>45357</v>
      </c>
      <c r="B67" s="72" t="str">
        <f t="shared" ref="B67:B130" si="3">TEXT(A67, "dddd")</f>
        <v>Wednesday</v>
      </c>
      <c r="C67" s="72" t="str">
        <f t="shared" si="2"/>
        <v>March</v>
      </c>
      <c r="D67" s="72" t="str" cm="1">
        <f t="array" ref="D6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67" s="69">
        <v>2.2077430609526014</v>
      </c>
      <c r="F67" s="69">
        <v>7.2210763942859355</v>
      </c>
      <c r="G67" s="69">
        <v>11.340666816631614</v>
      </c>
      <c r="H67" s="69">
        <v>31.340666816631611</v>
      </c>
      <c r="I67" s="69">
        <v>29.671184948718071</v>
      </c>
      <c r="J67" s="69">
        <v>28.028433180070916</v>
      </c>
      <c r="K67" s="69">
        <v>3.3930297364272266</v>
      </c>
      <c r="L67" s="69">
        <v>135423647.28468671</v>
      </c>
    </row>
    <row r="68" spans="1:12" ht="14.45">
      <c r="A68" s="2">
        <v>45358</v>
      </c>
      <c r="B68" s="72" t="str">
        <f t="shared" si="3"/>
        <v>Thursday</v>
      </c>
      <c r="C68" s="72" t="str">
        <f t="shared" si="2"/>
        <v>March</v>
      </c>
      <c r="D68" s="72" t="str" cm="1">
        <f t="array" ref="D6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68" s="69">
        <v>2.638050992380566</v>
      </c>
      <c r="F68" s="69">
        <v>7.7259176590472318</v>
      </c>
      <c r="G68" s="69">
        <v>13.25968532880032</v>
      </c>
      <c r="H68" s="69">
        <v>33.259685328800323</v>
      </c>
      <c r="I68" s="69">
        <v>29.627169589155017</v>
      </c>
      <c r="J68" s="69">
        <v>28.239649693684473</v>
      </c>
      <c r="K68" s="69">
        <v>3.9680339768176607</v>
      </c>
      <c r="L68" s="69">
        <v>147344349.5296222</v>
      </c>
    </row>
    <row r="69" spans="1:12" ht="14.45">
      <c r="A69" s="2">
        <v>45359</v>
      </c>
      <c r="B69" s="72" t="str">
        <f t="shared" si="3"/>
        <v>Friday</v>
      </c>
      <c r="C69" s="72" t="str">
        <f t="shared" si="2"/>
        <v>March</v>
      </c>
      <c r="D69" s="72" t="str" cm="1">
        <f t="array" ref="D6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69" s="69">
        <v>2.4671155474563786</v>
      </c>
      <c r="F69" s="69">
        <v>7.6295155474563785</v>
      </c>
      <c r="G69" s="69">
        <v>14.842740557456381</v>
      </c>
      <c r="H69" s="69">
        <v>34.842740557456381</v>
      </c>
      <c r="I69" s="69">
        <v>28.918808692974611</v>
      </c>
      <c r="J69" s="69">
        <v>28.806428757805822</v>
      </c>
      <c r="K69" s="69">
        <v>5.062796627871057</v>
      </c>
      <c r="L69" s="69">
        <v>154208108.47525284</v>
      </c>
    </row>
    <row r="70" spans="1:12" ht="14.45">
      <c r="A70" s="2">
        <v>45360</v>
      </c>
      <c r="B70" s="72" t="str">
        <f t="shared" si="3"/>
        <v>Saturday</v>
      </c>
      <c r="C70" s="72" t="str">
        <f t="shared" si="2"/>
        <v>March</v>
      </c>
      <c r="D70" s="72" t="str" cm="1">
        <f t="array" ref="D7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70" s="69">
        <v>2.518701850723577</v>
      </c>
      <c r="F70" s="69">
        <v>7.8623018507235773</v>
      </c>
      <c r="G70" s="69">
        <v>15.458768993439625</v>
      </c>
      <c r="H70" s="69">
        <v>34.64263095121958</v>
      </c>
      <c r="I70" s="69">
        <v>28.484328665926796</v>
      </c>
      <c r="J70" s="69">
        <v>26.964079368875122</v>
      </c>
      <c r="K70" s="69">
        <v>2.7671762497652641</v>
      </c>
      <c r="L70" s="69">
        <v>143252564.46736312</v>
      </c>
    </row>
    <row r="71" spans="1:12" ht="14.45">
      <c r="A71" s="2">
        <v>45361</v>
      </c>
      <c r="B71" s="72" t="str">
        <f t="shared" si="3"/>
        <v>Sunday</v>
      </c>
      <c r="C71" s="72" t="str">
        <f t="shared" si="2"/>
        <v>March</v>
      </c>
      <c r="D71" s="72" t="str" cm="1">
        <f t="array" ref="D7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71" s="69">
        <v>2.6199883573546132</v>
      </c>
      <c r="F71" s="69">
        <v>7.9091883573546129</v>
      </c>
      <c r="G71" s="69">
        <v>16.146289360441035</v>
      </c>
      <c r="H71" s="69">
        <v>34.497762186810618</v>
      </c>
      <c r="I71" s="69">
        <v>28.052969292955481</v>
      </c>
      <c r="J71" s="69">
        <v>28.151754554014342</v>
      </c>
      <c r="K71" s="69">
        <v>4.773002905307699</v>
      </c>
      <c r="L71" s="69">
        <v>148830280.84182489</v>
      </c>
    </row>
    <row r="72" spans="1:12" ht="14.45">
      <c r="A72" s="2">
        <v>45362</v>
      </c>
      <c r="B72" s="72" t="str">
        <f t="shared" si="3"/>
        <v>Monday</v>
      </c>
      <c r="C72" s="72" t="str">
        <f t="shared" si="2"/>
        <v>March</v>
      </c>
      <c r="D72" s="72" t="str" cm="1">
        <f t="array" ref="D7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72" s="69">
        <v>2.6549906601852449</v>
      </c>
      <c r="F72" s="69">
        <v>7.8897906601852448</v>
      </c>
      <c r="G72" s="69">
        <v>16.789882820185241</v>
      </c>
      <c r="H72" s="69">
        <v>34.292075124521247</v>
      </c>
      <c r="I72" s="69">
        <v>27.518260249709783</v>
      </c>
      <c r="J72" s="69">
        <v>28.693989829487194</v>
      </c>
      <c r="K72" s="69">
        <v>5.8820752508793213</v>
      </c>
      <c r="L72" s="69">
        <v>149827660.73294485</v>
      </c>
    </row>
    <row r="73" spans="1:12" ht="14.45">
      <c r="A73" s="2">
        <v>45363</v>
      </c>
      <c r="B73" s="72" t="str">
        <f t="shared" si="3"/>
        <v>Tuesday</v>
      </c>
      <c r="C73" s="72" t="str">
        <f t="shared" si="2"/>
        <v>March</v>
      </c>
      <c r="D73" s="72" t="str" cm="1">
        <f t="array" ref="D7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73" s="69">
        <v>2.4655082744517633</v>
      </c>
      <c r="F73" s="69">
        <v>7.6115082744517633</v>
      </c>
      <c r="G73" s="69">
        <v>13.76083195007676</v>
      </c>
      <c r="H73" s="69">
        <v>33.907295044707759</v>
      </c>
      <c r="I73" s="69">
        <v>26.772140658930553</v>
      </c>
      <c r="J73" s="69">
        <v>27.46069922773923</v>
      </c>
      <c r="K73" s="69">
        <v>4.4958853526109106</v>
      </c>
      <c r="L73" s="69">
        <v>138857781.1833156</v>
      </c>
    </row>
    <row r="74" spans="1:12" ht="14.45">
      <c r="A74" s="2">
        <v>45364</v>
      </c>
      <c r="B74" s="72" t="str">
        <f t="shared" si="3"/>
        <v>Wednesday</v>
      </c>
      <c r="C74" s="72" t="str">
        <f t="shared" si="2"/>
        <v>March</v>
      </c>
      <c r="D74" s="72" t="str" cm="1">
        <f t="array" ref="D7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74" s="69">
        <v>2.3305475992160529</v>
      </c>
      <c r="F74" s="69">
        <v>7.3877475992160528</v>
      </c>
      <c r="G74" s="69">
        <v>11.359177009216051</v>
      </c>
      <c r="H74" s="69">
        <v>33.582354609216054</v>
      </c>
      <c r="I74" s="69">
        <v>26.064210933703883</v>
      </c>
      <c r="J74" s="69">
        <v>27.752695392191345</v>
      </c>
      <c r="K74" s="69">
        <v>5.2821470888938507</v>
      </c>
      <c r="L74" s="69">
        <v>136293991.71913663</v>
      </c>
    </row>
    <row r="75" spans="1:12" ht="14.45">
      <c r="A75" s="2">
        <v>45365</v>
      </c>
      <c r="B75" s="72" t="str">
        <f t="shared" si="3"/>
        <v>Thursday</v>
      </c>
      <c r="C75" s="72" t="str">
        <f t="shared" si="2"/>
        <v>March</v>
      </c>
      <c r="D75" s="72" t="str" cm="1">
        <f t="array" ref="D7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75" s="69">
        <v>2.5275325861321107</v>
      </c>
      <c r="F75" s="69">
        <v>7.88073258613211</v>
      </c>
      <c r="G75" s="69">
        <v>15.348501196132112</v>
      </c>
      <c r="H75" s="69">
        <v>31.356161996132109</v>
      </c>
      <c r="I75" s="69">
        <v>25.4227646593949</v>
      </c>
      <c r="J75" s="69">
        <v>0.72536834466800004</v>
      </c>
      <c r="K75" s="69">
        <v>4.2176195500963365</v>
      </c>
      <c r="L75" s="69">
        <v>122015088.73536478</v>
      </c>
    </row>
    <row r="76" spans="1:12" ht="14.45">
      <c r="A76" s="2">
        <v>45366</v>
      </c>
      <c r="B76" s="72" t="str">
        <f t="shared" si="3"/>
        <v>Friday</v>
      </c>
      <c r="C76" s="72" t="str">
        <f t="shared" si="2"/>
        <v>March</v>
      </c>
      <c r="D76" s="72" t="str" cm="1">
        <f t="array" ref="D7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76" s="69">
        <v>2.4146150545918217</v>
      </c>
      <c r="F76" s="69">
        <v>7.6568150545918217</v>
      </c>
      <c r="G76" s="69">
        <v>13.644938730216824</v>
      </c>
      <c r="H76" s="69">
        <v>33.136408064591819</v>
      </c>
      <c r="I76" s="69">
        <v>24.751915470544553</v>
      </c>
      <c r="J76" s="69">
        <v>28.514148027317127</v>
      </c>
      <c r="K76" s="69">
        <v>7.1503145187932242</v>
      </c>
      <c r="L76" s="69">
        <v>134356779.40860954</v>
      </c>
    </row>
    <row r="77" spans="1:12" ht="14.45">
      <c r="A77" s="2">
        <v>45367</v>
      </c>
      <c r="B77" s="72" t="str">
        <f t="shared" si="3"/>
        <v>Saturday</v>
      </c>
      <c r="C77" s="72" t="str">
        <f t="shared" si="2"/>
        <v>March</v>
      </c>
      <c r="D77" s="72" t="str" cm="1">
        <f t="array" ref="D7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77" s="69">
        <v>2.479672705372729</v>
      </c>
      <c r="F77" s="69">
        <v>7.6108727053727296</v>
      </c>
      <c r="G77" s="69">
        <v>12.325473665372728</v>
      </c>
      <c r="H77" s="69">
        <v>35.450641315372728</v>
      </c>
      <c r="I77" s="69">
        <v>24.275410070594695</v>
      </c>
      <c r="J77" s="69">
        <v>27.127597768086495</v>
      </c>
      <c r="K77" s="69">
        <v>5.6066775932855464</v>
      </c>
      <c r="L77" s="69">
        <v>135119957.4407354</v>
      </c>
    </row>
    <row r="78" spans="1:12" ht="14.45">
      <c r="A78" s="2">
        <v>45368</v>
      </c>
      <c r="B78" s="72" t="str">
        <f t="shared" si="3"/>
        <v>Sunday</v>
      </c>
      <c r="C78" s="72" t="str">
        <f t="shared" si="2"/>
        <v>March</v>
      </c>
      <c r="D78" s="72" t="str" cm="1">
        <f t="array" ref="D7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78" s="69">
        <v>2.3243376140250849</v>
      </c>
      <c r="F78" s="69">
        <v>7.3914042806917521</v>
      </c>
      <c r="G78" s="69">
        <v>11.457261369704097</v>
      </c>
      <c r="H78" s="69">
        <v>34.759411172983413</v>
      </c>
      <c r="I78" s="69">
        <v>23.573806631009113</v>
      </c>
      <c r="J78" s="69">
        <v>24.087305401191323</v>
      </c>
      <c r="K78" s="69">
        <v>1.7381618173665609</v>
      </c>
      <c r="L78" s="69">
        <v>115057046.74287477</v>
      </c>
    </row>
    <row r="79" spans="1:12" ht="14.45">
      <c r="A79" s="2">
        <v>45369</v>
      </c>
      <c r="B79" s="72" t="str">
        <f t="shared" si="3"/>
        <v>Monday</v>
      </c>
      <c r="C79" s="72" t="str">
        <f t="shared" si="2"/>
        <v>March</v>
      </c>
      <c r="D79" s="72" t="str" cm="1">
        <f t="array" ref="D7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79" s="69">
        <v>2.4311545070500582</v>
      </c>
      <c r="F79" s="69">
        <v>7.4340878403833912</v>
      </c>
      <c r="G79" s="69">
        <v>10.910899160877218</v>
      </c>
      <c r="H79" s="69">
        <v>34.354571733716725</v>
      </c>
      <c r="I79" s="69">
        <v>23.171454301738734</v>
      </c>
      <c r="J79" s="69">
        <v>25.6248606624467</v>
      </c>
      <c r="K79" s="69">
        <v>4.3571554787485702</v>
      </c>
      <c r="L79" s="69">
        <v>120508597.70154524</v>
      </c>
    </row>
    <row r="80" spans="1:12" ht="14.45">
      <c r="A80" s="2">
        <v>45370</v>
      </c>
      <c r="B80" s="72" t="str">
        <f t="shared" si="3"/>
        <v>Tuesday</v>
      </c>
      <c r="C80" s="72" t="str">
        <f t="shared" si="2"/>
        <v>March</v>
      </c>
      <c r="D80" s="72" t="str" cm="1">
        <f t="array" ref="D8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80" s="69">
        <v>2.3351078139110859</v>
      </c>
      <c r="F80" s="69">
        <v>7.2739078139110855</v>
      </c>
      <c r="G80" s="69">
        <v>10.218198023911087</v>
      </c>
      <c r="H80" s="69">
        <v>33.770431489536087</v>
      </c>
      <c r="I80" s="69">
        <v>22.612849176294482</v>
      </c>
      <c r="J80" s="69">
        <v>23.461277376238318</v>
      </c>
      <c r="K80" s="69">
        <v>1.754980683619126</v>
      </c>
      <c r="L80" s="69">
        <v>106682757.05778028</v>
      </c>
    </row>
    <row r="81" spans="1:12" ht="14.45">
      <c r="A81" s="2">
        <v>45371</v>
      </c>
      <c r="B81" s="72" t="str">
        <f t="shared" si="3"/>
        <v>Wednesday</v>
      </c>
      <c r="C81" s="72" t="str">
        <f t="shared" si="2"/>
        <v>March</v>
      </c>
      <c r="D81" s="72" t="str" cm="1">
        <f t="array" ref="D8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81" s="69">
        <v>2.224855759731458</v>
      </c>
      <c r="F81" s="69">
        <v>7.1235224263981252</v>
      </c>
      <c r="G81" s="69">
        <v>9.5250679302252852</v>
      </c>
      <c r="H81" s="69">
        <v>33.198315436398126</v>
      </c>
      <c r="I81" s="69">
        <v>22.098707863580543</v>
      </c>
      <c r="J81" s="69">
        <v>25.967677147335746</v>
      </c>
      <c r="K81" s="69">
        <v>5.7697552532355001</v>
      </c>
      <c r="L81" s="69">
        <v>114240091.53457057</v>
      </c>
    </row>
    <row r="82" spans="1:12" ht="14.45">
      <c r="A82" s="2">
        <v>45372</v>
      </c>
      <c r="B82" s="72" t="str">
        <f t="shared" si="3"/>
        <v>Thursday</v>
      </c>
      <c r="C82" s="72" t="str">
        <f t="shared" si="2"/>
        <v>March</v>
      </c>
      <c r="D82" s="72" t="str" cm="1">
        <f t="array" ref="D8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82" s="69">
        <v>2.1131961041739169</v>
      </c>
      <c r="F82" s="69">
        <v>6.9717294375072498</v>
      </c>
      <c r="G82" s="69">
        <v>8.8887563665195941</v>
      </c>
      <c r="H82" s="69">
        <v>32.64703081313224</v>
      </c>
      <c r="I82" s="69">
        <v>21.646285980967871</v>
      </c>
      <c r="J82" s="69">
        <v>24.995839918091896</v>
      </c>
      <c r="K82" s="69">
        <v>4.8777078843151367</v>
      </c>
      <c r="L82" s="69">
        <v>106628138.6184178</v>
      </c>
    </row>
    <row r="83" spans="1:12" ht="14.45">
      <c r="A83" s="2">
        <v>45373</v>
      </c>
      <c r="B83" s="72" t="str">
        <f t="shared" si="3"/>
        <v>Friday</v>
      </c>
      <c r="C83" s="72" t="str">
        <f t="shared" si="2"/>
        <v>March</v>
      </c>
      <c r="D83" s="72" t="str" cm="1">
        <f t="array" ref="D8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83" s="69">
        <v>2.266899217615749</v>
      </c>
      <c r="F83" s="69">
        <v>7.0852992176157494</v>
      </c>
      <c r="G83" s="69">
        <v>8.5723994276157498</v>
      </c>
      <c r="H83" s="69">
        <v>32.382700177615746</v>
      </c>
      <c r="I83" s="69">
        <v>21.529079744673137</v>
      </c>
      <c r="J83" s="69">
        <v>24.894135130024871</v>
      </c>
      <c r="K83" s="69">
        <v>5.2279019531074482</v>
      </c>
      <c r="L83" s="69">
        <v>106177116.42653041</v>
      </c>
    </row>
    <row r="84" spans="1:12" ht="14.45">
      <c r="A84" s="2">
        <v>45374</v>
      </c>
      <c r="B84" s="72" t="str">
        <f t="shared" si="3"/>
        <v>Saturday</v>
      </c>
      <c r="C84" s="72" t="str">
        <f t="shared" si="2"/>
        <v>March</v>
      </c>
      <c r="D84" s="72" t="str" cm="1">
        <f t="array" ref="D8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84" s="69">
        <v>2.8496731553587482</v>
      </c>
      <c r="F84" s="69">
        <v>6.9712731553587481</v>
      </c>
      <c r="G84" s="69">
        <v>17.237300515358747</v>
      </c>
      <c r="H84" s="69">
        <v>30.262763365358751</v>
      </c>
      <c r="I84" s="69">
        <v>21.259677537164567</v>
      </c>
      <c r="J84" s="69">
        <v>24.774500101682776</v>
      </c>
      <c r="K84" s="69">
        <v>5.5639562772110587</v>
      </c>
      <c r="L84" s="69">
        <v>100589280.84131092</v>
      </c>
    </row>
    <row r="85" spans="1:12" ht="14.45">
      <c r="A85" s="2">
        <v>45375</v>
      </c>
      <c r="B85" s="72" t="str">
        <f t="shared" si="3"/>
        <v>Sunday</v>
      </c>
      <c r="C85" s="72" t="str">
        <f t="shared" si="2"/>
        <v>March</v>
      </c>
      <c r="D85" s="72" t="str" cm="1">
        <f t="array" ref="D8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85" s="69">
        <v>2.7178450535720104</v>
      </c>
      <c r="F85" s="69">
        <v>7.2340050535720106</v>
      </c>
      <c r="G85" s="69">
        <v>16.419709663572007</v>
      </c>
      <c r="H85" s="69">
        <v>29.838013960148011</v>
      </c>
      <c r="I85" s="69">
        <v>21.057347690857668</v>
      </c>
      <c r="J85" s="69">
        <v>25.290655088013061</v>
      </c>
      <c r="K85" s="69">
        <v>6.8098892337046291</v>
      </c>
      <c r="L85" s="69">
        <v>100938252.91244686</v>
      </c>
    </row>
    <row r="86" spans="1:12" ht="14.45">
      <c r="A86" s="2">
        <v>45376</v>
      </c>
      <c r="B86" s="72" t="str">
        <f t="shared" si="3"/>
        <v>Monday</v>
      </c>
      <c r="C86" s="72" t="str">
        <f t="shared" si="2"/>
        <v>March</v>
      </c>
      <c r="D86" s="72" t="str" cm="1">
        <f t="array" ref="D8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86" s="69">
        <v>2.7484680531707775</v>
      </c>
      <c r="F86" s="69">
        <v>7.6591880531707766</v>
      </c>
      <c r="G86" s="69">
        <v>15.802068053170775</v>
      </c>
      <c r="H86" s="69">
        <v>29.59720968742678</v>
      </c>
      <c r="I86" s="69">
        <v>21.100073274124288</v>
      </c>
      <c r="J86" s="69">
        <v>22.848925000764989</v>
      </c>
      <c r="K86" s="69">
        <v>3.882984783991517</v>
      </c>
      <c r="L86" s="69">
        <v>91619348.890700325</v>
      </c>
    </row>
    <row r="87" spans="1:12" ht="14.45">
      <c r="A87" s="2">
        <v>45377</v>
      </c>
      <c r="B87" s="72" t="str">
        <f t="shared" si="3"/>
        <v>Tuesday</v>
      </c>
      <c r="C87" s="72" t="str">
        <f t="shared" si="2"/>
        <v>March</v>
      </c>
      <c r="D87" s="72" t="str" cm="1">
        <f t="array" ref="D8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87" s="69">
        <v>2.5286340438601762</v>
      </c>
      <c r="F87" s="69">
        <v>7.833914043860176</v>
      </c>
      <c r="G87" s="69">
        <v>14.970259053860174</v>
      </c>
      <c r="H87" s="69">
        <v>29.126642681636174</v>
      </c>
      <c r="I87" s="69">
        <v>20.976482055924393</v>
      </c>
      <c r="J87" s="69">
        <v>22.655395654503256</v>
      </c>
      <c r="K87" s="69">
        <v>4.1452582600738594</v>
      </c>
      <c r="L87" s="69">
        <v>89171163.324234605</v>
      </c>
    </row>
    <row r="88" spans="1:12" ht="14.45">
      <c r="A88" s="2">
        <v>45378</v>
      </c>
      <c r="B88" s="72" t="str">
        <f t="shared" si="3"/>
        <v>Wednesday</v>
      </c>
      <c r="C88" s="72" t="str">
        <f t="shared" si="2"/>
        <v>March</v>
      </c>
      <c r="D88" s="72" t="str" cm="1">
        <f t="array" ref="D8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88" s="69">
        <v>2.4281907723250136</v>
      </c>
      <c r="F88" s="69">
        <v>8.1280307723250136</v>
      </c>
      <c r="G88" s="69">
        <v>14.292941332325013</v>
      </c>
      <c r="H88" s="69">
        <v>28.795375685941014</v>
      </c>
      <c r="I88" s="69">
        <v>21.05653769417113</v>
      </c>
      <c r="J88" s="69">
        <v>23.025885359050665</v>
      </c>
      <c r="K88" s="69">
        <v>5.2144058787857315</v>
      </c>
      <c r="L88" s="69">
        <v>90515118.172855109</v>
      </c>
    </row>
    <row r="89" spans="1:12" ht="14.45">
      <c r="A89" s="2">
        <v>45379</v>
      </c>
      <c r="B89" s="72" t="str">
        <f t="shared" si="3"/>
        <v>Thursday</v>
      </c>
      <c r="C89" s="72" t="str">
        <f t="shared" si="2"/>
        <v>March</v>
      </c>
      <c r="D89" s="72" t="str" cm="1">
        <f t="array" ref="D8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89" s="69">
        <v>2.1301221819104152</v>
      </c>
      <c r="F89" s="69">
        <v>8.224522181910416</v>
      </c>
      <c r="G89" s="69">
        <v>13.451929191910416</v>
      </c>
      <c r="H89" s="69">
        <v>28.285622391910415</v>
      </c>
      <c r="I89" s="73"/>
      <c r="J89" s="69">
        <v>22.999156441214755</v>
      </c>
      <c r="K89" s="69">
        <v>5.7305122202496701</v>
      </c>
      <c r="L89" s="69">
        <v>88677916.094492421</v>
      </c>
    </row>
    <row r="90" spans="1:12" ht="14.45">
      <c r="A90" s="2">
        <v>45380</v>
      </c>
      <c r="B90" s="72" t="str">
        <f t="shared" si="3"/>
        <v>Friday</v>
      </c>
      <c r="C90" s="72" t="str">
        <f t="shared" si="2"/>
        <v>March</v>
      </c>
      <c r="D90" s="72" t="str" cm="1">
        <f t="array" ref="D9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90" s="69">
        <v>2.2398929391200668</v>
      </c>
      <c r="F90" s="69">
        <v>7.7388929391200669</v>
      </c>
      <c r="G90" s="69">
        <v>12.934537099120066</v>
      </c>
      <c r="H90" s="69">
        <v>30.303315204745065</v>
      </c>
      <c r="I90" s="73"/>
      <c r="J90" s="69">
        <v>20.511275329813145</v>
      </c>
      <c r="K90" s="69">
        <v>2.7742059998492268</v>
      </c>
      <c r="L90" s="69">
        <v>86693987.777205244</v>
      </c>
    </row>
    <row r="91" spans="1:12" ht="14.45">
      <c r="A91" s="2">
        <v>45381</v>
      </c>
      <c r="B91" s="72" t="str">
        <f t="shared" si="3"/>
        <v>Saturday</v>
      </c>
      <c r="C91" s="72" t="str">
        <f t="shared" si="2"/>
        <v>March</v>
      </c>
      <c r="D91" s="72" t="str" cm="1">
        <f t="array" ref="D9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91" s="69">
        <v>2.4166545849753955</v>
      </c>
      <c r="F91" s="69">
        <v>7.3202545849753955</v>
      </c>
      <c r="G91" s="69">
        <v>12.515785834975397</v>
      </c>
      <c r="H91" s="69">
        <v>33.086298744975394</v>
      </c>
      <c r="I91" s="73"/>
      <c r="J91" s="69">
        <v>20.676555512130662</v>
      </c>
      <c r="K91" s="69">
        <v>3.5776824142714783</v>
      </c>
      <c r="L91" s="69">
        <v>98312343.913431317</v>
      </c>
    </row>
    <row r="92" spans="1:12" ht="14.45">
      <c r="A92" s="2">
        <v>45382</v>
      </c>
      <c r="B92" s="72" t="str">
        <f t="shared" si="3"/>
        <v>Sunday</v>
      </c>
      <c r="C92" s="72" t="str">
        <f t="shared" si="2"/>
        <v>March</v>
      </c>
      <c r="D92" s="72" t="str" cm="1">
        <f t="array" ref="D9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Q1</v>
      </c>
      <c r="E92" s="69">
        <v>2.4918468509073848</v>
      </c>
      <c r="F92" s="69">
        <v>7.4394468509073857</v>
      </c>
      <c r="G92" s="69">
        <v>11.971003810907385</v>
      </c>
      <c r="H92" s="69">
        <v>31.460476260907381</v>
      </c>
      <c r="I92" s="73"/>
      <c r="J92" s="69">
        <v>20.86139339446326</v>
      </c>
      <c r="K92" s="69">
        <v>4.4159198966198252</v>
      </c>
      <c r="L92" s="69">
        <v>97386969.781864583</v>
      </c>
    </row>
    <row r="93" spans="1:12" ht="14.45">
      <c r="A93" s="2">
        <v>45383</v>
      </c>
      <c r="B93" s="72" t="str">
        <f t="shared" si="3"/>
        <v>Monday</v>
      </c>
      <c r="C93" s="72" t="str">
        <f t="shared" si="2"/>
        <v>April</v>
      </c>
      <c r="D93" s="72" t="str" cm="1">
        <f t="array" ref="D9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93" s="69">
        <v>2.5431938853341634</v>
      </c>
      <c r="F93" s="69">
        <v>7.5269272186674971</v>
      </c>
      <c r="G93" s="69">
        <v>11.564912060959164</v>
      </c>
      <c r="H93" s="69">
        <v>31.992350845334162</v>
      </c>
      <c r="I93" s="73"/>
      <c r="J93" s="69">
        <v>17.928964509386553</v>
      </c>
      <c r="K93" s="69">
        <v>0.85222827040492533</v>
      </c>
      <c r="L93" s="69">
        <v>87706848.12290889</v>
      </c>
    </row>
    <row r="94" spans="1:12" ht="14.45">
      <c r="A94" s="2">
        <v>45384</v>
      </c>
      <c r="B94" s="72" t="str">
        <f t="shared" si="3"/>
        <v>Tuesday</v>
      </c>
      <c r="C94" s="72" t="str">
        <f t="shared" si="2"/>
        <v>April</v>
      </c>
      <c r="D94" s="72" t="str" cm="1">
        <f t="array" ref="D9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94" s="69">
        <v>2.4717896364927059</v>
      </c>
      <c r="F94" s="69">
        <v>7.4916563031593721</v>
      </c>
      <c r="G94" s="69">
        <v>11.055896246492706</v>
      </c>
      <c r="H94" s="69">
        <v>32.430920886492707</v>
      </c>
      <c r="I94" s="73"/>
      <c r="J94" s="69">
        <v>21.15652080388907</v>
      </c>
      <c r="K94" s="69">
        <v>6.0060662925852215</v>
      </c>
      <c r="L94" s="69">
        <v>107394532.2301413</v>
      </c>
    </row>
    <row r="95" spans="1:12" ht="14.45">
      <c r="A95" s="2">
        <v>45385</v>
      </c>
      <c r="B95" s="72" t="str">
        <f t="shared" si="3"/>
        <v>Wednesday</v>
      </c>
      <c r="C95" s="72" t="str">
        <f t="shared" si="2"/>
        <v>April</v>
      </c>
      <c r="D95" s="72" t="str" cm="1">
        <f t="array" ref="D9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95" s="69">
        <v>2.5740552217556569</v>
      </c>
      <c r="F95" s="69">
        <v>7.5800552217556572</v>
      </c>
      <c r="G95" s="69">
        <v>8.5658649817556558</v>
      </c>
      <c r="H95" s="69">
        <v>32.830067031755654</v>
      </c>
      <c r="I95" s="69">
        <v>23.724604082104594</v>
      </c>
      <c r="J95" s="69">
        <v>18.553804065291434</v>
      </c>
      <c r="K95" s="69">
        <v>2.9200856532657391</v>
      </c>
      <c r="L95" s="69">
        <v>98749915.398144796</v>
      </c>
    </row>
    <row r="96" spans="1:12" ht="14.45">
      <c r="A96" s="2">
        <v>45386</v>
      </c>
      <c r="B96" s="72" t="str">
        <f t="shared" si="3"/>
        <v>Thursday</v>
      </c>
      <c r="C96" s="72" t="str">
        <f t="shared" si="2"/>
        <v>April</v>
      </c>
      <c r="D96" s="72" t="str" cm="1">
        <f t="array" ref="D9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96" s="69">
        <v>2.5908595385973583</v>
      </c>
      <c r="F96" s="69">
        <v>7.6562595385973582</v>
      </c>
      <c r="G96" s="69">
        <v>11.571459538597358</v>
      </c>
      <c r="H96" s="69">
        <v>33.22265254859736</v>
      </c>
      <c r="I96" s="69">
        <v>24.332872929506738</v>
      </c>
      <c r="J96" s="69">
        <v>20.31234776880661</v>
      </c>
      <c r="K96" s="69">
        <v>6.0067234647035121</v>
      </c>
      <c r="L96" s="69">
        <v>113063600.54413807</v>
      </c>
    </row>
    <row r="97" spans="1:12" ht="14.45">
      <c r="A97" s="2">
        <v>45387</v>
      </c>
      <c r="B97" s="72" t="str">
        <f t="shared" si="3"/>
        <v>Friday</v>
      </c>
      <c r="C97" s="72" t="str">
        <f t="shared" si="2"/>
        <v>April</v>
      </c>
      <c r="D97" s="72" t="str" cm="1">
        <f t="array" ref="D9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97" s="69">
        <v>2.5922224494028114</v>
      </c>
      <c r="F97" s="69">
        <v>7.7170224494028119</v>
      </c>
      <c r="G97" s="69">
        <v>16.111225809402814</v>
      </c>
      <c r="H97" s="69">
        <v>33.614029459402815</v>
      </c>
      <c r="I97" s="69">
        <v>24.954346578155725</v>
      </c>
      <c r="J97" s="69">
        <v>17.948145994020742</v>
      </c>
      <c r="K97" s="69">
        <v>3.2672110661870217</v>
      </c>
      <c r="L97" s="69">
        <v>104467115.59414689</v>
      </c>
    </row>
    <row r="98" spans="1:12" ht="14.45">
      <c r="A98" s="2">
        <v>45388</v>
      </c>
      <c r="B98" s="72" t="str">
        <f t="shared" si="3"/>
        <v>Saturday</v>
      </c>
      <c r="C98" s="72" t="str">
        <f t="shared" si="2"/>
        <v>April</v>
      </c>
      <c r="D98" s="72" t="str" cm="1">
        <f t="array" ref="D9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98" s="69">
        <v>2.5073497658941699</v>
      </c>
      <c r="F98" s="69">
        <v>7.7585497658941698</v>
      </c>
      <c r="G98" s="69">
        <v>16.267214375894167</v>
      </c>
      <c r="H98" s="69">
        <v>35.526949765894173</v>
      </c>
      <c r="I98" s="69">
        <v>25.512700089429117</v>
      </c>
      <c r="J98" s="69">
        <v>18.942525278818298</v>
      </c>
      <c r="K98" s="69">
        <v>5.2811653623379513</v>
      </c>
      <c r="L98" s="69">
        <v>119491534.77879359</v>
      </c>
    </row>
    <row r="99" spans="1:12" ht="14.45">
      <c r="A99" s="2">
        <v>45389</v>
      </c>
      <c r="B99" s="72" t="str">
        <f t="shared" si="3"/>
        <v>Sunday</v>
      </c>
      <c r="C99" s="72" t="str">
        <f t="shared" si="2"/>
        <v>April</v>
      </c>
      <c r="D99" s="72" t="str" cm="1">
        <f t="array" ref="D9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99" s="69">
        <v>2.7788806761520535</v>
      </c>
      <c r="F99" s="69">
        <v>8.1564806761520536</v>
      </c>
      <c r="G99" s="69">
        <v>16.78377283615205</v>
      </c>
      <c r="H99" s="69">
        <v>38.122996886152052</v>
      </c>
      <c r="I99" s="69">
        <v>87.434736180760794</v>
      </c>
      <c r="J99" s="69">
        <v>18.6990229980603</v>
      </c>
      <c r="K99" s="69">
        <v>5.5476264489758131</v>
      </c>
      <c r="L99" s="69">
        <v>132669502.13292874</v>
      </c>
    </row>
    <row r="100" spans="1:12" ht="14.45">
      <c r="A100" s="2">
        <v>45390</v>
      </c>
      <c r="B100" s="72" t="str">
        <f t="shared" si="3"/>
        <v>Monday</v>
      </c>
      <c r="C100" s="72" t="str">
        <f t="shared" si="2"/>
        <v>April</v>
      </c>
      <c r="D100" s="72" t="str" cm="1">
        <f t="array" ref="D10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00" s="69">
        <v>2.602464700225942</v>
      </c>
      <c r="F100" s="69">
        <v>8.0832647002259428</v>
      </c>
      <c r="G100" s="69">
        <v>14.618901383682729</v>
      </c>
      <c r="H100" s="69">
        <v>37.574787961460508</v>
      </c>
      <c r="I100" s="69">
        <v>77.001811726500307</v>
      </c>
      <c r="J100" s="69">
        <v>17.271678068997808</v>
      </c>
      <c r="K100" s="69">
        <v>4.1424337614811897</v>
      </c>
      <c r="L100" s="69">
        <v>124108991.08786522</v>
      </c>
    </row>
    <row r="101" spans="1:12" ht="14.45">
      <c r="A101" s="2">
        <v>45391</v>
      </c>
      <c r="B101" s="72" t="str">
        <f t="shared" si="3"/>
        <v>Tuesday</v>
      </c>
      <c r="C101" s="72" t="str">
        <f t="shared" si="2"/>
        <v>April</v>
      </c>
      <c r="D101" s="72" t="str" cm="1">
        <f t="array" ref="D10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01" s="69">
        <v>2.426875281189965</v>
      </c>
      <c r="F101" s="69">
        <v>8.0108752811899642</v>
      </c>
      <c r="G101" s="69">
        <v>12.742450589831938</v>
      </c>
      <c r="H101" s="69">
        <v>37.039528118350454</v>
      </c>
      <c r="I101" s="69">
        <v>47.555136300653601</v>
      </c>
      <c r="J101" s="69">
        <v>17.577878664335916</v>
      </c>
      <c r="K101" s="69">
        <v>5.1908116329280629</v>
      </c>
      <c r="L101" s="69">
        <v>127745790.5121686</v>
      </c>
    </row>
    <row r="102" spans="1:12" ht="14.45">
      <c r="A102" s="2">
        <v>45392</v>
      </c>
      <c r="B102" s="72" t="str">
        <f t="shared" si="3"/>
        <v>Wednesday</v>
      </c>
      <c r="C102" s="72" t="str">
        <f t="shared" si="2"/>
        <v>April</v>
      </c>
      <c r="D102" s="72" t="str" cm="1">
        <f t="array" ref="D10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02" s="69">
        <v>2.5674380520469406</v>
      </c>
      <c r="F102" s="69">
        <v>8.2546380520469409</v>
      </c>
      <c r="G102" s="69">
        <v>11.442249412046939</v>
      </c>
      <c r="H102" s="69">
        <v>36.832330212046941</v>
      </c>
      <c r="I102" s="69">
        <v>28.399384347291257</v>
      </c>
      <c r="J102" s="69">
        <v>16.454686398670574</v>
      </c>
      <c r="K102" s="69">
        <v>4.2191022237751845</v>
      </c>
      <c r="L102" s="69">
        <v>124088305.70103151</v>
      </c>
    </row>
    <row r="103" spans="1:12" ht="14.45">
      <c r="A103" s="2">
        <v>45393</v>
      </c>
      <c r="B103" s="72" t="str">
        <f t="shared" si="3"/>
        <v>Thursday</v>
      </c>
      <c r="C103" s="72" t="str">
        <f t="shared" si="2"/>
        <v>April</v>
      </c>
      <c r="D103" s="72" t="str" cm="1">
        <f t="array" ref="D10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03" s="69">
        <v>2.3314655632004238</v>
      </c>
      <c r="F103" s="69">
        <v>7.4188655632004235</v>
      </c>
      <c r="G103" s="69">
        <v>10.049565563200421</v>
      </c>
      <c r="H103" s="69">
        <v>33.638272573200418</v>
      </c>
      <c r="I103" s="69">
        <v>28.789976326415914</v>
      </c>
      <c r="J103" s="69">
        <v>16.702465937987743</v>
      </c>
      <c r="K103" s="69">
        <v>5.1870304203352715</v>
      </c>
      <c r="L103" s="69">
        <v>117501984.13279186</v>
      </c>
    </row>
    <row r="104" spans="1:12" ht="14.45">
      <c r="A104" s="2">
        <v>45394</v>
      </c>
      <c r="B104" s="72" t="str">
        <f t="shared" si="3"/>
        <v>Friday</v>
      </c>
      <c r="C104" s="72" t="str">
        <f t="shared" si="2"/>
        <v>April</v>
      </c>
      <c r="D104" s="72" t="str" cm="1">
        <f t="array" ref="D10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04" s="69">
        <v>2.1510278296742493</v>
      </c>
      <c r="F104" s="69">
        <v>7.2090278296742483</v>
      </c>
      <c r="G104" s="69">
        <v>8.8922103896742488</v>
      </c>
      <c r="H104" s="69">
        <v>31.115839189674247</v>
      </c>
      <c r="I104" s="69">
        <v>29.191021827606168</v>
      </c>
      <c r="J104" s="69">
        <v>14.616972661247216</v>
      </c>
      <c r="K104" s="69">
        <v>2.8554136770994618</v>
      </c>
      <c r="L104" s="69">
        <v>97126594.929118097</v>
      </c>
    </row>
    <row r="105" spans="1:12" ht="14.45">
      <c r="A105" s="2">
        <v>45395</v>
      </c>
      <c r="B105" s="72" t="str">
        <f t="shared" si="3"/>
        <v>Saturday</v>
      </c>
      <c r="C105" s="72" t="str">
        <f t="shared" si="2"/>
        <v>April</v>
      </c>
      <c r="D105" s="72" t="str" cm="1">
        <f t="array" ref="D10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05" s="69">
        <v>2.2783639779717717</v>
      </c>
      <c r="F105" s="69">
        <v>7.2369639779717723</v>
      </c>
      <c r="G105" s="69">
        <v>9.7448705379717726</v>
      </c>
      <c r="H105" s="69">
        <v>30.518960303596771</v>
      </c>
      <c r="I105" s="69">
        <v>29.775893685728846</v>
      </c>
      <c r="J105" s="69">
        <v>14.549312703249775</v>
      </c>
      <c r="K105" s="69">
        <v>3.3770555434922143</v>
      </c>
      <c r="L105" s="69">
        <v>97897312.82770291</v>
      </c>
    </row>
    <row r="106" spans="1:12" ht="14.45">
      <c r="A106" s="2">
        <v>45396</v>
      </c>
      <c r="B106" s="72" t="str">
        <f t="shared" si="3"/>
        <v>Sunday</v>
      </c>
      <c r="C106" s="72" t="str">
        <f t="shared" si="2"/>
        <v>April</v>
      </c>
      <c r="D106" s="72" t="str" cm="1">
        <f t="array" ref="D10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06" s="69">
        <v>2.2463259388219474</v>
      </c>
      <c r="F106" s="69">
        <v>7.1055259388219483</v>
      </c>
      <c r="G106" s="69">
        <v>10.536609298821949</v>
      </c>
      <c r="H106" s="69">
        <v>29.822243748821951</v>
      </c>
      <c r="I106" s="69">
        <v>30.139487969774066</v>
      </c>
      <c r="J106" s="69">
        <v>16.252334420281585</v>
      </c>
      <c r="K106" s="69">
        <v>6.4018414283337011</v>
      </c>
      <c r="L106" s="69">
        <v>108980477.64725888</v>
      </c>
    </row>
    <row r="107" spans="1:12" ht="14.45">
      <c r="A107" s="2">
        <v>45397</v>
      </c>
      <c r="B107" s="72" t="str">
        <f t="shared" si="3"/>
        <v>Monday</v>
      </c>
      <c r="C107" s="72" t="str">
        <f t="shared" si="2"/>
        <v>April</v>
      </c>
      <c r="D107" s="72" t="str" cm="1">
        <f t="array" ref="D10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07" s="69">
        <v>2.3556714221253801</v>
      </c>
      <c r="F107" s="69">
        <v>7.3087714221253801</v>
      </c>
      <c r="G107" s="69">
        <v>11.268643894039444</v>
      </c>
      <c r="H107" s="69">
        <v>30.061004269039444</v>
      </c>
      <c r="I107" s="69">
        <v>30.558151222615223</v>
      </c>
      <c r="J107" s="69">
        <v>13.795484053840276</v>
      </c>
      <c r="K107" s="69">
        <v>18.872884653382826</v>
      </c>
      <c r="L107" s="69">
        <v>95467640.555726916</v>
      </c>
    </row>
    <row r="108" spans="1:12" ht="14.45">
      <c r="A108" s="2">
        <v>45398</v>
      </c>
      <c r="B108" s="72" t="str">
        <f t="shared" si="3"/>
        <v>Tuesday</v>
      </c>
      <c r="C108" s="72" t="str">
        <f t="shared" si="2"/>
        <v>April</v>
      </c>
      <c r="D108" s="72" t="str" cm="1">
        <f t="array" ref="D10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08" s="69">
        <v>2.6194031125575936</v>
      </c>
      <c r="F108" s="69">
        <v>7.6664031125575942</v>
      </c>
      <c r="G108" s="69">
        <v>12.211481628182593</v>
      </c>
      <c r="H108" s="69">
        <v>30.45855308818259</v>
      </c>
      <c r="I108" s="69">
        <v>31.056636290936062</v>
      </c>
      <c r="J108" s="69">
        <v>14.222465183020963</v>
      </c>
      <c r="K108" s="69">
        <v>20.235378999775389</v>
      </c>
      <c r="L108" s="69">
        <v>102789498.67426801</v>
      </c>
    </row>
    <row r="109" spans="1:12" ht="14.45">
      <c r="A109" s="2">
        <v>45399</v>
      </c>
      <c r="B109" s="72" t="str">
        <f t="shared" si="3"/>
        <v>Wednesday</v>
      </c>
      <c r="C109" s="72" t="str">
        <f t="shared" si="2"/>
        <v>April</v>
      </c>
      <c r="D109" s="72" t="str" cm="1">
        <f t="array" ref="D10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09" s="69">
        <v>2.3779159639342708</v>
      </c>
      <c r="F109" s="69">
        <v>7.5188159639342711</v>
      </c>
      <c r="G109" s="69">
        <v>12.708564282723335</v>
      </c>
      <c r="H109" s="69">
        <v>30.355358226473335</v>
      </c>
      <c r="I109" s="69">
        <v>30.970846655084152</v>
      </c>
      <c r="J109" s="69">
        <v>11.970023538554388</v>
      </c>
      <c r="K109" s="69">
        <v>17.805859465287192</v>
      </c>
      <c r="L109" s="69">
        <v>85984133.22243385</v>
      </c>
    </row>
    <row r="110" spans="1:12" ht="14.45">
      <c r="A110" s="2">
        <v>45400</v>
      </c>
      <c r="B110" s="72" t="str">
        <f t="shared" si="3"/>
        <v>Thursday</v>
      </c>
      <c r="C110" s="72" t="str">
        <f t="shared" si="2"/>
        <v>April</v>
      </c>
      <c r="D110" s="72" t="str" cm="1">
        <f t="array" ref="D11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10" s="69">
        <v>2.6438814367146404</v>
      </c>
      <c r="F110" s="69">
        <v>7.8786814367146398</v>
      </c>
      <c r="G110" s="69">
        <v>13.775688446714641</v>
      </c>
      <c r="H110" s="69">
        <v>30.764164796714642</v>
      </c>
      <c r="I110" s="69">
        <v>31.310296465635279</v>
      </c>
      <c r="J110" s="69">
        <v>12.729287488762871</v>
      </c>
      <c r="K110" s="69">
        <v>19.632214736893552</v>
      </c>
      <c r="L110" s="69">
        <v>95030250.023378313</v>
      </c>
    </row>
    <row r="111" spans="1:12" ht="14.45">
      <c r="A111" s="2">
        <v>45401</v>
      </c>
      <c r="B111" s="72" t="str">
        <f t="shared" si="3"/>
        <v>Friday</v>
      </c>
      <c r="C111" s="72" t="str">
        <f t="shared" si="2"/>
        <v>April</v>
      </c>
      <c r="D111" s="72" t="str" cm="1">
        <f t="array" ref="D11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11" s="69">
        <v>2.4165603012888912</v>
      </c>
      <c r="F111" s="69">
        <v>7.671093634622224</v>
      </c>
      <c r="G111" s="69">
        <v>14.537311019930867</v>
      </c>
      <c r="H111" s="69">
        <v>31.999049977955558</v>
      </c>
      <c r="I111" s="69">
        <v>31.101643296780232</v>
      </c>
      <c r="J111" s="69">
        <v>11.936738906629243</v>
      </c>
      <c r="K111" s="69">
        <v>19.260076540871673</v>
      </c>
      <c r="L111" s="69">
        <v>91870327.234979346</v>
      </c>
    </row>
    <row r="112" spans="1:12" ht="14.45">
      <c r="A112" s="2">
        <v>45402</v>
      </c>
      <c r="B112" s="72" t="str">
        <f t="shared" si="3"/>
        <v>Saturday</v>
      </c>
      <c r="C112" s="72" t="str">
        <f t="shared" si="2"/>
        <v>April</v>
      </c>
      <c r="D112" s="72" t="str" cm="1">
        <f t="array" ref="D11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12" s="69">
        <v>2.4933293608341422</v>
      </c>
      <c r="F112" s="69">
        <v>7.7675960275008089</v>
      </c>
      <c r="G112" s="69">
        <v>15.686700301698339</v>
      </c>
      <c r="H112" s="69">
        <v>33.806418854167475</v>
      </c>
      <c r="I112" s="69">
        <v>31.112744737762764</v>
      </c>
      <c r="J112" s="69">
        <v>12.024573451728662</v>
      </c>
      <c r="K112" s="69">
        <v>20.128513665749711</v>
      </c>
      <c r="L112" s="69">
        <v>98405672.416631266</v>
      </c>
    </row>
    <row r="113" spans="1:12" ht="14.45">
      <c r="A113" s="2">
        <v>45403</v>
      </c>
      <c r="B113" s="72" t="str">
        <f t="shared" si="3"/>
        <v>Sunday</v>
      </c>
      <c r="C113" s="72" t="str">
        <f t="shared" si="2"/>
        <v>April</v>
      </c>
      <c r="D113" s="72" t="str" cm="1">
        <f t="array" ref="D11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13" s="69">
        <v>2.5639860372563676</v>
      </c>
      <c r="F113" s="69">
        <v>7.8579860372563672</v>
      </c>
      <c r="G113" s="69">
        <v>16.918117287256369</v>
      </c>
      <c r="H113" s="69">
        <v>35.906249447256371</v>
      </c>
      <c r="I113" s="69">
        <v>31.03446892848411</v>
      </c>
      <c r="J113" s="69">
        <v>12.847133946919605</v>
      </c>
      <c r="K113" s="69">
        <v>22.030964756159442</v>
      </c>
      <c r="L113" s="69">
        <v>112047827.24295315</v>
      </c>
    </row>
    <row r="114" spans="1:12" ht="14.45">
      <c r="A114" s="2">
        <v>45404</v>
      </c>
      <c r="B114" s="72" t="str">
        <f t="shared" si="3"/>
        <v>Monday</v>
      </c>
      <c r="C114" s="72" t="str">
        <f t="shared" si="2"/>
        <v>April</v>
      </c>
      <c r="D114" s="72" t="str" cm="1">
        <f t="array" ref="D11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14" s="69">
        <v>2.6544830654171148</v>
      </c>
      <c r="F114" s="69">
        <v>7.8966830654171147</v>
      </c>
      <c r="G114" s="69">
        <v>14.971223291042115</v>
      </c>
      <c r="H114" s="69">
        <v>34.525325041042116</v>
      </c>
      <c r="I114" s="69">
        <v>3.9435778507318999</v>
      </c>
      <c r="J114" s="69">
        <v>12.435817882796472</v>
      </c>
      <c r="K114" s="69">
        <v>22.182839292657434</v>
      </c>
      <c r="L114" s="69">
        <v>105355169.27609146</v>
      </c>
    </row>
    <row r="115" spans="1:12" ht="14.45">
      <c r="A115" s="2">
        <v>45405</v>
      </c>
      <c r="B115" s="72" t="str">
        <f t="shared" si="3"/>
        <v>Tuesday</v>
      </c>
      <c r="C115" s="72" t="str">
        <f t="shared" si="2"/>
        <v>April</v>
      </c>
      <c r="D115" s="72" t="str" cm="1">
        <f t="array" ref="D11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15" s="69">
        <v>2.5291716880786259</v>
      </c>
      <c r="F115" s="69">
        <v>7.7195716880786254</v>
      </c>
      <c r="G115" s="69">
        <v>13.088815848078626</v>
      </c>
      <c r="H115" s="69">
        <v>33.088815848078625</v>
      </c>
      <c r="I115" s="69">
        <v>3.5599287390811001</v>
      </c>
      <c r="J115" s="69">
        <v>12.219746900067676</v>
      </c>
      <c r="K115" s="69">
        <v>22.604659722399667</v>
      </c>
      <c r="L115" s="69">
        <v>98679263.080199808</v>
      </c>
    </row>
    <row r="116" spans="1:12" ht="14.45">
      <c r="A116" s="2">
        <v>45406</v>
      </c>
      <c r="B116" s="72" t="str">
        <f t="shared" si="3"/>
        <v>Wednesday</v>
      </c>
      <c r="C116" s="72" t="str">
        <f t="shared" si="2"/>
        <v>April</v>
      </c>
      <c r="D116" s="72" t="str" cm="1">
        <f t="array" ref="D11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16" s="69">
        <v>2.4165874833364369</v>
      </c>
      <c r="F116" s="69">
        <v>7.5527208166697708</v>
      </c>
      <c r="G116" s="69">
        <v>12.319790720496933</v>
      </c>
      <c r="H116" s="69">
        <v>32.319790720496925</v>
      </c>
      <c r="I116" s="69">
        <v>30.118861781726064</v>
      </c>
      <c r="J116" s="69">
        <v>10.805516432908163</v>
      </c>
      <c r="K116" s="69">
        <v>21.325299582261234</v>
      </c>
      <c r="L116" s="69">
        <v>84468656.762045577</v>
      </c>
    </row>
    <row r="117" spans="1:12" ht="14.45">
      <c r="A117" s="2">
        <v>45407</v>
      </c>
      <c r="B117" s="72" t="str">
        <f t="shared" si="3"/>
        <v>Thursday</v>
      </c>
      <c r="C117" s="72" t="str">
        <f t="shared" si="2"/>
        <v>April</v>
      </c>
      <c r="D117" s="72" t="str" cm="1">
        <f t="array" ref="D11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17" s="69">
        <v>2.5275223314633513</v>
      </c>
      <c r="F117" s="69">
        <v>19.609388998130001</v>
      </c>
      <c r="G117" s="69">
        <v>11.819540288994215</v>
      </c>
      <c r="H117" s="69">
        <v>31.819540288994219</v>
      </c>
      <c r="I117" s="69">
        <v>29.835852044965762</v>
      </c>
      <c r="J117" s="69">
        <v>10.747350787078883</v>
      </c>
      <c r="K117" s="69">
        <v>21.956429162829295</v>
      </c>
      <c r="L117" s="69">
        <v>82859154.072015196</v>
      </c>
    </row>
    <row r="118" spans="1:12" ht="14.45">
      <c r="A118" s="2">
        <v>45408</v>
      </c>
      <c r="B118" s="72" t="str">
        <f t="shared" si="3"/>
        <v>Friday</v>
      </c>
      <c r="C118" s="72" t="str">
        <f t="shared" si="2"/>
        <v>April</v>
      </c>
      <c r="D118" s="72" t="str" cm="1">
        <f t="array" ref="D11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18" s="69">
        <v>2.2175519455911492</v>
      </c>
      <c r="F118" s="69">
        <v>7.1119519455911497</v>
      </c>
      <c r="G118" s="69">
        <v>9.7190585055911498</v>
      </c>
      <c r="H118" s="69">
        <v>29.71905850559115</v>
      </c>
      <c r="I118" s="69">
        <v>29.163929842421371</v>
      </c>
      <c r="J118" s="69">
        <v>8.7996066228351957</v>
      </c>
      <c r="K118" s="69">
        <v>19.90747426168311</v>
      </c>
      <c r="L118" s="69">
        <v>62072430.219089195</v>
      </c>
    </row>
    <row r="119" spans="1:12" ht="14.45">
      <c r="A119" s="2">
        <v>45409</v>
      </c>
      <c r="B119" s="72" t="str">
        <f t="shared" si="3"/>
        <v>Saturday</v>
      </c>
      <c r="C119" s="72" t="str">
        <f t="shared" si="2"/>
        <v>April</v>
      </c>
      <c r="D119" s="72" t="str" cm="1">
        <f t="array" ref="D11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19" s="69">
        <v>2.3586746737068576</v>
      </c>
      <c r="F119" s="69">
        <v>7.5402746737068576</v>
      </c>
      <c r="G119" s="73"/>
      <c r="H119" s="69">
        <v>30.648958033706858</v>
      </c>
      <c r="I119" s="69">
        <v>28.706860398276923</v>
      </c>
      <c r="J119" s="69">
        <v>9.0172951382461015</v>
      </c>
      <c r="K119" s="69">
        <v>20.912552849431279</v>
      </c>
      <c r="L119" s="69">
        <v>65119400.0360796</v>
      </c>
    </row>
    <row r="120" spans="1:12" ht="14.45">
      <c r="A120" s="2">
        <v>45410</v>
      </c>
      <c r="B120" s="72" t="str">
        <f t="shared" si="3"/>
        <v>Sunday</v>
      </c>
      <c r="C120" s="72" t="str">
        <f t="shared" si="2"/>
        <v>April</v>
      </c>
      <c r="D120" s="72" t="str" cm="1">
        <f t="array" ref="D12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20" s="69">
        <v>2.5066840733181728</v>
      </c>
      <c r="F120" s="69">
        <v>7.9058840733181723</v>
      </c>
      <c r="G120" s="73"/>
      <c r="H120" s="69">
        <v>34.805509033318174</v>
      </c>
      <c r="I120" s="69">
        <v>28.196374095682586</v>
      </c>
      <c r="J120" s="69">
        <v>10.357749943268058</v>
      </c>
      <c r="K120" s="69">
        <v>23.496586139420486</v>
      </c>
      <c r="L120" s="69">
        <v>83613964.600263983</v>
      </c>
    </row>
    <row r="121" spans="1:12" ht="14.45">
      <c r="A121" s="2">
        <v>45411</v>
      </c>
      <c r="B121" s="72" t="str">
        <f t="shared" si="3"/>
        <v>Monday</v>
      </c>
      <c r="C121" s="72" t="str">
        <f t="shared" si="2"/>
        <v>April</v>
      </c>
      <c r="D121" s="72" t="str" cm="1">
        <f t="array" ref="D12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21" s="69">
        <v>2.5013793070664527</v>
      </c>
      <c r="F121" s="69">
        <v>7.5449793070664528</v>
      </c>
      <c r="G121" s="73"/>
      <c r="H121" s="69">
        <v>34.238129867066448</v>
      </c>
      <c r="I121" s="69">
        <v>27.462220427194218</v>
      </c>
      <c r="J121" s="69">
        <v>9.6120411658737268</v>
      </c>
      <c r="K121" s="69">
        <v>23.120944678843269</v>
      </c>
      <c r="L121" s="69">
        <v>74951574.493170083</v>
      </c>
    </row>
    <row r="122" spans="1:12" ht="14.45">
      <c r="A122" s="2">
        <v>45412</v>
      </c>
      <c r="B122" s="72" t="str">
        <f t="shared" si="3"/>
        <v>Tuesday</v>
      </c>
      <c r="C122" s="72" t="str">
        <f t="shared" si="2"/>
        <v>April</v>
      </c>
      <c r="D122" s="72" t="str" cm="1">
        <f t="array" ref="D12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22" s="69">
        <v>2.3649996068326109</v>
      </c>
      <c r="F122" s="69">
        <v>7.3629996068326111</v>
      </c>
      <c r="G122" s="73"/>
      <c r="H122" s="69">
        <v>30.796880856832612</v>
      </c>
      <c r="I122" s="69">
        <v>26.887101201663153</v>
      </c>
      <c r="J122" s="69">
        <v>8.785030438890816</v>
      </c>
      <c r="K122" s="69">
        <v>22.620422699277004</v>
      </c>
      <c r="L122" s="69">
        <v>60944764.579023935</v>
      </c>
    </row>
    <row r="123" spans="1:12" ht="14.45">
      <c r="A123" s="2">
        <v>45413</v>
      </c>
      <c r="B123" s="72" t="str">
        <f t="shared" si="3"/>
        <v>Wednesday</v>
      </c>
      <c r="C123" s="72" t="str">
        <f t="shared" si="2"/>
        <v>May</v>
      </c>
      <c r="D123" s="72" t="str" cm="1">
        <f t="array" ref="D12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23" s="69">
        <v>2.2992759306180015</v>
      </c>
      <c r="F123" s="69">
        <v>7.267675930618001</v>
      </c>
      <c r="G123" s="73"/>
      <c r="H123" s="69">
        <v>30.450920140618003</v>
      </c>
      <c r="I123" s="69">
        <v>26.203545632444108</v>
      </c>
      <c r="J123" s="69">
        <v>6.7393133930459754</v>
      </c>
      <c r="K123" s="69">
        <v>20.385988750795299</v>
      </c>
      <c r="L123" s="69">
        <v>45280096.105887353</v>
      </c>
    </row>
    <row r="124" spans="1:12" ht="14.45">
      <c r="A124" s="2">
        <v>45414</v>
      </c>
      <c r="B124" s="72" t="str">
        <f t="shared" si="3"/>
        <v>Thursday</v>
      </c>
      <c r="C124" s="72" t="str">
        <f t="shared" si="2"/>
        <v>May</v>
      </c>
      <c r="D124" s="72" t="str" cm="1">
        <f t="array" ref="D12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24" s="69">
        <v>2.3491313809093235</v>
      </c>
      <c r="F124" s="69">
        <v>7.287931380909324</v>
      </c>
      <c r="G124" s="73"/>
      <c r="H124" s="69">
        <v>30.232221590909326</v>
      </c>
      <c r="I124" s="69">
        <v>25.637428522107303</v>
      </c>
      <c r="J124" s="69">
        <v>7.9593572000555435</v>
      </c>
      <c r="K124" s="69">
        <v>22.759148357184895</v>
      </c>
      <c r="L124" s="69">
        <v>52371457.855450347</v>
      </c>
    </row>
    <row r="125" spans="1:12" ht="14.45">
      <c r="A125" s="2">
        <v>45415</v>
      </c>
      <c r="B125" s="72" t="str">
        <f t="shared" si="3"/>
        <v>Friday</v>
      </c>
      <c r="C125" s="72" t="str">
        <f t="shared" si="2"/>
        <v>May</v>
      </c>
      <c r="D125" s="72" t="str" cm="1">
        <f t="array" ref="D12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25" s="69">
        <v>2.258775977432677</v>
      </c>
      <c r="F125" s="69">
        <v>7.2721093107660106</v>
      </c>
      <c r="G125" s="73"/>
      <c r="H125" s="69">
        <v>31.391699733111686</v>
      </c>
      <c r="I125" s="69">
        <v>24.837213545307311</v>
      </c>
      <c r="J125" s="69">
        <v>7.680831685744983</v>
      </c>
      <c r="K125" s="69">
        <v>23.001642864230362</v>
      </c>
      <c r="L125" s="69">
        <v>50884938.608577676</v>
      </c>
    </row>
    <row r="126" spans="1:12" ht="14.45">
      <c r="A126" s="2">
        <v>45416</v>
      </c>
      <c r="B126" s="72" t="str">
        <f t="shared" si="3"/>
        <v>Saturday</v>
      </c>
      <c r="C126" s="72" t="str">
        <f t="shared" si="2"/>
        <v>May</v>
      </c>
      <c r="D126" s="72" t="str" cm="1">
        <f t="array" ref="D12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26" s="69">
        <v>2.6667367015197363</v>
      </c>
      <c r="F126" s="69">
        <v>7.7546033681864026</v>
      </c>
      <c r="G126" s="73"/>
      <c r="H126" s="69">
        <v>33.288371037939491</v>
      </c>
      <c r="I126" s="69">
        <v>24.55879899948058</v>
      </c>
      <c r="J126" s="69">
        <v>6.550062859587837</v>
      </c>
      <c r="K126" s="69">
        <v>22.02704789778176</v>
      </c>
      <c r="L126" s="69">
        <v>46147082.06745474</v>
      </c>
    </row>
    <row r="127" spans="1:12" ht="14.45">
      <c r="A127" s="2">
        <v>45417</v>
      </c>
      <c r="B127" s="72" t="str">
        <f t="shared" si="3"/>
        <v>Sunday</v>
      </c>
      <c r="C127" s="72" t="str">
        <f t="shared" si="2"/>
        <v>May</v>
      </c>
      <c r="D127" s="72" t="str" cm="1">
        <f t="array" ref="D12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27" s="69">
        <v>2.7655674352810595</v>
      </c>
      <c r="F127" s="69">
        <v>7.9279674352810598</v>
      </c>
      <c r="G127" s="73"/>
      <c r="H127" s="69">
        <v>35.141192445281057</v>
      </c>
      <c r="I127" s="69">
        <v>24.005047090079401</v>
      </c>
      <c r="J127" s="69">
        <v>6.9206473099551458</v>
      </c>
      <c r="K127" s="69">
        <v>23.163395663937681</v>
      </c>
      <c r="L127" s="69">
        <v>50596478.190711237</v>
      </c>
    </row>
    <row r="128" spans="1:12" ht="14.45">
      <c r="A128" s="2">
        <v>45418</v>
      </c>
      <c r="B128" s="72" t="str">
        <f t="shared" si="3"/>
        <v>Monday</v>
      </c>
      <c r="C128" s="72" t="str">
        <f t="shared" si="2"/>
        <v>May</v>
      </c>
      <c r="D128" s="72" t="str" cm="1">
        <f t="array" ref="D12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28" s="69">
        <v>2.5433404031412445</v>
      </c>
      <c r="F128" s="69">
        <v>7.886940403141244</v>
      </c>
      <c r="G128" s="73"/>
      <c r="H128" s="69">
        <v>34.66726950363725</v>
      </c>
      <c r="I128" s="69">
        <v>23.280434739984372</v>
      </c>
      <c r="J128" s="69">
        <v>8.8763793824167472</v>
      </c>
      <c r="K128" s="69">
        <v>26.528745064243516</v>
      </c>
      <c r="L128" s="69">
        <v>62223899.328707725</v>
      </c>
    </row>
    <row r="129" spans="1:12" ht="14.45">
      <c r="A129" s="2">
        <v>45419</v>
      </c>
      <c r="B129" s="72" t="str">
        <f t="shared" si="3"/>
        <v>Tuesday</v>
      </c>
      <c r="C129" s="72" t="str">
        <f t="shared" si="2"/>
        <v>May</v>
      </c>
      <c r="D129" s="72" t="str" cm="1">
        <f t="array" ref="D12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29" s="69">
        <v>2.5120543177929209</v>
      </c>
      <c r="F129" s="69">
        <v>7.801254317792921</v>
      </c>
      <c r="G129" s="73"/>
      <c r="H129" s="69">
        <v>34.389828147248927</v>
      </c>
      <c r="I129" s="69">
        <v>22.799297394363943</v>
      </c>
      <c r="J129" s="69">
        <v>5.5441010978067835</v>
      </c>
      <c r="K129" s="69">
        <v>22.402550907782079</v>
      </c>
      <c r="L129" s="69">
        <v>38016975.445798427</v>
      </c>
    </row>
    <row r="130" spans="1:12" ht="14.45">
      <c r="A130" s="2">
        <v>45420</v>
      </c>
      <c r="B130" s="72" t="str">
        <f t="shared" si="3"/>
        <v>Wednesday</v>
      </c>
      <c r="C130" s="72" t="str">
        <f t="shared" ref="C130:C193" si="4">TEXT(A130, "mmmm")</f>
        <v>May</v>
      </c>
      <c r="D130" s="72" t="str" cm="1">
        <f t="array" ref="D13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30" s="69">
        <v>2.6023086649379001</v>
      </c>
      <c r="F130" s="69">
        <v>7.8371086649379</v>
      </c>
      <c r="G130" s="73"/>
      <c r="H130" s="69">
        <v>34.239393129273907</v>
      </c>
      <c r="I130" s="69">
        <v>22.500351362137771</v>
      </c>
      <c r="J130" s="69">
        <v>4.0921447167750529</v>
      </c>
      <c r="K130" s="69">
        <v>20.921946589755311</v>
      </c>
      <c r="L130" s="69">
        <v>27846024.071027532</v>
      </c>
    </row>
    <row r="131" spans="1:12" ht="14.45">
      <c r="A131" s="2">
        <v>45421</v>
      </c>
      <c r="B131" s="72" t="str">
        <f t="shared" ref="B131:B194" si="5">TEXT(A131, "dddd")</f>
        <v>Thursday</v>
      </c>
      <c r="C131" s="72" t="str">
        <f t="shared" si="4"/>
        <v>May</v>
      </c>
      <c r="D131" s="72" t="str" cm="1">
        <f t="array" ref="D13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31" s="69">
        <v>2.5065239403309625</v>
      </c>
      <c r="F131" s="69">
        <v>7.6525239403309619</v>
      </c>
      <c r="G131" s="73"/>
      <c r="H131" s="69">
        <v>33.948310710586959</v>
      </c>
      <c r="I131" s="69">
        <v>22.123110405119803</v>
      </c>
      <c r="J131" s="69">
        <v>2.7443975900620505</v>
      </c>
      <c r="K131" s="69">
        <v>19.574723261836979</v>
      </c>
      <c r="L131" s="69">
        <v>18294581.258794237</v>
      </c>
    </row>
    <row r="132" spans="1:12" ht="14.45">
      <c r="A132" s="2">
        <v>45422</v>
      </c>
      <c r="B132" s="72" t="str">
        <f t="shared" si="5"/>
        <v>Friday</v>
      </c>
      <c r="C132" s="72" t="str">
        <f t="shared" si="4"/>
        <v>May</v>
      </c>
      <c r="D132" s="72" t="str" cm="1">
        <f t="array" ref="D13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32" s="69">
        <v>2.4894299745127406</v>
      </c>
      <c r="F132" s="69">
        <v>7.5466299745127401</v>
      </c>
      <c r="G132" s="73"/>
      <c r="H132" s="69">
        <v>33.741236984512739</v>
      </c>
      <c r="I132" s="69">
        <v>21.898254355285335</v>
      </c>
      <c r="J132" s="69">
        <v>4.3753467722495323</v>
      </c>
      <c r="K132" s="69">
        <v>22.425626696382377</v>
      </c>
      <c r="L132" s="69">
        <v>28880080.838761877</v>
      </c>
    </row>
    <row r="133" spans="1:12" ht="14.45">
      <c r="A133" s="2">
        <v>45423</v>
      </c>
      <c r="B133" s="72" t="str">
        <f t="shared" si="5"/>
        <v>Saturday</v>
      </c>
      <c r="C133" s="72" t="str">
        <f t="shared" si="4"/>
        <v>May</v>
      </c>
      <c r="D133" s="72" t="str" cm="1">
        <f t="array" ref="D13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33" s="69">
        <v>2.7591546407795362</v>
      </c>
      <c r="F133" s="69">
        <v>8.1123546407795359</v>
      </c>
      <c r="G133" s="69">
        <v>15.580123250779538</v>
      </c>
      <c r="H133" s="69">
        <v>31.587784050779533</v>
      </c>
      <c r="I133" s="69">
        <v>21.778617409251844</v>
      </c>
      <c r="J133" s="69">
        <v>4.1918849997532801</v>
      </c>
      <c r="K133" s="69">
        <v>22.695800614017962</v>
      </c>
      <c r="L133" s="69">
        <v>26255031.527312953</v>
      </c>
    </row>
    <row r="134" spans="1:12" ht="14.45">
      <c r="A134" s="2">
        <v>45424</v>
      </c>
      <c r="B134" s="72" t="str">
        <f t="shared" si="5"/>
        <v>Sunday</v>
      </c>
      <c r="C134" s="72" t="str">
        <f t="shared" si="4"/>
        <v>May</v>
      </c>
      <c r="D134" s="72" t="str" cm="1">
        <f t="array" ref="D13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34" s="69">
        <v>2.5543682448572884</v>
      </c>
      <c r="F134" s="69">
        <v>7.7965682448572879</v>
      </c>
      <c r="G134" s="69">
        <v>13.78469192048229</v>
      </c>
      <c r="H134" s="69">
        <v>33.276161254857286</v>
      </c>
      <c r="I134" s="69">
        <v>21.541253093040122</v>
      </c>
      <c r="J134" s="69">
        <v>3.4371794320462445</v>
      </c>
      <c r="K134" s="69">
        <v>22.14298407863177</v>
      </c>
      <c r="L134" s="69">
        <v>22358375.289930373</v>
      </c>
    </row>
    <row r="135" spans="1:12" ht="14.45">
      <c r="A135" s="2">
        <v>45425</v>
      </c>
      <c r="B135" s="72" t="str">
        <f t="shared" si="5"/>
        <v>Monday</v>
      </c>
      <c r="C135" s="72" t="str">
        <f t="shared" si="4"/>
        <v>May</v>
      </c>
      <c r="D135" s="72" t="str" cm="1">
        <f t="array" ref="D13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35" s="69">
        <v>2.4746546103379723</v>
      </c>
      <c r="F135" s="69">
        <v>7.6058546103379721</v>
      </c>
      <c r="G135" s="69">
        <v>12.320455570337971</v>
      </c>
      <c r="H135" s="69">
        <v>35.445623220337971</v>
      </c>
      <c r="I135" s="69">
        <v>21.512748251565846</v>
      </c>
      <c r="J135" s="69">
        <v>6.3950034156669364</v>
      </c>
      <c r="K135" s="69">
        <v>26.824997200202045</v>
      </c>
      <c r="L135" s="69">
        <v>44252409.419577919</v>
      </c>
    </row>
    <row r="136" spans="1:12" ht="14.45">
      <c r="A136" s="2">
        <v>45426</v>
      </c>
      <c r="B136" s="72" t="str">
        <f t="shared" si="5"/>
        <v>Tuesday</v>
      </c>
      <c r="C136" s="72" t="str">
        <f t="shared" si="4"/>
        <v>May</v>
      </c>
      <c r="D136" s="72" t="str" cm="1">
        <f t="array" ref="D13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36" s="69">
        <v>2.3898872892068139</v>
      </c>
      <c r="F136" s="69">
        <v>7.4569539558734803</v>
      </c>
      <c r="G136" s="69">
        <v>11.522811044885826</v>
      </c>
      <c r="H136" s="69">
        <v>34.824960848165148</v>
      </c>
      <c r="I136" s="69">
        <v>21.531898789086444</v>
      </c>
      <c r="J136" s="69">
        <v>5.0949443722440995</v>
      </c>
      <c r="K136" s="69">
        <v>25.469639032932648</v>
      </c>
      <c r="L136" s="69">
        <v>34853679.303738691</v>
      </c>
    </row>
    <row r="137" spans="1:12" ht="14.45">
      <c r="A137" s="2">
        <v>45427</v>
      </c>
      <c r="B137" s="72" t="str">
        <f t="shared" si="5"/>
        <v>Wednesday</v>
      </c>
      <c r="C137" s="72" t="str">
        <f t="shared" si="4"/>
        <v>May</v>
      </c>
      <c r="D137" s="72" t="str" cm="1">
        <f t="array" ref="D13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37" s="69">
        <v>2.3019320773038539</v>
      </c>
      <c r="F137" s="69">
        <v>7.3048654106371869</v>
      </c>
      <c r="G137" s="69">
        <v>10.781676731131014</v>
      </c>
      <c r="H137" s="69">
        <v>34.225349303970518</v>
      </c>
      <c r="I137" s="69">
        <v>21.631402244253891</v>
      </c>
      <c r="J137" s="69">
        <v>4.5725548010030357</v>
      </c>
      <c r="K137" s="69">
        <v>25.197936032864032</v>
      </c>
      <c r="L137" s="69">
        <v>31035444.404280122</v>
      </c>
    </row>
    <row r="138" spans="1:12" ht="14.45">
      <c r="A138" s="2">
        <v>45428</v>
      </c>
      <c r="B138" s="72" t="str">
        <f t="shared" si="5"/>
        <v>Thursday</v>
      </c>
      <c r="C138" s="72" t="str">
        <f t="shared" si="4"/>
        <v>May</v>
      </c>
      <c r="D138" s="72" t="str" cm="1">
        <f t="array" ref="D13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38" s="69">
        <v>2.2925469401110039</v>
      </c>
      <c r="F138" s="69">
        <v>7.2313469401110044</v>
      </c>
      <c r="G138" s="69">
        <v>10.175637150111005</v>
      </c>
      <c r="H138" s="69">
        <v>33.727870615736009</v>
      </c>
      <c r="I138" s="69">
        <v>21.890771806254165</v>
      </c>
      <c r="J138" s="69">
        <v>4.1098333198720471</v>
      </c>
      <c r="K138" s="69">
        <v>24.994176230281337</v>
      </c>
      <c r="L138" s="69">
        <v>28005798.398043625</v>
      </c>
    </row>
    <row r="139" spans="1:12" ht="14.45">
      <c r="A139" s="2">
        <v>45429</v>
      </c>
      <c r="B139" s="72" t="str">
        <f t="shared" si="5"/>
        <v>Friday</v>
      </c>
      <c r="C139" s="72" t="str">
        <f t="shared" si="4"/>
        <v>May</v>
      </c>
      <c r="D139" s="72" t="str" cm="1">
        <f t="array" ref="D13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39" s="69">
        <v>2.2102758288690856</v>
      </c>
      <c r="F139" s="69">
        <v>7.1089424955357519</v>
      </c>
      <c r="G139" s="69">
        <v>9.5104879993629137</v>
      </c>
      <c r="H139" s="69">
        <v>33.183735505535751</v>
      </c>
      <c r="I139" s="69">
        <v>22.158268014246268</v>
      </c>
      <c r="J139" s="69">
        <v>0.61618974589147335</v>
      </c>
      <c r="K139" s="69">
        <v>20.487316193110253</v>
      </c>
      <c r="L139" s="69">
        <v>4200853.6524289344</v>
      </c>
    </row>
    <row r="140" spans="1:12" ht="14.45">
      <c r="A140" s="2">
        <v>45430</v>
      </c>
      <c r="B140" s="72" t="str">
        <f t="shared" si="5"/>
        <v>Saturday</v>
      </c>
      <c r="C140" s="72" t="str">
        <f t="shared" si="4"/>
        <v>May</v>
      </c>
      <c r="D140" s="72" t="str" cm="1">
        <f t="array" ref="D14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40" s="69">
        <v>2.1938814683337036</v>
      </c>
      <c r="F140" s="69">
        <v>7.0524148016670374</v>
      </c>
      <c r="G140" s="69">
        <v>8.9694417306793817</v>
      </c>
      <c r="H140" s="69">
        <v>32.727716177292031</v>
      </c>
      <c r="I140" s="69">
        <v>22.564392582082512</v>
      </c>
      <c r="J140" s="69">
        <v>4.986090998169467</v>
      </c>
      <c r="K140" s="69">
        <v>27.084185988964833</v>
      </c>
      <c r="L140" s="69">
        <v>34346986.995466597</v>
      </c>
    </row>
    <row r="141" spans="1:12" ht="14.45">
      <c r="A141" s="2">
        <v>45431</v>
      </c>
      <c r="B141" s="72" t="str">
        <f t="shared" si="5"/>
        <v>Sunday</v>
      </c>
      <c r="C141" s="72" t="str">
        <f t="shared" si="4"/>
        <v>May</v>
      </c>
      <c r="D141" s="72" t="str" cm="1">
        <f t="array" ref="D14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41" s="69">
        <v>2.2798287774387163</v>
      </c>
      <c r="F141" s="69">
        <v>7.0982287774387158</v>
      </c>
      <c r="G141" s="69">
        <v>8.5853289874387162</v>
      </c>
      <c r="H141" s="69">
        <v>32.395629737438711</v>
      </c>
      <c r="I141" s="69">
        <v>23.139454979506141</v>
      </c>
      <c r="J141" s="69">
        <v>3.1516208876859286</v>
      </c>
      <c r="K141" s="69">
        <v>24.889491282316843</v>
      </c>
      <c r="L141" s="69">
        <v>22228986.568585806</v>
      </c>
    </row>
    <row r="142" spans="1:12" ht="14.45">
      <c r="A142" s="2">
        <v>45432</v>
      </c>
      <c r="B142" s="72" t="str">
        <f t="shared" si="5"/>
        <v>Monday</v>
      </c>
      <c r="C142" s="72" t="str">
        <f t="shared" si="4"/>
        <v>May</v>
      </c>
      <c r="D142" s="72" t="str" cm="1">
        <f t="array" ref="D14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42" s="69">
        <v>2.8498670395828123</v>
      </c>
      <c r="F142" s="69">
        <v>6.9714670395828122</v>
      </c>
      <c r="G142" s="69">
        <v>17.237494399582811</v>
      </c>
      <c r="H142" s="69">
        <v>30.262957249582815</v>
      </c>
      <c r="I142" s="69">
        <v>23.60125848310695</v>
      </c>
      <c r="J142" s="69">
        <v>2.0575183062263962</v>
      </c>
      <c r="K142" s="69">
        <v>23.724336118351783</v>
      </c>
      <c r="L142" s="69">
        <v>14215484.095289258</v>
      </c>
    </row>
    <row r="143" spans="1:12" ht="14.45">
      <c r="A143" s="2">
        <v>45433</v>
      </c>
      <c r="B143" s="72" t="str">
        <f t="shared" si="5"/>
        <v>Tuesday</v>
      </c>
      <c r="C143" s="72" t="str">
        <f t="shared" si="4"/>
        <v>May</v>
      </c>
      <c r="D143" s="72" t="str" cm="1">
        <f t="array" ref="D14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43" s="69">
        <v>2.5293083326863472</v>
      </c>
      <c r="F143" s="69">
        <v>7.0454683326863474</v>
      </c>
      <c r="G143" s="69">
        <v>16.231172942686342</v>
      </c>
      <c r="H143" s="69">
        <v>29.649477239262346</v>
      </c>
      <c r="I143" s="69">
        <v>23.925501454069696</v>
      </c>
      <c r="J143" s="69">
        <v>0.75467481917817425</v>
      </c>
      <c r="K143" s="69">
        <v>22.246255408439485</v>
      </c>
      <c r="L143" s="69">
        <v>5168001.7832316216</v>
      </c>
    </row>
    <row r="144" spans="1:12" ht="14.45">
      <c r="A144" s="2">
        <v>45434</v>
      </c>
      <c r="B144" s="72" t="str">
        <f t="shared" si="5"/>
        <v>Wednesday</v>
      </c>
      <c r="C144" s="72" t="str">
        <f t="shared" si="4"/>
        <v>May</v>
      </c>
      <c r="D144" s="72" t="str" cm="1">
        <f t="array" ref="D14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44" s="69">
        <v>2.5625328445666322</v>
      </c>
      <c r="F144" s="69">
        <v>7.4732528445666322</v>
      </c>
      <c r="G144" s="69">
        <v>15.61613284456663</v>
      </c>
      <c r="H144" s="69">
        <v>29.411274478822634</v>
      </c>
      <c r="I144" s="69">
        <v>24.645422395059839</v>
      </c>
      <c r="J144" s="73"/>
      <c r="K144" s="69">
        <v>25.425987050394248</v>
      </c>
      <c r="L144" s="69">
        <v>19446160.865227278</v>
      </c>
    </row>
    <row r="145" spans="1:12" ht="14.45">
      <c r="A145" s="2">
        <v>45435</v>
      </c>
      <c r="B145" s="72" t="str">
        <f t="shared" si="5"/>
        <v>Thursday</v>
      </c>
      <c r="C145" s="72" t="str">
        <f t="shared" si="4"/>
        <v>May</v>
      </c>
      <c r="D145" s="72" t="str" cm="1">
        <f t="array" ref="D14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45" s="69">
        <v>2.442526437804573</v>
      </c>
      <c r="F145" s="69">
        <v>7.7478064378045737</v>
      </c>
      <c r="G145" s="69">
        <v>14.88415144780457</v>
      </c>
      <c r="H145" s="69">
        <v>29.040535075580571</v>
      </c>
      <c r="I145" s="69">
        <v>25.24415845877876</v>
      </c>
      <c r="J145" s="73"/>
      <c r="K145" s="69">
        <v>28.401603897996186</v>
      </c>
      <c r="L145" s="69">
        <v>33115901.514351621</v>
      </c>
    </row>
    <row r="146" spans="1:12" ht="14.45">
      <c r="A146" s="2">
        <v>45436</v>
      </c>
      <c r="B146" s="72" t="str">
        <f t="shared" si="5"/>
        <v>Friday</v>
      </c>
      <c r="C146" s="72" t="str">
        <f t="shared" si="4"/>
        <v>May</v>
      </c>
      <c r="D146" s="72" t="str" cm="1">
        <f t="array" ref="D14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46" s="69">
        <v>2.3728960521078939</v>
      </c>
      <c r="F146" s="69">
        <v>8.0727360521078939</v>
      </c>
      <c r="G146" s="69">
        <v>14.237646612107893</v>
      </c>
      <c r="H146" s="69">
        <v>28.740080965723894</v>
      </c>
      <c r="I146" s="69">
        <v>25.914927059248452</v>
      </c>
      <c r="J146" s="73"/>
      <c r="K146" s="69">
        <v>26.116355478444142</v>
      </c>
      <c r="L146" s="69">
        <v>20395733.831791874</v>
      </c>
    </row>
    <row r="147" spans="1:12" ht="14.45">
      <c r="A147" s="2">
        <v>45437</v>
      </c>
      <c r="B147" s="72" t="str">
        <f t="shared" si="5"/>
        <v>Saturday</v>
      </c>
      <c r="C147" s="72" t="str">
        <f t="shared" si="4"/>
        <v>May</v>
      </c>
      <c r="D147" s="72" t="str" cm="1">
        <f t="array" ref="D14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47" s="69">
        <v>2.4469465659999337</v>
      </c>
      <c r="F147" s="69">
        <v>8.5413465659999339</v>
      </c>
      <c r="G147" s="69">
        <v>13.768753575999934</v>
      </c>
      <c r="H147" s="69">
        <v>28.602446775999933</v>
      </c>
      <c r="I147" s="69">
        <v>26.740278069344274</v>
      </c>
      <c r="J147" s="73"/>
      <c r="K147" s="69">
        <v>26.946573910303464</v>
      </c>
      <c r="L147" s="69">
        <v>23998146.804421149</v>
      </c>
    </row>
    <row r="148" spans="1:12" ht="14.45">
      <c r="A148" s="2">
        <v>45438</v>
      </c>
      <c r="B148" s="72" t="str">
        <f t="shared" si="5"/>
        <v>Sunday</v>
      </c>
      <c r="C148" s="72" t="str">
        <f t="shared" si="4"/>
        <v>May</v>
      </c>
      <c r="D148" s="72" t="str" cm="1">
        <f t="array" ref="D14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48" s="69">
        <v>2.3901807473282073</v>
      </c>
      <c r="F148" s="69">
        <v>7.889180747328207</v>
      </c>
      <c r="G148" s="69">
        <v>13.084824907328207</v>
      </c>
      <c r="H148" s="69">
        <v>30.453603012953206</v>
      </c>
      <c r="I148" s="69">
        <v>27.317775275064999</v>
      </c>
      <c r="J148" s="73"/>
      <c r="K148" s="69">
        <v>25.639024342595238</v>
      </c>
      <c r="L148" s="69">
        <v>16899998.53023544</v>
      </c>
    </row>
    <row r="149" spans="1:12" ht="14.45">
      <c r="A149" s="2">
        <v>45439</v>
      </c>
      <c r="B149" s="72" t="str">
        <f t="shared" si="5"/>
        <v>Monday</v>
      </c>
      <c r="C149" s="72" t="str">
        <f t="shared" si="4"/>
        <v>May</v>
      </c>
      <c r="D149" s="72" t="str" cm="1">
        <f t="array" ref="D14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49" s="69">
        <v>2.474235979065273</v>
      </c>
      <c r="F149" s="69">
        <v>7.3778359790652726</v>
      </c>
      <c r="G149" s="69">
        <v>12.573367229065273</v>
      </c>
      <c r="H149" s="69">
        <v>33.143880139065274</v>
      </c>
      <c r="I149" s="69">
        <v>28.025117709916731</v>
      </c>
      <c r="J149" s="73"/>
      <c r="K149" s="69">
        <v>27.507650317169883</v>
      </c>
      <c r="L149" s="69">
        <v>29396628.555420969</v>
      </c>
    </row>
    <row r="150" spans="1:12" ht="14.45">
      <c r="A150" s="2">
        <v>45440</v>
      </c>
      <c r="B150" s="72" t="str">
        <f t="shared" si="5"/>
        <v>Tuesday</v>
      </c>
      <c r="C150" s="72" t="str">
        <f t="shared" si="4"/>
        <v>May</v>
      </c>
      <c r="D150" s="72" t="str" cm="1">
        <f t="array" ref="D15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50" s="69">
        <v>2.3320100245061188</v>
      </c>
      <c r="F150" s="69">
        <v>7.2796100245061197</v>
      </c>
      <c r="G150" s="69">
        <v>11.811166984506119</v>
      </c>
      <c r="H150" s="69">
        <v>31.300639434506117</v>
      </c>
      <c r="I150" s="69">
        <v>28.429450018021043</v>
      </c>
      <c r="J150" s="73"/>
      <c r="K150" s="69">
        <v>24.039615326746009</v>
      </c>
      <c r="L150" s="69">
        <v>5138361.432771557</v>
      </c>
    </row>
    <row r="151" spans="1:12" ht="14.45">
      <c r="A151" s="2">
        <v>45441</v>
      </c>
      <c r="B151" s="72" t="str">
        <f t="shared" si="5"/>
        <v>Wednesday</v>
      </c>
      <c r="C151" s="72" t="str">
        <f t="shared" si="4"/>
        <v>May</v>
      </c>
      <c r="D151" s="72" t="str" cm="1">
        <f t="array" ref="D15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51" s="69">
        <v>2.3743154442131313</v>
      </c>
      <c r="F151" s="69">
        <v>7.3580487775464647</v>
      </c>
      <c r="G151" s="69">
        <v>11.396033619838132</v>
      </c>
      <c r="H151" s="69">
        <v>31.823472404213131</v>
      </c>
      <c r="I151" s="69">
        <v>29.036198342984815</v>
      </c>
      <c r="J151" s="73"/>
      <c r="K151" s="69">
        <v>27.714629762975708</v>
      </c>
      <c r="L151" s="69">
        <v>27965771.663276523</v>
      </c>
    </row>
    <row r="152" spans="1:12" ht="14.45">
      <c r="A152" s="2">
        <v>45442</v>
      </c>
      <c r="B152" s="72" t="str">
        <f t="shared" si="5"/>
        <v>Thursday</v>
      </c>
      <c r="C152" s="72" t="str">
        <f t="shared" si="4"/>
        <v>May</v>
      </c>
      <c r="D152" s="72" t="str" cm="1">
        <f t="array" ref="D15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52" s="69">
        <v>2.5519420246666344</v>
      </c>
      <c r="F152" s="69">
        <v>7.5718086913333007</v>
      </c>
      <c r="G152" s="69">
        <v>11.136048634666635</v>
      </c>
      <c r="H152" s="69">
        <v>32.511073274666636</v>
      </c>
      <c r="I152" s="69">
        <v>29.736308039931309</v>
      </c>
      <c r="J152" s="73"/>
      <c r="K152" s="69">
        <v>27.244106148260389</v>
      </c>
      <c r="L152" s="69">
        <v>24915147.273629844</v>
      </c>
    </row>
    <row r="153" spans="1:12" ht="14.45">
      <c r="A153" s="2">
        <v>45443</v>
      </c>
      <c r="B153" s="72" t="str">
        <f t="shared" si="5"/>
        <v>Friday</v>
      </c>
      <c r="C153" s="72" t="str">
        <f t="shared" si="4"/>
        <v>May</v>
      </c>
      <c r="D153" s="72" t="str" cm="1">
        <f t="array" ref="D15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53" s="69">
        <v>2.57563195523</v>
      </c>
      <c r="F153" s="69">
        <v>7.5816319552299998</v>
      </c>
      <c r="G153" s="69">
        <v>8.5674417152299984</v>
      </c>
      <c r="H153" s="69">
        <v>32.831643765229998</v>
      </c>
      <c r="I153" s="69">
        <v>30.181384989181389</v>
      </c>
      <c r="J153" s="73"/>
      <c r="K153" s="69">
        <v>26.389142485543289</v>
      </c>
      <c r="L153" s="69">
        <v>18323467.735945117</v>
      </c>
    </row>
    <row r="154" spans="1:12" ht="14.45">
      <c r="A154" s="2">
        <v>45444</v>
      </c>
      <c r="B154" s="72" t="str">
        <f t="shared" si="5"/>
        <v>Saturday</v>
      </c>
      <c r="C154" s="72" t="str">
        <f t="shared" si="4"/>
        <v>June</v>
      </c>
      <c r="D154" s="72" t="str" cm="1">
        <f t="array" ref="D15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54" s="69">
        <v>2.6150402087442242</v>
      </c>
      <c r="F154" s="69">
        <v>7.6804402087442245</v>
      </c>
      <c r="G154" s="69">
        <v>11.595640208744223</v>
      </c>
      <c r="H154" s="69">
        <v>33.246833218744221</v>
      </c>
      <c r="I154" s="69">
        <v>30.647810163141664</v>
      </c>
      <c r="J154" s="73"/>
      <c r="K154" s="69">
        <v>27.081121371761849</v>
      </c>
      <c r="L154" s="69">
        <v>22859424.366011482</v>
      </c>
    </row>
    <row r="155" spans="1:12" ht="14.45">
      <c r="A155" s="2">
        <v>45445</v>
      </c>
      <c r="B155" s="72" t="str">
        <f t="shared" si="5"/>
        <v>Sunday</v>
      </c>
      <c r="C155" s="72" t="str">
        <f t="shared" si="4"/>
        <v>June</v>
      </c>
      <c r="D155" s="72" t="str" cm="1">
        <f t="array" ref="D15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55" s="69">
        <v>2.5693862220151482</v>
      </c>
      <c r="F155" s="69">
        <v>7.6941862220151478</v>
      </c>
      <c r="G155" s="69">
        <v>16.08838958201515</v>
      </c>
      <c r="H155" s="69">
        <v>33.591193232015151</v>
      </c>
      <c r="I155" s="69">
        <v>30.962530940581775</v>
      </c>
      <c r="J155" s="73"/>
      <c r="K155" s="69">
        <v>29.199203207014371</v>
      </c>
      <c r="L155" s="69">
        <v>38315045.004481487</v>
      </c>
    </row>
    <row r="156" spans="1:12" ht="14.45">
      <c r="A156" s="2">
        <v>45446</v>
      </c>
      <c r="B156" s="72" t="str">
        <f t="shared" si="5"/>
        <v>Monday</v>
      </c>
      <c r="C156" s="72" t="str">
        <f t="shared" si="4"/>
        <v>June</v>
      </c>
      <c r="D156" s="72" t="str" cm="1">
        <f t="array" ref="D15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56" s="69">
        <v>2.7940728491101456</v>
      </c>
      <c r="F156" s="69">
        <v>8.0452728491101446</v>
      </c>
      <c r="G156" s="69">
        <v>16.553937459110141</v>
      </c>
      <c r="H156" s="69">
        <v>35.813672849110148</v>
      </c>
      <c r="I156" s="69">
        <v>31.479802784728442</v>
      </c>
      <c r="J156" s="73"/>
      <c r="K156" s="69">
        <v>27.145525853739844</v>
      </c>
      <c r="L156" s="69">
        <v>23951657.439596821</v>
      </c>
    </row>
    <row r="157" spans="1:12" ht="14.45">
      <c r="A157" s="2">
        <v>45447</v>
      </c>
      <c r="B157" s="72" t="str">
        <f t="shared" si="5"/>
        <v>Tuesday</v>
      </c>
      <c r="C157" s="72" t="str">
        <f t="shared" si="4"/>
        <v>June</v>
      </c>
      <c r="D157" s="72" t="str" cm="1">
        <f t="array" ref="D15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57" s="69">
        <v>2.5549622195121917</v>
      </c>
      <c r="F157" s="69">
        <v>7.9325622195121914</v>
      </c>
      <c r="G157" s="69">
        <v>16.559854379512188</v>
      </c>
      <c r="H157" s="69">
        <v>37.899078429512187</v>
      </c>
      <c r="I157" s="69">
        <v>31.455568846093996</v>
      </c>
      <c r="J157" s="73"/>
      <c r="K157" s="69">
        <v>28.507467323280537</v>
      </c>
      <c r="L157" s="69">
        <v>36153289.473717451</v>
      </c>
    </row>
    <row r="158" spans="1:12" ht="14.45">
      <c r="A158" s="2">
        <v>45448</v>
      </c>
      <c r="B158" s="72" t="str">
        <f t="shared" si="5"/>
        <v>Wednesday</v>
      </c>
      <c r="C158" s="72" t="str">
        <f t="shared" si="4"/>
        <v>June</v>
      </c>
      <c r="D158" s="72" t="str" cm="1">
        <f t="array" ref="D15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58" s="69">
        <v>2.4860070343425189</v>
      </c>
      <c r="F158" s="69">
        <v>7.9668070343425192</v>
      </c>
      <c r="G158" s="69">
        <v>14.502443717799306</v>
      </c>
      <c r="H158" s="69">
        <v>37.458330295577085</v>
      </c>
      <c r="I158" s="69">
        <v>31.616840939100509</v>
      </c>
      <c r="J158" s="73"/>
      <c r="K158" s="69">
        <v>25.562720929168869</v>
      </c>
      <c r="L158" s="69">
        <v>9888886.0937944055</v>
      </c>
    </row>
    <row r="159" spans="1:12" ht="14.45">
      <c r="A159" s="2">
        <v>45449</v>
      </c>
      <c r="B159" s="72" t="str">
        <f t="shared" si="5"/>
        <v>Thursday</v>
      </c>
      <c r="C159" s="72" t="str">
        <f t="shared" si="4"/>
        <v>June</v>
      </c>
      <c r="D159" s="72" t="str" cm="1">
        <f t="array" ref="D15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59" s="1"/>
      <c r="F159" s="3">
        <v>7.9228153056021586</v>
      </c>
      <c r="G159" s="3">
        <v>12.654390614244132</v>
      </c>
      <c r="H159" s="3">
        <v>36.95146814276265</v>
      </c>
      <c r="I159" s="3">
        <v>31.616325163158773</v>
      </c>
      <c r="J159" s="1"/>
      <c r="K159" s="3">
        <v>29.222410922679458</v>
      </c>
      <c r="L159" s="4">
        <v>40584229.846319243</v>
      </c>
    </row>
    <row r="160" spans="1:12" ht="14.45">
      <c r="A160" s="2">
        <v>45450</v>
      </c>
      <c r="B160" s="72" t="str">
        <f t="shared" si="5"/>
        <v>Friday</v>
      </c>
      <c r="C160" s="72" t="str">
        <f t="shared" si="4"/>
        <v>June</v>
      </c>
      <c r="D160" s="72" t="str" cm="1">
        <f t="array" ref="D16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60" s="1"/>
      <c r="F160" s="3">
        <v>8.0764860726552516</v>
      </c>
      <c r="G160" s="3">
        <v>11.26409743265525</v>
      </c>
      <c r="H160" s="3">
        <v>36.654178232655248</v>
      </c>
      <c r="I160" s="3">
        <v>31.729095341636985</v>
      </c>
      <c r="J160" s="1"/>
      <c r="K160" s="3">
        <v>30.270293136154564</v>
      </c>
      <c r="L160" s="4">
        <v>49317679.338430144</v>
      </c>
    </row>
    <row r="161" spans="1:12" ht="14.45">
      <c r="A161" s="2">
        <v>45451</v>
      </c>
      <c r="B161" s="72" t="str">
        <f t="shared" si="5"/>
        <v>Saturday</v>
      </c>
      <c r="C161" s="72" t="str">
        <f t="shared" si="4"/>
        <v>June</v>
      </c>
      <c r="D161" s="72" t="str" cm="1">
        <f t="array" ref="D16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61" s="1"/>
      <c r="F161" s="3">
        <v>7.4426679675910137</v>
      </c>
      <c r="G161" s="3">
        <v>10.073367967591011</v>
      </c>
      <c r="H161" s="3">
        <v>33.662074977591011</v>
      </c>
      <c r="I161" s="3">
        <v>31.631932180409887</v>
      </c>
      <c r="J161" s="1"/>
      <c r="K161" s="3">
        <v>27.023672003428665</v>
      </c>
      <c r="L161" s="4">
        <v>19586675.817626536</v>
      </c>
    </row>
    <row r="162" spans="1:12" ht="14.45">
      <c r="A162" s="2">
        <v>45452</v>
      </c>
      <c r="B162" s="72" t="str">
        <f t="shared" si="5"/>
        <v>Sunday</v>
      </c>
      <c r="C162" s="72" t="str">
        <f t="shared" si="4"/>
        <v>June</v>
      </c>
      <c r="D162" s="72" t="str" cm="1">
        <f t="array" ref="D16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62" s="1"/>
      <c r="F162" s="3">
        <v>7.1728506904751352</v>
      </c>
      <c r="G162" s="3">
        <v>8.856033250475134</v>
      </c>
      <c r="H162" s="3">
        <v>31.079662050475132</v>
      </c>
      <c r="I162" s="3">
        <v>31.246604638639116</v>
      </c>
      <c r="J162" s="1"/>
      <c r="K162" s="3">
        <v>26.570691381496307</v>
      </c>
      <c r="L162" s="4">
        <v>14563250.840372825</v>
      </c>
    </row>
    <row r="163" spans="1:12" ht="14.45">
      <c r="A163" s="2">
        <v>45453</v>
      </c>
      <c r="B163" s="72" t="str">
        <f t="shared" si="5"/>
        <v>Monday</v>
      </c>
      <c r="C163" s="72" t="str">
        <f t="shared" si="4"/>
        <v>June</v>
      </c>
      <c r="D163" s="72" t="str" cm="1">
        <f t="array" ref="D16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63" s="1"/>
      <c r="F163" s="3">
        <v>7.3403173996001705</v>
      </c>
      <c r="G163" s="3">
        <v>9.8482239596001708</v>
      </c>
      <c r="H163" s="3">
        <v>30.622313725225172</v>
      </c>
      <c r="I163" s="3">
        <v>31.220188354085835</v>
      </c>
      <c r="J163" s="1"/>
      <c r="K163" s="3">
        <v>26.791650259826337</v>
      </c>
      <c r="L163" s="4">
        <v>16210779.549275285</v>
      </c>
    </row>
    <row r="164" spans="1:12" ht="14.45">
      <c r="A164" s="2">
        <v>45454</v>
      </c>
      <c r="B164" s="72" t="str">
        <f t="shared" si="5"/>
        <v>Tuesday</v>
      </c>
      <c r="C164" s="72" t="str">
        <f t="shared" si="4"/>
        <v>June</v>
      </c>
      <c r="D164" s="72" t="str" cm="1">
        <f t="array" ref="D16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64" s="1"/>
      <c r="F164" s="3">
        <v>7.3400074921416731</v>
      </c>
      <c r="G164" s="3">
        <v>10.771090852141675</v>
      </c>
      <c r="H164" s="3">
        <v>30.056725302141675</v>
      </c>
      <c r="I164" s="3">
        <v>30.952337838228939</v>
      </c>
      <c r="J164" s="1"/>
      <c r="K164" s="3">
        <v>29.277447258019933</v>
      </c>
      <c r="L164" s="4">
        <v>33836584.919831693</v>
      </c>
    </row>
    <row r="165" spans="1:12" ht="14.45">
      <c r="A165" s="2">
        <v>45455</v>
      </c>
      <c r="B165" s="72" t="str">
        <f t="shared" si="5"/>
        <v>Wednesday</v>
      </c>
      <c r="C165" s="72" t="str">
        <f t="shared" si="4"/>
        <v>June</v>
      </c>
      <c r="D165" s="72" t="str" cm="1">
        <f t="array" ref="D16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65" s="1"/>
      <c r="F165" s="3">
        <v>7.315910772707543</v>
      </c>
      <c r="G165" s="3">
        <v>11.275783244621607</v>
      </c>
      <c r="H165" s="3">
        <v>30.068143619621608</v>
      </c>
      <c r="I165" s="3">
        <v>30.382201071543147</v>
      </c>
      <c r="J165" s="1"/>
      <c r="K165" s="3">
        <v>27.377151842977849</v>
      </c>
      <c r="L165" s="4">
        <v>20271143.519395884</v>
      </c>
    </row>
    <row r="166" spans="1:12" ht="14.45">
      <c r="A166" s="2">
        <v>45456</v>
      </c>
      <c r="B166" s="72" t="str">
        <f t="shared" si="5"/>
        <v>Thursday</v>
      </c>
      <c r="C166" s="72" t="str">
        <f t="shared" si="4"/>
        <v>June</v>
      </c>
      <c r="D166" s="72" t="str" cm="1">
        <f t="array" ref="D16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66" s="1"/>
      <c r="F166" s="3">
        <v>7.4749963491869869</v>
      </c>
      <c r="G166" s="3">
        <v>12.020074864811987</v>
      </c>
      <c r="H166" s="3">
        <v>30.267146324811982</v>
      </c>
      <c r="I166" s="3">
        <v>29.934647847905438</v>
      </c>
      <c r="J166" s="1"/>
      <c r="K166" s="3">
        <v>28.462861260370627</v>
      </c>
      <c r="L166" s="4">
        <v>28274404.611114256</v>
      </c>
    </row>
    <row r="167" spans="1:12" ht="14.45">
      <c r="A167" s="2">
        <v>45457</v>
      </c>
      <c r="B167" s="72" t="str">
        <f t="shared" si="5"/>
        <v>Friday</v>
      </c>
      <c r="C167" s="72" t="str">
        <f t="shared" si="4"/>
        <v>June</v>
      </c>
      <c r="D167" s="72" t="str" cm="1">
        <f t="array" ref="D16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67" s="1"/>
      <c r="F167" s="3">
        <v>7.5400368873146935</v>
      </c>
      <c r="G167" s="3">
        <v>12.729785206103758</v>
      </c>
      <c r="H167" s="3">
        <v>30.376579149853761</v>
      </c>
      <c r="I167" s="3">
        <v>29.340574196473142</v>
      </c>
      <c r="J167" s="1"/>
      <c r="K167" s="3">
        <v>26.760273578968462</v>
      </c>
      <c r="L167" s="4">
        <v>16725397.673230922</v>
      </c>
    </row>
    <row r="168" spans="1:12" ht="14.45">
      <c r="A168" s="2">
        <v>45458</v>
      </c>
      <c r="B168" s="72" t="str">
        <f t="shared" si="5"/>
        <v>Saturday</v>
      </c>
      <c r="C168" s="72" t="str">
        <f t="shared" si="4"/>
        <v>June</v>
      </c>
      <c r="D168" s="72" t="str" cm="1">
        <f t="array" ref="D16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68" s="1"/>
      <c r="F168" s="3">
        <v>7.7851788072209036</v>
      </c>
      <c r="G168" s="3">
        <v>13.682185817220905</v>
      </c>
      <c r="H168" s="3">
        <v>30.670662167220904</v>
      </c>
      <c r="I168" s="3">
        <v>28.883135486626081</v>
      </c>
      <c r="J168" s="1"/>
      <c r="K168" s="3">
        <v>30.357788955855888</v>
      </c>
      <c r="L168" s="4">
        <v>42375530.023784772</v>
      </c>
    </row>
    <row r="169" spans="1:12" ht="14.45">
      <c r="A169" s="2">
        <v>45459</v>
      </c>
      <c r="B169" s="72" t="str">
        <f t="shared" si="5"/>
        <v>Sunday</v>
      </c>
      <c r="C169" s="72" t="str">
        <f t="shared" si="4"/>
        <v>June</v>
      </c>
      <c r="D169" s="72" t="str" cm="1">
        <f t="array" ref="D16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69" s="1"/>
      <c r="F169" s="3">
        <v>7.765902556644253</v>
      </c>
      <c r="G169" s="3">
        <v>14.632119941952896</v>
      </c>
      <c r="H169" s="3">
        <v>32.09385889997759</v>
      </c>
      <c r="I169" s="3">
        <v>28.230887997570228</v>
      </c>
      <c r="J169" s="1"/>
      <c r="K169" s="3">
        <v>27.97537531214773</v>
      </c>
      <c r="L169" s="4">
        <v>27308341.924749587</v>
      </c>
    </row>
    <row r="170" spans="1:12" ht="14.45">
      <c r="A170" s="2">
        <v>45460</v>
      </c>
      <c r="B170" s="72" t="str">
        <f t="shared" si="5"/>
        <v>Monday</v>
      </c>
      <c r="C170" s="72" t="str">
        <f t="shared" si="4"/>
        <v>June</v>
      </c>
      <c r="D170" s="72" t="str" cm="1">
        <f t="array" ref="D17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70" s="1"/>
      <c r="F170" s="3">
        <v>7.7907989894425516</v>
      </c>
      <c r="G170" s="3">
        <v>15.709903263640083</v>
      </c>
      <c r="H170" s="3">
        <v>33.829621816109217</v>
      </c>
      <c r="I170" s="3">
        <v>27.599400880378937</v>
      </c>
      <c r="J170" s="1"/>
      <c r="K170" s="3">
        <v>30.436202576958944</v>
      </c>
      <c r="L170" s="4">
        <v>47178342.678500891</v>
      </c>
    </row>
    <row r="171" spans="1:12" ht="14.45">
      <c r="A171" s="2">
        <v>45461</v>
      </c>
      <c r="B171" s="72" t="str">
        <f t="shared" si="5"/>
        <v>Tuesday</v>
      </c>
      <c r="C171" s="72" t="str">
        <f t="shared" si="4"/>
        <v>June</v>
      </c>
      <c r="D171" s="72" t="str" cm="1">
        <f t="array" ref="D17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71" s="1"/>
      <c r="F171" s="3">
        <v>7.9373544051768334</v>
      </c>
      <c r="G171" s="3">
        <v>16.997485655176831</v>
      </c>
      <c r="H171" s="3">
        <v>35.985617815176838</v>
      </c>
      <c r="I171" s="3">
        <v>27.076867176307907</v>
      </c>
      <c r="J171" s="1"/>
      <c r="K171" s="3">
        <v>30.4263961191023</v>
      </c>
      <c r="L171" s="4">
        <v>50550640.064302377</v>
      </c>
    </row>
    <row r="172" spans="1:12" ht="14.45">
      <c r="A172" s="2">
        <v>45462</v>
      </c>
      <c r="B172" s="72" t="str">
        <f t="shared" si="5"/>
        <v>Wednesday</v>
      </c>
      <c r="C172" s="72" t="str">
        <f t="shared" si="4"/>
        <v>June</v>
      </c>
      <c r="D172" s="72" t="str" cm="1">
        <f t="array" ref="D17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72" s="1"/>
      <c r="F172" s="3">
        <v>7.7056620167350776</v>
      </c>
      <c r="G172" s="3">
        <v>14.780202242360076</v>
      </c>
      <c r="H172" s="3">
        <v>34.334303992360077</v>
      </c>
      <c r="I172" s="3">
        <v>26.294167928503569</v>
      </c>
      <c r="J172" s="1"/>
      <c r="K172" s="3">
        <v>29.265348799841448</v>
      </c>
      <c r="L172" s="4">
        <v>39928327.461609222</v>
      </c>
    </row>
    <row r="173" spans="1:12" ht="14.45">
      <c r="A173" s="2">
        <v>45463</v>
      </c>
      <c r="B173" s="72" t="str">
        <f t="shared" si="5"/>
        <v>Thursday</v>
      </c>
      <c r="C173" s="72" t="str">
        <f t="shared" si="4"/>
        <v>June</v>
      </c>
      <c r="D173" s="72" t="str" cm="1">
        <f t="array" ref="D17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73" s="1"/>
      <c r="F173" s="3">
        <v>7.6524903356088583</v>
      </c>
      <c r="G173" s="3">
        <v>13.021734495608859</v>
      </c>
      <c r="H173" s="3">
        <v>33.021734495608861</v>
      </c>
      <c r="I173" s="3">
        <v>25.699156259401281</v>
      </c>
      <c r="J173" s="1"/>
      <c r="K173" s="3">
        <v>30.075547378939877</v>
      </c>
      <c r="L173" s="4">
        <v>44547925.751179673</v>
      </c>
    </row>
    <row r="174" spans="1:12" ht="14.45">
      <c r="A174" s="2">
        <v>45464</v>
      </c>
      <c r="B174" s="72" t="str">
        <f t="shared" si="5"/>
        <v>Friday</v>
      </c>
      <c r="C174" s="72" t="str">
        <f t="shared" si="4"/>
        <v>June</v>
      </c>
      <c r="D174" s="72" t="str" cm="1">
        <f t="array" ref="D17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74" s="1"/>
      <c r="F174" s="3">
        <v>7.5330154354555452</v>
      </c>
      <c r="G174" s="3">
        <v>12.300085339282706</v>
      </c>
      <c r="H174" s="3">
        <v>32.300085339282703</v>
      </c>
      <c r="I174" s="3">
        <v>25.061938151532111</v>
      </c>
      <c r="J174" s="1"/>
      <c r="K174" s="3">
        <v>29.343962332226177</v>
      </c>
      <c r="L174" s="4">
        <v>39239802.783284232</v>
      </c>
    </row>
    <row r="175" spans="1:12" ht="14.45">
      <c r="A175" s="2">
        <v>45465</v>
      </c>
      <c r="B175" s="72" t="str">
        <f t="shared" si="5"/>
        <v>Saturday</v>
      </c>
      <c r="C175" s="72" t="str">
        <f t="shared" si="4"/>
        <v>June</v>
      </c>
      <c r="D175" s="72" t="str" cm="1">
        <f t="array" ref="D17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75" s="3">
        <v>2.4250816217337197</v>
      </c>
      <c r="F175" s="3">
        <v>7.5069482884003857</v>
      </c>
      <c r="G175" s="3">
        <v>11.717099579264584</v>
      </c>
      <c r="H175" s="3">
        <v>31.717099579264584</v>
      </c>
      <c r="I175" s="3">
        <v>24.548550911854335</v>
      </c>
      <c r="J175" s="3">
        <v>4.4915945463612204</v>
      </c>
      <c r="K175" s="3">
        <v>29.428987764455741</v>
      </c>
      <c r="L175" s="4">
        <v>39884400.772475548</v>
      </c>
    </row>
    <row r="176" spans="1:12" ht="14.45">
      <c r="A176" s="2">
        <v>45466</v>
      </c>
      <c r="B176" s="72" t="str">
        <f t="shared" si="5"/>
        <v>Sunday</v>
      </c>
      <c r="C176" s="72" t="str">
        <f t="shared" si="4"/>
        <v>June</v>
      </c>
      <c r="D176" s="72" t="str" cm="1">
        <f t="array" ref="D17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76" s="3">
        <v>2.3977169531559528</v>
      </c>
      <c r="F176" s="3">
        <v>7.2921169531559524</v>
      </c>
      <c r="G176" s="3">
        <v>9.8992235131559525</v>
      </c>
      <c r="H176" s="3">
        <v>29.899223513155953</v>
      </c>
      <c r="I176" s="3">
        <v>24.109968840289579</v>
      </c>
      <c r="J176" s="3">
        <v>6.2760733059181506</v>
      </c>
      <c r="K176" s="1"/>
      <c r="L176" s="4">
        <v>52023057.061189488</v>
      </c>
    </row>
    <row r="177" spans="1:12" ht="14.45">
      <c r="A177" s="2">
        <v>45467</v>
      </c>
      <c r="B177" s="72" t="str">
        <f t="shared" si="5"/>
        <v>Monday</v>
      </c>
      <c r="C177" s="72" t="str">
        <f t="shared" si="4"/>
        <v>June</v>
      </c>
      <c r="D177" s="72" t="str" cm="1">
        <f t="array" ref="D17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77" s="3">
        <v>2.1552715745054059</v>
      </c>
      <c r="F177" s="3">
        <v>7.3368715745054054</v>
      </c>
      <c r="G177" s="3">
        <v>10.445554934505408</v>
      </c>
      <c r="H177" s="3">
        <v>30.445554934505406</v>
      </c>
      <c r="I177" s="3">
        <v>23.319273707658365</v>
      </c>
      <c r="J177" s="3">
        <v>5.4482274705674287</v>
      </c>
      <c r="K177" s="1"/>
      <c r="L177" s="4">
        <v>44288193.769474998</v>
      </c>
    </row>
    <row r="178" spans="1:12" ht="14.45">
      <c r="A178" s="2">
        <v>45468</v>
      </c>
      <c r="B178" s="72" t="str">
        <f t="shared" si="5"/>
        <v>Tuesday</v>
      </c>
      <c r="C178" s="72" t="str">
        <f t="shared" si="4"/>
        <v>June</v>
      </c>
      <c r="D178" s="72" t="str" cm="1">
        <f t="array" ref="D17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78" s="3">
        <v>2.5811950351825352</v>
      </c>
      <c r="F178" s="3">
        <v>7.9803950351825357</v>
      </c>
      <c r="G178" s="3">
        <v>12.090351995182536</v>
      </c>
      <c r="H178" s="3">
        <v>34.880019995182536</v>
      </c>
      <c r="I178" s="3">
        <v>23.235009050136455</v>
      </c>
      <c r="J178" s="3">
        <v>4.5975459908643126</v>
      </c>
      <c r="K178" s="1"/>
      <c r="L178" s="4">
        <v>42995779.77149453</v>
      </c>
    </row>
    <row r="179" spans="1:12" ht="14.45">
      <c r="A179" s="2">
        <v>45469</v>
      </c>
      <c r="B179" s="72" t="str">
        <f t="shared" si="5"/>
        <v>Wednesday</v>
      </c>
      <c r="C179" s="72" t="str">
        <f t="shared" si="4"/>
        <v>June</v>
      </c>
      <c r="D179" s="72" t="str" cm="1">
        <f t="array" ref="D17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79" s="3">
        <v>2.4825994704912655</v>
      </c>
      <c r="F179" s="3">
        <v>7.5261994704912656</v>
      </c>
      <c r="G179" s="3">
        <v>14.219350030491265</v>
      </c>
      <c r="H179" s="3">
        <v>34.219350030491263</v>
      </c>
      <c r="I179" s="3">
        <v>22.651734462628792</v>
      </c>
      <c r="J179" s="3">
        <v>7.5610195639858944</v>
      </c>
      <c r="K179" s="1"/>
      <c r="L179" s="4">
        <v>67886636.522094727</v>
      </c>
    </row>
    <row r="180" spans="1:12" ht="14.45">
      <c r="A180" s="2">
        <v>45470</v>
      </c>
      <c r="B180" s="72" t="str">
        <f t="shared" si="5"/>
        <v>Thursday</v>
      </c>
      <c r="C180" s="72" t="str">
        <f t="shared" si="4"/>
        <v>June</v>
      </c>
      <c r="D180" s="72" t="str" cm="1">
        <f t="array" ref="D18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80" s="3">
        <v>2.3121196470118721</v>
      </c>
      <c r="F180" s="3">
        <v>7.3101196470118719</v>
      </c>
      <c r="G180" s="3">
        <v>53.744000897011901</v>
      </c>
      <c r="H180" s="3">
        <v>30.744000897011873</v>
      </c>
      <c r="I180" s="3">
        <v>22.378426625897671</v>
      </c>
      <c r="J180" s="3">
        <v>5.2541872556759088</v>
      </c>
      <c r="K180" s="1"/>
      <c r="L180" s="4">
        <v>42179932.227579288</v>
      </c>
    </row>
    <row r="181" spans="1:12" ht="14.45">
      <c r="A181" s="2">
        <v>45471</v>
      </c>
      <c r="B181" s="72" t="str">
        <f t="shared" si="5"/>
        <v>Friday</v>
      </c>
      <c r="C181" s="72" t="str">
        <f t="shared" si="4"/>
        <v>June</v>
      </c>
      <c r="D181" s="72" t="str" cm="1">
        <f t="array" ref="D18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81" s="3">
        <v>2.2076481552456313</v>
      </c>
      <c r="F181" s="3">
        <v>7.1760481552456312</v>
      </c>
      <c r="G181" s="3">
        <v>10.359292365245633</v>
      </c>
      <c r="H181" s="3">
        <v>30.359292365245633</v>
      </c>
      <c r="I181" s="3">
        <v>22.078107471715583</v>
      </c>
      <c r="J181" s="3">
        <v>7.042967719050198</v>
      </c>
      <c r="K181" s="1"/>
      <c r="L181" s="4">
        <v>55200201.083204426</v>
      </c>
    </row>
    <row r="182" spans="1:12" ht="14.45">
      <c r="A182" s="2">
        <v>45472</v>
      </c>
      <c r="B182" s="72" t="str">
        <f t="shared" si="5"/>
        <v>Saturday</v>
      </c>
      <c r="C182" s="72" t="str">
        <f t="shared" si="4"/>
        <v>June</v>
      </c>
      <c r="D182" s="72" t="str" cm="1">
        <f t="array" ref="D18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82" s="3">
        <v>2.4762312146037004</v>
      </c>
      <c r="F182" s="3">
        <v>7.4150312146037001</v>
      </c>
      <c r="G182" s="3">
        <v>10.359321424603701</v>
      </c>
      <c r="H182" s="3">
        <v>30.359321424603703</v>
      </c>
      <c r="I182" s="3">
        <v>22.231653424000456</v>
      </c>
      <c r="J182" s="3">
        <v>6.1024762102098666</v>
      </c>
      <c r="K182" s="3">
        <v>29.805817734081675</v>
      </c>
      <c r="L182" s="4">
        <v>48771050.894985661</v>
      </c>
    </row>
    <row r="183" spans="1:12" ht="14.45">
      <c r="A183" s="2">
        <v>45473</v>
      </c>
      <c r="B183" s="72" t="str">
        <f t="shared" si="5"/>
        <v>Sunday</v>
      </c>
      <c r="C183" s="72" t="str">
        <f t="shared" si="4"/>
        <v>June</v>
      </c>
      <c r="D183" s="72" t="str" cm="1">
        <f t="array" ref="D18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Q2</v>
      </c>
      <c r="E183" s="3">
        <v>2.3889267152693385</v>
      </c>
      <c r="F183" s="3">
        <v>7.4022600486026722</v>
      </c>
      <c r="G183" s="3">
        <v>11.521850470948351</v>
      </c>
      <c r="H183" s="3">
        <v>31.521850470948348</v>
      </c>
      <c r="I183" s="3">
        <v>22.005922134665742</v>
      </c>
      <c r="J183" s="3">
        <v>6.9706067276945953</v>
      </c>
      <c r="K183" s="3">
        <v>30.709288972343117</v>
      </c>
      <c r="L183" s="4">
        <v>57204448.857918695</v>
      </c>
    </row>
    <row r="184" spans="1:12" ht="14.45">
      <c r="A184" s="2">
        <v>45474</v>
      </c>
      <c r="B184" s="72" t="str">
        <f t="shared" si="5"/>
        <v>Monday</v>
      </c>
      <c r="C184" s="72" t="str">
        <f t="shared" si="4"/>
        <v>July</v>
      </c>
      <c r="D184" s="72" t="str" cm="1">
        <f t="array" ref="D18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84" s="3">
        <v>2.4173903014015439</v>
      </c>
      <c r="F184" s="3">
        <v>7.5052569680682097</v>
      </c>
      <c r="G184" s="3">
        <v>13.039024637821298</v>
      </c>
      <c r="H184" s="3">
        <v>33.039024637821299</v>
      </c>
      <c r="I184" s="3">
        <v>21.98029694285416</v>
      </c>
      <c r="J184" s="3">
        <v>8.0237699631709649</v>
      </c>
      <c r="K184" s="3">
        <v>31.86258898166307</v>
      </c>
      <c r="L184" s="4">
        <v>69093539.731035843</v>
      </c>
    </row>
    <row r="185" spans="1:12" ht="14.45">
      <c r="A185" s="2">
        <v>45475</v>
      </c>
      <c r="B185" s="72" t="str">
        <f t="shared" si="5"/>
        <v>Tuesday</v>
      </c>
      <c r="C185" s="72" t="str">
        <f t="shared" si="4"/>
        <v>July</v>
      </c>
      <c r="D185" s="72" t="str" cm="1">
        <f t="array" ref="D18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85" s="3">
        <v>2.4739538981936997</v>
      </c>
      <c r="F185" s="3">
        <v>7.6363538981937005</v>
      </c>
      <c r="G185" s="3">
        <v>14.849578908193703</v>
      </c>
      <c r="H185" s="3">
        <v>34.849578908193699</v>
      </c>
      <c r="I185" s="3">
        <v>22.066747495856916</v>
      </c>
      <c r="J185" s="3">
        <v>9.0275152448247162</v>
      </c>
      <c r="K185" s="3">
        <v>32.934621544755956</v>
      </c>
      <c r="L185" s="4">
        <v>82565053.400037795</v>
      </c>
    </row>
    <row r="186" spans="1:12" ht="14.45">
      <c r="A186" s="2">
        <v>45476</v>
      </c>
      <c r="B186" s="72" t="str">
        <f t="shared" si="5"/>
        <v>Wednesday</v>
      </c>
      <c r="C186" s="72" t="str">
        <f t="shared" si="4"/>
        <v>July</v>
      </c>
      <c r="D186" s="72" t="str" cm="1">
        <f t="array" ref="D18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86" s="3">
        <v>2.58483382773194</v>
      </c>
      <c r="F186" s="3">
        <v>7.9284338277319399</v>
      </c>
      <c r="G186" s="3">
        <v>15.524900970447989</v>
      </c>
      <c r="H186" s="3">
        <v>34.708762928227941</v>
      </c>
      <c r="I186" s="3">
        <v>22.396377312184303</v>
      </c>
      <c r="J186" s="3">
        <v>7.9964123090037011</v>
      </c>
      <c r="K186" s="3">
        <v>31.118042293334128</v>
      </c>
      <c r="L186" s="4">
        <v>74554002.596775055</v>
      </c>
    </row>
    <row r="187" spans="1:12" ht="14.45">
      <c r="A187" s="2">
        <v>45477</v>
      </c>
      <c r="B187" s="72" t="str">
        <f t="shared" si="5"/>
        <v>Thursday</v>
      </c>
      <c r="C187" s="72" t="str">
        <f t="shared" si="4"/>
        <v>July</v>
      </c>
      <c r="D187" s="72" t="str" cm="1">
        <f t="array" ref="D18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87" s="3">
        <v>2.6790408858247474</v>
      </c>
      <c r="F187" s="3">
        <v>7.9682408858247475</v>
      </c>
      <c r="G187" s="3">
        <v>16.205341888911168</v>
      </c>
      <c r="H187" s="3">
        <v>34.556814715280751</v>
      </c>
      <c r="I187" s="3">
        <v>22.788363889113313</v>
      </c>
      <c r="J187" s="3">
        <v>9.040346813192631</v>
      </c>
      <c r="K187" s="3">
        <v>32.22559577758652</v>
      </c>
      <c r="L187" s="4">
        <v>86076432.033190653</v>
      </c>
    </row>
    <row r="188" spans="1:12" ht="14.45">
      <c r="A188" s="2">
        <v>45478</v>
      </c>
      <c r="B188" s="72" t="str">
        <f t="shared" si="5"/>
        <v>Friday</v>
      </c>
      <c r="C188" s="72" t="str">
        <f t="shared" si="4"/>
        <v>July</v>
      </c>
      <c r="D188" s="72" t="str" cm="1">
        <f t="array" ref="D18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88" s="3">
        <v>2.5527946890366944</v>
      </c>
      <c r="F188" s="3">
        <v>7.7875946890366947</v>
      </c>
      <c r="G188" s="3">
        <v>16.687686849036691</v>
      </c>
      <c r="H188" s="3">
        <v>34.189879153372701</v>
      </c>
      <c r="I188" s="3">
        <v>23.034426490473944</v>
      </c>
      <c r="J188" s="3">
        <v>8.8565418202482853</v>
      </c>
      <c r="K188" s="3">
        <v>31.586948579515727</v>
      </c>
      <c r="L188" s="4">
        <v>84547330.966828272</v>
      </c>
    </row>
    <row r="189" spans="1:12" ht="14.45">
      <c r="A189" s="2">
        <v>45479</v>
      </c>
      <c r="B189" s="72" t="str">
        <f t="shared" si="5"/>
        <v>Saturday</v>
      </c>
      <c r="C189" s="72" t="str">
        <f t="shared" si="4"/>
        <v>July</v>
      </c>
      <c r="D189" s="72" t="str" cm="1">
        <f t="array" ref="D18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89" s="3">
        <v>2.4413299134217223</v>
      </c>
      <c r="F189" s="3">
        <v>7.5873299134217227</v>
      </c>
      <c r="G189" s="3">
        <v>13.736653589046719</v>
      </c>
      <c r="H189" s="3">
        <v>33.88311668367772</v>
      </c>
      <c r="I189" s="3">
        <v>23.404041667625172</v>
      </c>
      <c r="J189" s="3">
        <v>9.4750564880842791</v>
      </c>
      <c r="K189" s="3">
        <v>32.073545940059333</v>
      </c>
      <c r="L189" s="4">
        <v>91315149.500609934</v>
      </c>
    </row>
    <row r="190" spans="1:12" ht="14.45">
      <c r="A190" s="2">
        <v>45480</v>
      </c>
      <c r="B190" s="72" t="str">
        <f t="shared" si="5"/>
        <v>Sunday</v>
      </c>
      <c r="C190" s="72" t="str">
        <f t="shared" si="4"/>
        <v>July</v>
      </c>
      <c r="D190" s="72" t="str" cm="1">
        <f t="array" ref="D19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90" s="3">
        <v>2.40000462860645</v>
      </c>
      <c r="F190" s="3">
        <v>7.4572046286064495</v>
      </c>
      <c r="G190" s="3">
        <v>11.428634038606448</v>
      </c>
      <c r="H190" s="3">
        <v>33.651811638606453</v>
      </c>
      <c r="I190" s="3">
        <v>23.905648768874563</v>
      </c>
      <c r="J190" s="3">
        <v>8.6528361135335192</v>
      </c>
      <c r="K190" s="3">
        <v>30.513746563448496</v>
      </c>
      <c r="L190" s="4">
        <v>84940141.80506666</v>
      </c>
    </row>
    <row r="191" spans="1:12" ht="14.45">
      <c r="A191" s="2">
        <v>45481</v>
      </c>
      <c r="B191" s="72" t="str">
        <f t="shared" si="5"/>
        <v>Monday</v>
      </c>
      <c r="C191" s="72" t="str">
        <f t="shared" si="4"/>
        <v>July</v>
      </c>
      <c r="D191" s="72" t="str" cm="1">
        <f t="array" ref="D19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91" s="3">
        <v>2.6161843059964855</v>
      </c>
      <c r="F191" s="3">
        <v>7.9693843059964848</v>
      </c>
      <c r="G191" s="3">
        <v>15.437152915996487</v>
      </c>
      <c r="H191" s="3">
        <v>31.444813715996482</v>
      </c>
      <c r="I191" s="3">
        <v>24.458650709496379</v>
      </c>
      <c r="J191" s="3">
        <v>10.10625570746876</v>
      </c>
      <c r="K191" s="3">
        <v>32.163824021836803</v>
      </c>
      <c r="L191" s="4">
        <v>96348341.298790962</v>
      </c>
    </row>
    <row r="192" spans="1:12" ht="14.45">
      <c r="A192" s="2">
        <v>45482</v>
      </c>
      <c r="B192" s="72" t="str">
        <f t="shared" si="5"/>
        <v>Tuesday</v>
      </c>
      <c r="C192" s="72" t="str">
        <f t="shared" si="4"/>
        <v>July</v>
      </c>
      <c r="D192" s="72" t="str" cm="1">
        <f t="array" ref="D19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92" s="3">
        <v>2.5678719483025123</v>
      </c>
      <c r="F192" s="3">
        <v>7.8100719483025127</v>
      </c>
      <c r="G192" s="3">
        <v>13.798195623927514</v>
      </c>
      <c r="H192" s="3">
        <v>33.289664958302509</v>
      </c>
      <c r="I192" s="3">
        <v>25.067178479047467</v>
      </c>
      <c r="J192" s="3">
        <v>12.123667890313806</v>
      </c>
      <c r="K192" s="3">
        <v>34.603677043169085</v>
      </c>
      <c r="L192" s="4">
        <v>125299451.59748709</v>
      </c>
    </row>
    <row r="193" spans="1:12" ht="14.45">
      <c r="A193" s="2">
        <v>45483</v>
      </c>
      <c r="B193" s="72" t="str">
        <f t="shared" si="5"/>
        <v>Wednesday</v>
      </c>
      <c r="C193" s="72" t="str">
        <f t="shared" si="4"/>
        <v>July</v>
      </c>
      <c r="D193" s="72" t="str" cm="1">
        <f t="array" ref="D19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93" s="3">
        <v>2.521068526235879</v>
      </c>
      <c r="F193" s="3">
        <v>7.6522685262358792</v>
      </c>
      <c r="G193" s="3">
        <v>12.366869486235878</v>
      </c>
      <c r="H193" s="3">
        <v>35.492037136235879</v>
      </c>
      <c r="I193" s="3">
        <v>25.71260130404281</v>
      </c>
      <c r="J193" s="3">
        <v>10.202718193750529</v>
      </c>
      <c r="K193" s="3">
        <v>31.466556066297535</v>
      </c>
      <c r="L193" s="4">
        <v>115211965.61675081</v>
      </c>
    </row>
    <row r="194" spans="1:12" ht="14.45">
      <c r="A194" s="2">
        <v>45484</v>
      </c>
      <c r="B194" s="72" t="str">
        <f t="shared" si="5"/>
        <v>Thursday</v>
      </c>
      <c r="C194" s="72" t="str">
        <f t="shared" ref="C194:C257" si="6">TEXT(A194, "mmmm")</f>
        <v>July</v>
      </c>
      <c r="D194" s="72" t="str" cm="1">
        <f t="array" ref="D19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94" s="3">
        <v>2.2993720285873716</v>
      </c>
      <c r="F194" s="3">
        <v>7.3664386952540379</v>
      </c>
      <c r="G194" s="3">
        <v>11.432295784266383</v>
      </c>
      <c r="H194" s="3">
        <v>34.7344455875457</v>
      </c>
      <c r="I194" s="3">
        <v>26.176621578730035</v>
      </c>
      <c r="J194" s="3">
        <v>10.146719979273298</v>
      </c>
      <c r="K194" s="3">
        <v>30.96013374868182</v>
      </c>
      <c r="L194" s="4">
        <v>114175584.81073417</v>
      </c>
    </row>
    <row r="195" spans="1:12" ht="14.45">
      <c r="A195" s="2">
        <v>45485</v>
      </c>
      <c r="B195" s="72" t="str">
        <f t="shared" ref="B195:B258" si="7">TEXT(A195, "dddd")</f>
        <v>Friday</v>
      </c>
      <c r="C195" s="72" t="str">
        <f t="shared" si="6"/>
        <v>July</v>
      </c>
      <c r="D195" s="72" t="str" cm="1">
        <f t="array" ref="D19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95" s="3">
        <v>2.4197452155785517</v>
      </c>
      <c r="F195" s="3">
        <v>7.4226785489118843</v>
      </c>
      <c r="G195" s="3">
        <v>10.899489869405711</v>
      </c>
      <c r="H195" s="3">
        <v>34.343162442245216</v>
      </c>
      <c r="I195" s="3">
        <v>26.997215244002067</v>
      </c>
      <c r="J195" s="3">
        <v>13.434370602896834</v>
      </c>
      <c r="K195" s="3">
        <v>35.176158618377812</v>
      </c>
      <c r="L195" s="4">
        <v>155477217.9879522</v>
      </c>
    </row>
    <row r="196" spans="1:12" ht="14.45">
      <c r="A196" s="2">
        <v>45486</v>
      </c>
      <c r="B196" s="72" t="str">
        <f t="shared" si="7"/>
        <v>Saturday</v>
      </c>
      <c r="C196" s="72" t="str">
        <f t="shared" si="6"/>
        <v>July</v>
      </c>
      <c r="D196" s="72" t="str" cm="1">
        <f t="array" ref="D19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96" s="3">
        <v>2.3788182262881801</v>
      </c>
      <c r="F196" s="3">
        <v>7.3176182262881806</v>
      </c>
      <c r="G196" s="3">
        <v>10.261908436288181</v>
      </c>
      <c r="H196" s="3">
        <v>33.814141901913182</v>
      </c>
      <c r="I196" s="3">
        <v>27.660114185317774</v>
      </c>
      <c r="J196" s="3">
        <v>13.442793569549446</v>
      </c>
      <c r="K196" s="3">
        <v>34.749029531271454</v>
      </c>
      <c r="L196" s="4">
        <v>157623314.52655718</v>
      </c>
    </row>
    <row r="197" spans="1:12" ht="14.45">
      <c r="A197" s="2">
        <v>45487</v>
      </c>
      <c r="B197" s="72" t="str">
        <f t="shared" si="7"/>
        <v>Sunday</v>
      </c>
      <c r="C197" s="72" t="str">
        <f t="shared" si="6"/>
        <v>July</v>
      </c>
      <c r="D197" s="72" t="str" cm="1">
        <f t="array" ref="D19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97" s="3">
        <v>2.232242460170899</v>
      </c>
      <c r="F197" s="3">
        <v>7.1309091268375653</v>
      </c>
      <c r="G197" s="3">
        <v>9.5324546306647253</v>
      </c>
      <c r="H197" s="3">
        <v>33.205702136837566</v>
      </c>
      <c r="I197" s="3">
        <v>28.21334403546534</v>
      </c>
      <c r="J197" s="3">
        <v>13.483275911535239</v>
      </c>
      <c r="K197" s="3">
        <v>34.362179540389526</v>
      </c>
      <c r="L197" s="4">
        <v>158577242.45239401</v>
      </c>
    </row>
    <row r="198" spans="1:12" ht="14.45">
      <c r="A198" s="2">
        <v>45488</v>
      </c>
      <c r="B198" s="72" t="str">
        <f t="shared" si="7"/>
        <v>Monday</v>
      </c>
      <c r="C198" s="72" t="str">
        <f t="shared" si="6"/>
        <v>July</v>
      </c>
      <c r="D198" s="72" t="str" cm="1">
        <f t="array" ref="D19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98" s="3">
        <v>2.1400744546075519</v>
      </c>
      <c r="F198" s="3">
        <v>6.9986077879408857</v>
      </c>
      <c r="G198" s="3">
        <v>8.91563471695323</v>
      </c>
      <c r="H198" s="3">
        <v>32.673909163565881</v>
      </c>
      <c r="I198" s="3">
        <v>28.80279300021385</v>
      </c>
      <c r="J198" s="3">
        <v>11.65847414956578</v>
      </c>
      <c r="K198" s="3">
        <v>31.332930649863481</v>
      </c>
      <c r="L198" s="4">
        <v>138091613.09830555</v>
      </c>
    </row>
    <row r="199" spans="1:12" ht="14.45">
      <c r="A199" s="2">
        <v>45489</v>
      </c>
      <c r="B199" s="72" t="str">
        <f t="shared" si="7"/>
        <v>Tuesday</v>
      </c>
      <c r="C199" s="72" t="str">
        <f t="shared" si="6"/>
        <v>July</v>
      </c>
      <c r="D199" s="72" t="str" cm="1">
        <f t="array" ref="D19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199" s="3">
        <v>2.1790664934142954</v>
      </c>
      <c r="F199" s="3">
        <v>6.9974664934142954</v>
      </c>
      <c r="G199" s="3">
        <v>8.4845667034142949</v>
      </c>
      <c r="H199" s="3">
        <v>32.294867453414291</v>
      </c>
      <c r="I199" s="3">
        <v>29.494685320556499</v>
      </c>
      <c r="J199" s="3">
        <v>15.10061285964769</v>
      </c>
      <c r="K199" s="3">
        <v>35.748346783406532</v>
      </c>
      <c r="L199" s="4">
        <v>182105402.59322342</v>
      </c>
    </row>
    <row r="200" spans="1:12" ht="14.45">
      <c r="A200" s="2">
        <v>45490</v>
      </c>
      <c r="B200" s="72" t="str">
        <f t="shared" si="7"/>
        <v>Wednesday</v>
      </c>
      <c r="C200" s="72" t="str">
        <f t="shared" si="6"/>
        <v>July</v>
      </c>
      <c r="D200" s="72" t="str" cm="1">
        <f t="array" ref="D20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00" s="3">
        <v>2.7454866026231093</v>
      </c>
      <c r="F200" s="3">
        <v>6.8670866026231092</v>
      </c>
      <c r="G200" s="3">
        <v>17.133113962623106</v>
      </c>
      <c r="H200" s="3">
        <v>30.15857681262311</v>
      </c>
      <c r="I200" s="3">
        <v>30.018578941979747</v>
      </c>
      <c r="J200" s="3">
        <v>13.377003559255119</v>
      </c>
      <c r="K200" s="3">
        <v>32.854957356142272</v>
      </c>
      <c r="L200" s="4">
        <v>157376754.36449757</v>
      </c>
    </row>
    <row r="201" spans="1:12" ht="14.45">
      <c r="A201" s="2">
        <v>45491</v>
      </c>
      <c r="B201" s="72" t="str">
        <f t="shared" si="7"/>
        <v>Thursday</v>
      </c>
      <c r="C201" s="72" t="str">
        <f t="shared" si="6"/>
        <v>July</v>
      </c>
      <c r="D201" s="72" t="str" cm="1">
        <f t="array" ref="D20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01" s="3">
        <v>2.5592444897271318</v>
      </c>
      <c r="F201" s="3">
        <v>7.0754044897271324</v>
      </c>
      <c r="G201" s="3">
        <v>16.261109099727129</v>
      </c>
      <c r="H201" s="3">
        <v>29.679413396303133</v>
      </c>
      <c r="I201" s="3">
        <v>30.443660948496159</v>
      </c>
      <c r="J201" s="3">
        <v>13.194309383544814</v>
      </c>
      <c r="K201" s="3">
        <v>32.137998495558215</v>
      </c>
      <c r="L201" s="4">
        <v>154937874.67650899</v>
      </c>
    </row>
    <row r="202" spans="1:12" ht="14.45">
      <c r="A202" s="2">
        <v>45492</v>
      </c>
      <c r="B202" s="72" t="str">
        <f t="shared" si="7"/>
        <v>Friday</v>
      </c>
      <c r="C202" s="72" t="str">
        <f t="shared" si="6"/>
        <v>July</v>
      </c>
      <c r="D202" s="72" t="str" cm="1">
        <f t="array" ref="D20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02" s="3">
        <v>2.5717117599966635</v>
      </c>
      <c r="F202" s="3">
        <v>7.482431759996663</v>
      </c>
      <c r="G202" s="3">
        <v>15.625311759996661</v>
      </c>
      <c r="H202" s="3">
        <v>29.420453394252664</v>
      </c>
      <c r="I202" s="3">
        <v>31.0107262346169</v>
      </c>
      <c r="J202" s="3">
        <v>14.134079562133788</v>
      </c>
      <c r="K202" s="3">
        <v>33.006276255416239</v>
      </c>
      <c r="L202" s="4">
        <v>168515848.68472746</v>
      </c>
    </row>
    <row r="203" spans="1:12" ht="14.45">
      <c r="A203" s="2">
        <v>45493</v>
      </c>
      <c r="B203" s="72" t="str">
        <f t="shared" si="7"/>
        <v>Saturday</v>
      </c>
      <c r="C203" s="72" t="str">
        <f t="shared" si="6"/>
        <v>July</v>
      </c>
      <c r="D203" s="72" t="str" cm="1">
        <f t="array" ref="D20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03" s="3">
        <v>2.4764431086117042</v>
      </c>
      <c r="F203" s="3">
        <v>7.781723108611704</v>
      </c>
      <c r="G203" s="3">
        <v>14.918068118611702</v>
      </c>
      <c r="H203" s="3">
        <v>29.074451746387702</v>
      </c>
      <c r="I203" s="3">
        <v>31.405710106544827</v>
      </c>
      <c r="J203" s="3">
        <v>15.626166648169487</v>
      </c>
      <c r="K203" s="3">
        <v>34.654067275233928</v>
      </c>
      <c r="L203" s="4">
        <v>186883576.33989909</v>
      </c>
    </row>
    <row r="204" spans="1:12" ht="14.45">
      <c r="A204" s="2">
        <v>45494</v>
      </c>
      <c r="B204" s="72" t="str">
        <f t="shared" si="7"/>
        <v>Sunday</v>
      </c>
      <c r="C204" s="72" t="str">
        <f t="shared" si="6"/>
        <v>July</v>
      </c>
      <c r="D204" s="72" t="str" cm="1">
        <f t="array" ref="D20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04" s="3">
        <v>2.4118733689609297</v>
      </c>
      <c r="F204" s="3">
        <v>8.1117133689609293</v>
      </c>
      <c r="G204" s="3">
        <v>14.27662392896093</v>
      </c>
      <c r="H204" s="3">
        <v>28.77905828257693</v>
      </c>
      <c r="I204" s="3">
        <v>31.760513916901463</v>
      </c>
      <c r="J204" s="3">
        <v>16.356063554204322</v>
      </c>
      <c r="K204" s="3">
        <v>35.222966214544513</v>
      </c>
      <c r="L204" s="4">
        <v>196401478.84298429</v>
      </c>
    </row>
    <row r="205" spans="1:12" ht="14.45">
      <c r="A205" s="2">
        <v>45495</v>
      </c>
      <c r="B205" s="72" t="str">
        <f t="shared" si="7"/>
        <v>Monday</v>
      </c>
      <c r="C205" s="72" t="str">
        <f t="shared" si="6"/>
        <v>July</v>
      </c>
      <c r="D205" s="72" t="str" cm="1">
        <f t="array" ref="D20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05" s="3">
        <v>2.2999596668005973</v>
      </c>
      <c r="F205" s="3">
        <v>8.3943596668005966</v>
      </c>
      <c r="G205" s="3">
        <v>13.621766676800597</v>
      </c>
      <c r="H205" s="3">
        <v>28.455459876800596</v>
      </c>
      <c r="I205" s="3">
        <v>31.991757479296226</v>
      </c>
      <c r="J205" s="3">
        <v>16.353074654086662</v>
      </c>
      <c r="K205" s="3">
        <v>34.75500508032961</v>
      </c>
      <c r="L205" s="4">
        <v>195848706.70220095</v>
      </c>
    </row>
    <row r="206" spans="1:12" ht="14.45">
      <c r="A206" s="2">
        <v>45496</v>
      </c>
      <c r="B206" s="72" t="str">
        <f t="shared" si="7"/>
        <v>Tuesday</v>
      </c>
      <c r="C206" s="72" t="str">
        <f t="shared" si="6"/>
        <v>July</v>
      </c>
      <c r="D206" s="72" t="str" cm="1">
        <f t="array" ref="D20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06" s="3">
        <v>2.6130117717473658</v>
      </c>
      <c r="F206" s="3">
        <v>8.1120117717473654</v>
      </c>
      <c r="G206" s="3">
        <v>13.307655931747366</v>
      </c>
      <c r="H206" s="3">
        <v>30.676434037372363</v>
      </c>
      <c r="I206" s="3">
        <v>32.450699493433532</v>
      </c>
      <c r="J206" s="3">
        <v>16.307350881943204</v>
      </c>
      <c r="K206" s="3">
        <v>34.226794435041867</v>
      </c>
      <c r="L206" s="4">
        <v>215319521.10374001</v>
      </c>
    </row>
    <row r="207" spans="1:12" ht="14.45">
      <c r="A207" s="2">
        <v>45497</v>
      </c>
      <c r="B207" s="72" t="str">
        <f t="shared" si="7"/>
        <v>Wednesday</v>
      </c>
      <c r="C207" s="72" t="str">
        <f t="shared" si="6"/>
        <v>July</v>
      </c>
      <c r="D207" s="72" t="str" cm="1">
        <f t="array" ref="D20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07" s="3">
        <v>2.1971234636776713</v>
      </c>
      <c r="F207" s="3">
        <v>7.1007234636776708</v>
      </c>
      <c r="G207" s="3">
        <v>12.296254713677671</v>
      </c>
      <c r="H207" s="3">
        <v>32.866767623677674</v>
      </c>
      <c r="I207" s="3">
        <v>32.097737278229197</v>
      </c>
      <c r="J207" s="3">
        <v>18.806981952489863</v>
      </c>
      <c r="K207" s="3">
        <v>37.299035425769063</v>
      </c>
      <c r="L207" s="4">
        <v>259819031.69165054</v>
      </c>
    </row>
    <row r="208" spans="1:12" ht="14.45">
      <c r="A208" s="2">
        <v>45498</v>
      </c>
      <c r="B208" s="72" t="str">
        <f t="shared" si="7"/>
        <v>Thursday</v>
      </c>
      <c r="C208" s="72" t="str">
        <f t="shared" si="6"/>
        <v>July</v>
      </c>
      <c r="D208" s="72" t="str" cm="1">
        <f t="array" ref="D20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08" s="3">
        <v>2.3460074396480382</v>
      </c>
      <c r="F208" s="3">
        <v>7.2936074396480386</v>
      </c>
      <c r="G208" s="3">
        <v>11.825164399648038</v>
      </c>
      <c r="H208" s="3">
        <v>31.314636849648036</v>
      </c>
      <c r="I208" s="3">
        <v>32.170287184779042</v>
      </c>
      <c r="J208" s="3">
        <v>16.793886908073986</v>
      </c>
      <c r="K208" s="3">
        <v>33.990683063808632</v>
      </c>
      <c r="L208" s="4">
        <v>224165611.36074007</v>
      </c>
    </row>
    <row r="209" spans="1:12" ht="14.45">
      <c r="A209" s="2">
        <v>45499</v>
      </c>
      <c r="B209" s="72" t="str">
        <f t="shared" si="7"/>
        <v>Friday</v>
      </c>
      <c r="C209" s="72" t="str">
        <f t="shared" si="6"/>
        <v>July</v>
      </c>
      <c r="D209" s="72" t="str" cm="1">
        <f t="array" ref="D20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09" s="3">
        <v>2.2731433679001722</v>
      </c>
      <c r="F209" s="3">
        <v>7.2568767012335051</v>
      </c>
      <c r="G209" s="3">
        <v>11.294861543525172</v>
      </c>
      <c r="H209" s="3">
        <v>31.722300327900172</v>
      </c>
      <c r="I209" s="3">
        <v>31.986954527774074</v>
      </c>
      <c r="J209" s="3">
        <v>17.977374769840004</v>
      </c>
      <c r="K209" s="3">
        <v>35.204934237547917</v>
      </c>
      <c r="L209" s="4">
        <v>241960744.58066159</v>
      </c>
    </row>
    <row r="210" spans="1:12" ht="14.45">
      <c r="A210" s="2">
        <v>45500</v>
      </c>
      <c r="B210" s="72" t="str">
        <f t="shared" si="7"/>
        <v>Saturday</v>
      </c>
      <c r="C210" s="72" t="str">
        <f t="shared" si="6"/>
        <v>July</v>
      </c>
      <c r="D210" s="72" t="str" cm="1">
        <f t="array" ref="D21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10" s="3">
        <v>2.4314204251140197</v>
      </c>
      <c r="F210" s="3">
        <v>7.4512870917806868</v>
      </c>
      <c r="G210" s="3">
        <v>11.015527035114021</v>
      </c>
      <c r="H210" s="3">
        <v>32.390551675114025</v>
      </c>
      <c r="I210" s="3">
        <v>31.952174002317278</v>
      </c>
      <c r="J210" s="3">
        <v>17.577935832284719</v>
      </c>
      <c r="K210" s="3">
        <v>34.183127137796561</v>
      </c>
      <c r="L210" s="4">
        <v>243068255.72683194</v>
      </c>
    </row>
    <row r="211" spans="1:12" ht="14.45">
      <c r="A211" s="2">
        <v>45501</v>
      </c>
      <c r="B211" s="72" t="str">
        <f t="shared" si="7"/>
        <v>Sunday</v>
      </c>
      <c r="C211" s="72" t="str">
        <f t="shared" si="6"/>
        <v>July</v>
      </c>
      <c r="D211" s="72" t="str" cm="1">
        <f t="array" ref="D21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11" s="3">
        <v>2.5115711914467509</v>
      </c>
      <c r="F211" s="3">
        <v>7.5175711914467502</v>
      </c>
      <c r="G211" s="3">
        <v>8.5033809514467489</v>
      </c>
      <c r="H211" s="3">
        <v>32.767583001446752</v>
      </c>
      <c r="I211" s="3">
        <v>31.709617496465185</v>
      </c>
      <c r="J211" s="3">
        <v>19.144547696132221</v>
      </c>
      <c r="K211" s="3">
        <v>35.94485721879677</v>
      </c>
      <c r="L211" s="4">
        <v>267238975.53092414</v>
      </c>
    </row>
    <row r="212" spans="1:12" ht="14.45">
      <c r="A212" s="2">
        <v>45502</v>
      </c>
      <c r="B212" s="72" t="str">
        <f t="shared" si="7"/>
        <v>Monday</v>
      </c>
      <c r="C212" s="72" t="str">
        <f t="shared" si="6"/>
        <v>July</v>
      </c>
      <c r="D212" s="72" t="str" cm="1">
        <f t="array" ref="D21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12" s="3">
        <v>2.6660145548848622</v>
      </c>
      <c r="F212" s="3">
        <v>7.7314145548848625</v>
      </c>
      <c r="G212" s="3">
        <v>11.646614554884861</v>
      </c>
      <c r="H212" s="3">
        <v>33.297807564884863</v>
      </c>
      <c r="I212" s="3">
        <v>31.53098739119509</v>
      </c>
      <c r="J212" s="3">
        <v>17.217115553285769</v>
      </c>
      <c r="K212" s="3">
        <v>2.1028041497240202</v>
      </c>
      <c r="L212" s="4">
        <v>244609248.1723446</v>
      </c>
    </row>
    <row r="213" spans="1:12" ht="14.45">
      <c r="A213" s="2">
        <v>45503</v>
      </c>
      <c r="B213" s="72" t="str">
        <f t="shared" si="7"/>
        <v>Tuesday</v>
      </c>
      <c r="C213" s="72" t="str">
        <f t="shared" si="6"/>
        <v>July</v>
      </c>
      <c r="D213" s="72" t="str" cm="1">
        <f t="array" ref="D21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13" s="3">
        <v>2.4429540827581349</v>
      </c>
      <c r="F213" s="3">
        <v>7.5677540827581353</v>
      </c>
      <c r="G213" s="3">
        <v>15.961957442758139</v>
      </c>
      <c r="H213" s="3">
        <v>33.464761092758138</v>
      </c>
      <c r="I213" s="3">
        <v>30.905042642780707</v>
      </c>
      <c r="J213" s="3">
        <v>20.229852915186822</v>
      </c>
      <c r="K213" s="3">
        <v>5.7715562159496869</v>
      </c>
      <c r="L213" s="4">
        <v>282500961.02340364</v>
      </c>
    </row>
    <row r="214" spans="1:12" ht="14.45">
      <c r="A214" s="2">
        <v>45504</v>
      </c>
      <c r="B214" s="72" t="str">
        <f t="shared" si="7"/>
        <v>Wednesday</v>
      </c>
      <c r="C214" s="72" t="str">
        <f t="shared" si="6"/>
        <v>July</v>
      </c>
      <c r="D214" s="72" t="str" cm="1">
        <f t="array" ref="D21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14" s="3">
        <v>2.7629307140921209</v>
      </c>
      <c r="F214" s="3">
        <v>8.0141307140921221</v>
      </c>
      <c r="G214" s="3">
        <v>16.522795324092119</v>
      </c>
      <c r="H214" s="3">
        <v>35.782530714092118</v>
      </c>
      <c r="I214" s="3">
        <v>30.764057721219935</v>
      </c>
      <c r="J214" s="3">
        <v>18.88491735902959</v>
      </c>
      <c r="K214" s="3">
        <v>3.2824781489711268</v>
      </c>
      <c r="L214" s="4">
        <v>283113380.03854018</v>
      </c>
    </row>
    <row r="215" spans="1:12" ht="14.45">
      <c r="A215" s="2">
        <v>45505</v>
      </c>
      <c r="B215" s="72" t="str">
        <f t="shared" si="7"/>
        <v>Thursday</v>
      </c>
      <c r="C215" s="72" t="str">
        <f t="shared" si="6"/>
        <v>August</v>
      </c>
      <c r="D215" s="72" t="str" cm="1">
        <f t="array" ref="D21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15" s="3">
        <v>2.6663481138032115</v>
      </c>
      <c r="F215" s="3">
        <v>8.0439481138032107</v>
      </c>
      <c r="G215" s="3">
        <v>16.67124027380321</v>
      </c>
      <c r="H215" s="3">
        <v>38.010464323803205</v>
      </c>
      <c r="I215" s="3">
        <v>30.151234327929938</v>
      </c>
      <c r="J215" s="3">
        <v>20.298498526512095</v>
      </c>
      <c r="K215" s="3">
        <v>4.6999497183874919</v>
      </c>
      <c r="L215" s="4">
        <v>316255552.8824693</v>
      </c>
    </row>
    <row r="216" spans="1:12" ht="14.45">
      <c r="A216" s="2">
        <v>45506</v>
      </c>
      <c r="B216" s="72" t="str">
        <f t="shared" si="7"/>
        <v>Friday</v>
      </c>
      <c r="C216" s="72" t="str">
        <f t="shared" si="6"/>
        <v>August</v>
      </c>
      <c r="D216" s="72" t="str" cm="1">
        <f t="array" ref="D21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16" s="3">
        <v>2.4824240745897717</v>
      </c>
      <c r="F216" s="3">
        <v>7.9632240745897711</v>
      </c>
      <c r="G216" s="3">
        <v>14.498860758046558</v>
      </c>
      <c r="H216" s="3">
        <v>37.454747335824337</v>
      </c>
      <c r="I216" s="3">
        <v>29.501187862983237</v>
      </c>
      <c r="J216" s="3">
        <v>19.751480375978986</v>
      </c>
      <c r="K216" s="3">
        <v>3.3506956746005363</v>
      </c>
      <c r="L216" s="4">
        <v>297054396.42751241</v>
      </c>
    </row>
    <row r="217" spans="1:12" ht="14.45">
      <c r="A217" s="2">
        <v>45507</v>
      </c>
      <c r="B217" s="72" t="str">
        <f t="shared" si="7"/>
        <v>Saturday</v>
      </c>
      <c r="C217" s="72" t="str">
        <f t="shared" si="6"/>
        <v>August</v>
      </c>
      <c r="D217" s="72" t="str" cm="1">
        <f t="array" ref="D21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17" s="3">
        <v>2.570351841028832</v>
      </c>
      <c r="F217" s="1"/>
      <c r="G217" s="3">
        <v>12.885927149670806</v>
      </c>
      <c r="H217" s="3">
        <v>37.18300467818932</v>
      </c>
      <c r="I217" s="3">
        <v>29.085961403993167</v>
      </c>
      <c r="J217" s="3">
        <v>19.977905446708572</v>
      </c>
      <c r="K217" s="3">
        <v>3.101792968042492</v>
      </c>
      <c r="L217" s="4">
        <v>296227188.56664503</v>
      </c>
    </row>
    <row r="218" spans="1:12" ht="14.45">
      <c r="A218" s="2">
        <v>45508</v>
      </c>
      <c r="B218" s="72" t="str">
        <f t="shared" si="7"/>
        <v>Sunday</v>
      </c>
      <c r="C218" s="72" t="str">
        <f t="shared" si="6"/>
        <v>August</v>
      </c>
      <c r="D218" s="72" t="str" cm="1">
        <f t="array" ref="D21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18" s="3">
        <v>2.3669362345926492</v>
      </c>
      <c r="F218" s="1"/>
      <c r="G218" s="3">
        <v>11.241747594592647</v>
      </c>
      <c r="H218" s="3">
        <v>36.631828394592645</v>
      </c>
      <c r="I218" s="3">
        <v>28.352501228658447</v>
      </c>
      <c r="J218" s="3">
        <v>19.72741216860766</v>
      </c>
      <c r="K218" s="3">
        <v>2.185513936901236</v>
      </c>
      <c r="L218" s="4">
        <v>280968558.45241165</v>
      </c>
    </row>
    <row r="219" spans="1:12" ht="14.45">
      <c r="A219" s="2">
        <v>45509</v>
      </c>
      <c r="B219" s="72" t="str">
        <f t="shared" si="7"/>
        <v>Monday</v>
      </c>
      <c r="C219" s="72" t="str">
        <f t="shared" si="6"/>
        <v>August</v>
      </c>
      <c r="D219" s="72" t="str" cm="1">
        <f t="array" ref="D21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19" s="3">
        <v>2.2824917339490352</v>
      </c>
      <c r="F219" s="1"/>
      <c r="G219" s="3">
        <v>10.000591733949033</v>
      </c>
      <c r="H219" s="3">
        <v>33.58929874394903</v>
      </c>
      <c r="I219" s="3">
        <v>27.680050412359233</v>
      </c>
      <c r="J219" s="3">
        <v>21.037843347347437</v>
      </c>
      <c r="K219" s="3">
        <v>3.4843473315138471</v>
      </c>
      <c r="L219" s="4">
        <v>270185927.27004588</v>
      </c>
    </row>
    <row r="220" spans="1:12" ht="14.45">
      <c r="A220" s="2">
        <v>45510</v>
      </c>
      <c r="B220" s="72" t="str">
        <f t="shared" si="7"/>
        <v>Tuesday</v>
      </c>
      <c r="C220" s="72" t="str">
        <f t="shared" si="6"/>
        <v>August</v>
      </c>
      <c r="D220" s="72" t="str" cm="1">
        <f t="array" ref="D22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20" s="3">
        <v>2.4199367891194861</v>
      </c>
      <c r="F220" s="1"/>
      <c r="G220" s="3">
        <v>9.1611193491194847</v>
      </c>
      <c r="H220" s="3">
        <v>31.384748149119485</v>
      </c>
      <c r="I220" s="3">
        <v>27.224064334398093</v>
      </c>
      <c r="J220" s="3">
        <v>22.612546896683959</v>
      </c>
      <c r="K220" s="3">
        <v>5.1650866679262908</v>
      </c>
      <c r="L220" s="4">
        <v>270192611.87680918</v>
      </c>
    </row>
    <row r="221" spans="1:12" ht="14.45">
      <c r="A221" s="2">
        <v>45511</v>
      </c>
      <c r="B221" s="72" t="str">
        <f t="shared" si="7"/>
        <v>Wednesday</v>
      </c>
      <c r="C221" s="72" t="str">
        <f t="shared" si="6"/>
        <v>August</v>
      </c>
      <c r="D221" s="72" t="str" cm="1">
        <f t="array" ref="D22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21" s="3">
        <v>2.2381467335539345</v>
      </c>
      <c r="F221" s="1"/>
      <c r="G221" s="3">
        <v>9.7046532935539354</v>
      </c>
      <c r="H221" s="3">
        <v>30.478743059178935</v>
      </c>
      <c r="I221" s="3">
        <v>26.384380141212265</v>
      </c>
      <c r="J221" s="3">
        <v>23.276725883568325</v>
      </c>
      <c r="K221" s="3">
        <v>5.5668468224752141</v>
      </c>
      <c r="L221" s="4">
        <v>261833338.97926325</v>
      </c>
    </row>
    <row r="222" spans="1:12" ht="14.45">
      <c r="A222" s="2">
        <v>45512</v>
      </c>
      <c r="B222" s="72" t="str">
        <f t="shared" si="7"/>
        <v>Thursday</v>
      </c>
      <c r="C222" s="72" t="str">
        <f t="shared" si="6"/>
        <v>August</v>
      </c>
      <c r="D222" s="72" t="str" cm="1">
        <f t="array" ref="D22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22" s="3">
        <v>2.2738271764895384</v>
      </c>
      <c r="F222" s="1"/>
      <c r="G222" s="3">
        <v>10.56411053648954</v>
      </c>
      <c r="H222" s="3">
        <v>29.84974498648954</v>
      </c>
      <c r="I222" s="3">
        <v>25.77857181151299</v>
      </c>
      <c r="J222" s="3">
        <v>24.706795104015661</v>
      </c>
      <c r="K222" s="3">
        <v>7.0609566099556069</v>
      </c>
      <c r="L222" s="4">
        <v>267590655.28185216</v>
      </c>
    </row>
    <row r="223" spans="1:12" ht="14.45">
      <c r="A223" s="2">
        <v>45513</v>
      </c>
      <c r="B223" s="72" t="str">
        <f t="shared" si="7"/>
        <v>Friday</v>
      </c>
      <c r="C223" s="72" t="str">
        <f t="shared" si="6"/>
        <v>August</v>
      </c>
      <c r="D223" s="72" t="str" cm="1">
        <f t="array" ref="D22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23" s="3">
        <v>2.3431642993741173</v>
      </c>
      <c r="F223" s="1"/>
      <c r="G223" s="3">
        <v>11.256136771288181</v>
      </c>
      <c r="H223" s="3">
        <v>30.048497146288181</v>
      </c>
      <c r="I223" s="3">
        <v>25.21591703579535</v>
      </c>
      <c r="J223" s="3">
        <v>24.174006040306423</v>
      </c>
      <c r="K223" s="3">
        <v>5.7888942844821791</v>
      </c>
      <c r="L223" s="4">
        <v>259195590.15392202</v>
      </c>
    </row>
    <row r="224" spans="1:12" ht="14.45">
      <c r="A224" s="2">
        <v>45514</v>
      </c>
      <c r="B224" s="72" t="str">
        <f t="shared" si="7"/>
        <v>Saturday</v>
      </c>
      <c r="C224" s="72" t="str">
        <f t="shared" si="6"/>
        <v>August</v>
      </c>
      <c r="D224" s="72" t="str" cm="1">
        <f t="array" ref="D22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24" s="3">
        <v>2.3921088080885848</v>
      </c>
      <c r="F224" s="3">
        <v>7.4391088080885845</v>
      </c>
      <c r="G224" s="3">
        <v>11.984187323713584</v>
      </c>
      <c r="H224" s="3">
        <v>30.231258783713582</v>
      </c>
      <c r="I224" s="3">
        <v>24.670002424002611</v>
      </c>
      <c r="J224" s="3">
        <v>21.742934215527757</v>
      </c>
      <c r="K224" s="3">
        <v>1.8424854934175126</v>
      </c>
      <c r="L224" s="4">
        <v>230572361.16692132</v>
      </c>
    </row>
    <row r="225" spans="1:12" ht="14.45">
      <c r="A225" s="2">
        <v>45515</v>
      </c>
      <c r="B225" s="72" t="str">
        <f t="shared" si="7"/>
        <v>Sunday</v>
      </c>
      <c r="C225" s="72" t="str">
        <f t="shared" si="6"/>
        <v>August</v>
      </c>
      <c r="D225" s="72" t="str" cm="1">
        <f t="array" ref="D22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25" s="3">
        <v>2.5688977913503739</v>
      </c>
      <c r="F225" s="3">
        <v>7.7097977913503737</v>
      </c>
      <c r="G225" s="3">
        <v>12.899546110139438</v>
      </c>
      <c r="H225" s="3">
        <v>30.546340053889438</v>
      </c>
      <c r="I225" s="3">
        <v>24.298574308258083</v>
      </c>
      <c r="J225" s="3">
        <v>23.217085677973785</v>
      </c>
      <c r="K225" s="3">
        <v>3.429619434573826</v>
      </c>
      <c r="L225" s="4">
        <v>247094239.76375142</v>
      </c>
    </row>
    <row r="226" spans="1:12" ht="14.45">
      <c r="A226" s="2">
        <v>45516</v>
      </c>
      <c r="B226" s="72" t="str">
        <f t="shared" si="7"/>
        <v>Monday</v>
      </c>
      <c r="C226" s="72" t="str">
        <f t="shared" si="6"/>
        <v>August</v>
      </c>
      <c r="D226" s="72" t="str" cm="1">
        <f t="array" ref="D22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26" s="3">
        <v>2.5953389997581269</v>
      </c>
      <c r="F226" s="3">
        <v>7.8301389997581268</v>
      </c>
      <c r="G226" s="3">
        <v>13.727146009758128</v>
      </c>
      <c r="H226" s="3">
        <v>30.715622359758125</v>
      </c>
      <c r="I226" s="3">
        <v>23.832162541896782</v>
      </c>
      <c r="J226" s="3">
        <v>24.451061376514623</v>
      </c>
      <c r="K226" s="3">
        <v>4.6882984785763711</v>
      </c>
      <c r="L226" s="4">
        <v>257740464.42044976</v>
      </c>
    </row>
    <row r="227" spans="1:12" ht="14.45">
      <c r="A227" s="2">
        <v>45517</v>
      </c>
      <c r="B227" s="72" t="str">
        <f t="shared" si="7"/>
        <v>Tuesday</v>
      </c>
      <c r="C227" s="72" t="str">
        <f t="shared" si="6"/>
        <v>August</v>
      </c>
      <c r="D227" s="72" t="str" cm="1">
        <f t="array" ref="D22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27" s="3">
        <v>2.5931456960285759</v>
      </c>
      <c r="F227" s="3">
        <v>7.8476790293619096</v>
      </c>
      <c r="G227" s="3">
        <v>14.713896414670552</v>
      </c>
      <c r="H227" s="3">
        <v>32.175635372695247</v>
      </c>
      <c r="I227" s="3">
        <v>23.429434820309019</v>
      </c>
      <c r="J227" s="3">
        <v>22.404393788681187</v>
      </c>
      <c r="K227" s="3">
        <v>1.3191233814558183</v>
      </c>
      <c r="L227" s="4">
        <v>243307727.00853464</v>
      </c>
    </row>
    <row r="228" spans="1:12" ht="14.45">
      <c r="A228" s="2">
        <v>45518</v>
      </c>
      <c r="B228" s="72" t="str">
        <f t="shared" si="7"/>
        <v>Wednesday</v>
      </c>
      <c r="C228" s="72" t="str">
        <f t="shared" si="6"/>
        <v>August</v>
      </c>
      <c r="D228" s="72" t="str" cm="1">
        <f t="array" ref="D22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28" s="3">
        <v>2.395767633731257</v>
      </c>
      <c r="F228" s="3">
        <v>7.6700343003979246</v>
      </c>
      <c r="G228" s="3">
        <v>15.589138574595454</v>
      </c>
      <c r="H228" s="3">
        <v>33.70885712706459</v>
      </c>
      <c r="I228" s="3">
        <v>22.9013962316806</v>
      </c>
      <c r="J228" s="3">
        <v>24.947992738571408</v>
      </c>
      <c r="K228" s="3">
        <v>4.4537015062537577</v>
      </c>
      <c r="L228" s="4">
        <v>276155901.98130345</v>
      </c>
    </row>
    <row r="229" spans="1:12" ht="14.45">
      <c r="A229" s="2">
        <v>45519</v>
      </c>
      <c r="B229" s="72" t="str">
        <f t="shared" si="7"/>
        <v>Thursday</v>
      </c>
      <c r="C229" s="72" t="str">
        <f t="shared" si="6"/>
        <v>August</v>
      </c>
      <c r="D229" s="72" t="str" cm="1">
        <f t="array" ref="D22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29" s="3">
        <v>2.5394248145241018</v>
      </c>
      <c r="F229" s="3">
        <v>7.8334248145241014</v>
      </c>
      <c r="G229" s="3">
        <v>16.893556064524102</v>
      </c>
      <c r="H229" s="3">
        <v>35.881688224524105</v>
      </c>
      <c r="I229" s="3">
        <v>22.789809572305877</v>
      </c>
      <c r="J229" s="3">
        <v>24.988331849071042</v>
      </c>
      <c r="K229" s="3">
        <v>4.0607199243437275</v>
      </c>
      <c r="L229" s="4">
        <v>294204057.42895943</v>
      </c>
    </row>
    <row r="230" spans="1:12" ht="14.45">
      <c r="A230" s="2">
        <v>45520</v>
      </c>
      <c r="B230" s="72" t="str">
        <f t="shared" si="7"/>
        <v>Friday</v>
      </c>
      <c r="C230" s="72" t="str">
        <f t="shared" si="6"/>
        <v>August</v>
      </c>
      <c r="D230" s="72" t="str" cm="1">
        <f t="array" ref="D23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30" s="3">
        <v>2.3990839638271204</v>
      </c>
      <c r="F230" s="3">
        <v>7.6412839638271199</v>
      </c>
      <c r="G230" s="3">
        <v>14.715824189452119</v>
      </c>
      <c r="H230" s="3">
        <v>34.269925939452122</v>
      </c>
      <c r="I230" s="3">
        <v>22.522244947547549</v>
      </c>
      <c r="J230" s="3">
        <v>26.226039349552387</v>
      </c>
      <c r="K230" s="3">
        <v>5.3740934525322839</v>
      </c>
      <c r="L230" s="4">
        <v>292502107.89738673</v>
      </c>
    </row>
    <row r="231" spans="1:12" ht="14.45">
      <c r="A231" s="2">
        <v>45521</v>
      </c>
      <c r="B231" s="72" t="str">
        <f t="shared" si="7"/>
        <v>Saturday</v>
      </c>
      <c r="C231" s="72" t="str">
        <f t="shared" si="6"/>
        <v>August</v>
      </c>
      <c r="D231" s="72" t="str" cm="1">
        <f t="array" ref="D23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31" s="3">
        <v>2.4653747806927653</v>
      </c>
      <c r="F231" s="3">
        <v>7.6557747806927656</v>
      </c>
      <c r="G231" s="3">
        <v>13.025018940692766</v>
      </c>
      <c r="H231" s="3">
        <v>33.025018940692767</v>
      </c>
      <c r="I231" s="3">
        <v>22.54392395949278</v>
      </c>
      <c r="J231" s="3">
        <v>26.754828510539941</v>
      </c>
      <c r="K231" s="3">
        <v>5.6983492171941759</v>
      </c>
      <c r="L231" s="4">
        <v>290271920.90228093</v>
      </c>
    </row>
    <row r="232" spans="1:12" ht="14.45">
      <c r="A232" s="2">
        <v>45522</v>
      </c>
      <c r="B232" s="72" t="str">
        <f t="shared" si="7"/>
        <v>Sunday</v>
      </c>
      <c r="C232" s="72" t="str">
        <f t="shared" si="6"/>
        <v>August</v>
      </c>
      <c r="D232" s="72" t="str" cm="1">
        <f t="array" ref="D23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32" s="3">
        <v>2.4908361345322656</v>
      </c>
      <c r="F232" s="3">
        <v>7.6269694678655995</v>
      </c>
      <c r="G232" s="3">
        <v>12.394039371692761</v>
      </c>
      <c r="H232" s="3">
        <v>32.394039371692756</v>
      </c>
      <c r="I232" s="3">
        <v>22.610583203435414</v>
      </c>
      <c r="J232" s="3">
        <v>27.388324450189781</v>
      </c>
      <c r="K232" s="3">
        <v>6.1845376484064598</v>
      </c>
      <c r="L232" s="4">
        <v>294081252.41278493</v>
      </c>
    </row>
    <row r="233" spans="1:12" ht="14.45">
      <c r="A233" s="2">
        <v>45523</v>
      </c>
      <c r="B233" s="72" t="str">
        <f t="shared" si="7"/>
        <v>Monday</v>
      </c>
      <c r="C233" s="72" t="str">
        <f t="shared" si="6"/>
        <v>August</v>
      </c>
      <c r="D233" s="72" t="str" cm="1">
        <f t="array" ref="D23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33" s="3">
        <v>2.2761935712362202</v>
      </c>
      <c r="F233" s="3">
        <v>7.3580602379028868</v>
      </c>
      <c r="G233" s="3">
        <v>11.568211528767085</v>
      </c>
      <c r="H233" s="3">
        <v>31.568211528767087</v>
      </c>
      <c r="I233" s="3">
        <v>22.521392602182477</v>
      </c>
      <c r="J233" s="3">
        <v>26.569926505937264</v>
      </c>
      <c r="K233" s="3">
        <v>4.6316904168809598</v>
      </c>
      <c r="L233" s="4">
        <v>276738865.18001318</v>
      </c>
    </row>
    <row r="234" spans="1:12" ht="14.45">
      <c r="A234" s="2">
        <v>45524</v>
      </c>
      <c r="B234" s="72" t="str">
        <f t="shared" si="7"/>
        <v>Tuesday</v>
      </c>
      <c r="C234" s="72" t="str">
        <f t="shared" si="6"/>
        <v>August</v>
      </c>
      <c r="D234" s="72" t="str" cm="1">
        <f t="array" ref="D23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34" s="3">
        <v>2.2178796058690615</v>
      </c>
      <c r="F234" s="3">
        <v>7.1122796058690616</v>
      </c>
      <c r="G234" s="3">
        <v>9.7193861658690626</v>
      </c>
      <c r="H234" s="3">
        <v>29.719386165869061</v>
      </c>
      <c r="I234" s="3">
        <v>22.761473824753502</v>
      </c>
      <c r="J234" s="3">
        <v>26.809124937450328</v>
      </c>
      <c r="K234" s="3">
        <v>4.5891464250974252</v>
      </c>
      <c r="L234" s="4">
        <v>267280038.40996912</v>
      </c>
    </row>
    <row r="235" spans="1:12" ht="14.45">
      <c r="A235" s="2">
        <v>45525</v>
      </c>
      <c r="B235" s="72" t="str">
        <f t="shared" si="7"/>
        <v>Wednesday</v>
      </c>
      <c r="C235" s="72" t="str">
        <f t="shared" si="6"/>
        <v>August</v>
      </c>
      <c r="D235" s="72" t="str" cm="1">
        <f t="array" ref="D23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35" s="3">
        <v>2.3389304914698776</v>
      </c>
      <c r="F235" s="3">
        <v>7.5205304914698772</v>
      </c>
      <c r="G235" s="3">
        <v>10.62921385146988</v>
      </c>
      <c r="H235" s="3">
        <v>30.629213851469878</v>
      </c>
      <c r="I235" s="3">
        <v>23.074485843964538</v>
      </c>
      <c r="J235" s="3">
        <v>28.754189726042434</v>
      </c>
      <c r="K235" s="3">
        <v>6.974067550276505</v>
      </c>
      <c r="L235" s="4">
        <v>301042431.39643395</v>
      </c>
    </row>
    <row r="236" spans="1:12" ht="14.45">
      <c r="A236" s="2">
        <v>45526</v>
      </c>
      <c r="B236" s="72" t="str">
        <f t="shared" si="7"/>
        <v>Thursday</v>
      </c>
      <c r="C236" s="72" t="str">
        <f t="shared" si="6"/>
        <v>August</v>
      </c>
      <c r="D236" s="72" t="str" cm="1">
        <f t="array" ref="D23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36" s="3">
        <v>2.4325588968395229</v>
      </c>
      <c r="F236" s="3">
        <v>7.8317588968395224</v>
      </c>
      <c r="G236" s="3">
        <v>11.941715856839522</v>
      </c>
      <c r="H236" s="3">
        <v>34.731383856839521</v>
      </c>
      <c r="I236" s="3">
        <v>23.416243359105813</v>
      </c>
      <c r="J236" s="3">
        <v>29.390975816141424</v>
      </c>
      <c r="K236" s="3">
        <v>7.5241642331541705</v>
      </c>
      <c r="L236" s="4">
        <v>353318499.75120264</v>
      </c>
    </row>
    <row r="237" spans="1:12" ht="14.45">
      <c r="A237" s="2">
        <v>45527</v>
      </c>
      <c r="B237" s="72" t="str">
        <f t="shared" si="7"/>
        <v>Friday</v>
      </c>
      <c r="C237" s="72" t="str">
        <f t="shared" si="6"/>
        <v>August</v>
      </c>
      <c r="D237" s="72" t="str" cm="1">
        <f t="array" ref="D23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37" s="3">
        <v>2.3644593318664349</v>
      </c>
      <c r="F237" s="3">
        <v>7.4080593318664354</v>
      </c>
      <c r="G237" s="3">
        <v>14.101209891866436</v>
      </c>
      <c r="H237" s="3">
        <v>34.101209891866432</v>
      </c>
      <c r="I237" s="3">
        <v>23.627090816931716</v>
      </c>
      <c r="J237" s="3">
        <v>27.411382881239572</v>
      </c>
      <c r="K237" s="3">
        <v>4.389843746663999</v>
      </c>
      <c r="L237" s="4">
        <v>327550100.88318443</v>
      </c>
    </row>
    <row r="238" spans="1:12" ht="14.45">
      <c r="A238" s="2">
        <v>45528</v>
      </c>
      <c r="B238" s="72" t="str">
        <f t="shared" si="7"/>
        <v>Saturday</v>
      </c>
      <c r="C238" s="72" t="str">
        <f t="shared" si="6"/>
        <v>August</v>
      </c>
      <c r="D238" s="72" t="str" cm="1">
        <f t="array" ref="D23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38" s="3">
        <v>2.4802974066590169</v>
      </c>
      <c r="F238" s="3">
        <v>61.478297406659003</v>
      </c>
      <c r="G238" s="3">
        <v>10.912178656659018</v>
      </c>
      <c r="H238" s="3">
        <v>30.91217865665902</v>
      </c>
      <c r="I238" s="3">
        <v>24.396148626262569</v>
      </c>
      <c r="J238" s="3">
        <v>28.17750781946425</v>
      </c>
      <c r="K238" s="3">
        <v>5.1545816536676021</v>
      </c>
      <c r="L238" s="4">
        <v>319563357.81662792</v>
      </c>
    </row>
    <row r="239" spans="1:12" ht="14.45">
      <c r="A239" s="2">
        <v>45529</v>
      </c>
      <c r="B239" s="72" t="str">
        <f t="shared" si="7"/>
        <v>Sunday</v>
      </c>
      <c r="C239" s="72" t="str">
        <f t="shared" si="6"/>
        <v>August</v>
      </c>
      <c r="D239" s="72" t="str" cm="1">
        <f t="array" ref="D23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39" s="3">
        <v>2.2087475374266643</v>
      </c>
      <c r="F239" s="3">
        <v>7.1771475374266647</v>
      </c>
      <c r="G239" s="3">
        <v>10.360391747426664</v>
      </c>
      <c r="H239" s="3">
        <v>30.360391747426668</v>
      </c>
      <c r="I239" s="3">
        <v>24.664461322073898</v>
      </c>
      <c r="J239" s="3">
        <v>27.274348135156014</v>
      </c>
      <c r="K239" s="3">
        <v>3.5749315521146023</v>
      </c>
      <c r="L239" s="4">
        <v>306077855.79736674</v>
      </c>
    </row>
    <row r="240" spans="1:12" ht="14.45">
      <c r="A240" s="2">
        <v>45530</v>
      </c>
      <c r="B240" s="72" t="str">
        <f t="shared" si="7"/>
        <v>Monday</v>
      </c>
      <c r="C240" s="72" t="str">
        <f t="shared" si="6"/>
        <v>August</v>
      </c>
      <c r="D240" s="72" t="str" cm="1">
        <f t="array" ref="D24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40" s="3">
        <v>2.2805514969820719</v>
      </c>
      <c r="F240" s="3">
        <v>7.219351496982072</v>
      </c>
      <c r="G240" s="3">
        <v>10.163641706982073</v>
      </c>
      <c r="H240" s="3">
        <v>30.163641706982073</v>
      </c>
      <c r="I240" s="3">
        <v>25.324184879496297</v>
      </c>
      <c r="J240" s="3">
        <v>28.482563391127815</v>
      </c>
      <c r="K240" s="3">
        <v>4.9978477762290616</v>
      </c>
      <c r="L240" s="4">
        <v>328049053.39653933</v>
      </c>
    </row>
    <row r="241" spans="1:12" ht="14.45">
      <c r="A241" s="2">
        <v>45531</v>
      </c>
      <c r="B241" s="72" t="str">
        <f t="shared" si="7"/>
        <v>Tuesday</v>
      </c>
      <c r="C241" s="72" t="str">
        <f t="shared" si="6"/>
        <v>August</v>
      </c>
      <c r="D241" s="72" t="str" cm="1">
        <f t="array" ref="D24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41" s="3">
        <v>2.5753695561655379</v>
      </c>
      <c r="F241" s="3">
        <v>7.5887028894988706</v>
      </c>
      <c r="G241" s="3">
        <v>11.70829331184455</v>
      </c>
      <c r="H241" s="3">
        <v>31.70829331184455</v>
      </c>
      <c r="I241" s="3">
        <v>26.138916084319899</v>
      </c>
      <c r="J241" s="3">
        <v>29.402118381694521</v>
      </c>
      <c r="K241" s="3">
        <v>6.0294463114839179</v>
      </c>
      <c r="L241" s="4">
        <v>370643145.32771564</v>
      </c>
    </row>
    <row r="242" spans="1:12" ht="14.45">
      <c r="A242" s="2">
        <v>45532</v>
      </c>
      <c r="B242" s="72" t="str">
        <f t="shared" si="7"/>
        <v>Wednesday</v>
      </c>
      <c r="C242" s="72" t="str">
        <f t="shared" si="6"/>
        <v>August</v>
      </c>
      <c r="D242" s="72" t="str" cm="1">
        <f t="array" ref="D24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42" s="3">
        <v>2.3359070063619525</v>
      </c>
      <c r="F242" s="3">
        <v>7.4237736730286183</v>
      </c>
      <c r="G242" s="3">
        <v>12.957541342781706</v>
      </c>
      <c r="H242" s="3">
        <v>32.957541342781703</v>
      </c>
      <c r="I242" s="3">
        <v>26.447977638215864</v>
      </c>
      <c r="J242" s="3">
        <v>28.222846163795783</v>
      </c>
      <c r="K242" s="3">
        <v>4.1100265906655551</v>
      </c>
      <c r="L242" s="4">
        <v>371962488.52494758</v>
      </c>
    </row>
    <row r="243" spans="1:12" ht="14.45">
      <c r="A243" s="2">
        <v>45533</v>
      </c>
      <c r="B243" s="72" t="str">
        <f t="shared" si="7"/>
        <v>Thursday</v>
      </c>
      <c r="C243" s="72" t="str">
        <f t="shared" si="6"/>
        <v>August</v>
      </c>
      <c r="D243" s="72" t="str" cm="1">
        <f t="array" ref="D24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43" s="3">
        <v>2.3931819547774156</v>
      </c>
      <c r="F243" s="3">
        <v>7.5555819547774163</v>
      </c>
      <c r="G243" s="3">
        <v>14.768806964777419</v>
      </c>
      <c r="H243" s="3">
        <v>34.768806964777419</v>
      </c>
      <c r="I243" s="3">
        <v>27.071855547399796</v>
      </c>
      <c r="J243" s="3">
        <v>29.116009817500331</v>
      </c>
      <c r="K243" s="3">
        <v>5.138891006114652</v>
      </c>
      <c r="L243" s="4">
        <v>415211217.63919812</v>
      </c>
    </row>
    <row r="244" spans="1:12" ht="14.45">
      <c r="A244" s="2">
        <v>45534</v>
      </c>
      <c r="B244" s="72" t="str">
        <f t="shared" si="7"/>
        <v>Friday</v>
      </c>
      <c r="C244" s="72" t="str">
        <f t="shared" si="6"/>
        <v>August</v>
      </c>
      <c r="D244" s="72" t="str" cm="1">
        <f t="array" ref="D24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44" s="3">
        <v>2.4630021071051833</v>
      </c>
      <c r="F244" s="3">
        <v>7.8066021071051832</v>
      </c>
      <c r="G244" s="3">
        <v>15.403069249821232</v>
      </c>
      <c r="H244" s="3">
        <v>34.586931207601189</v>
      </c>
      <c r="I244" s="1"/>
      <c r="J244" s="3">
        <v>29.176692698417206</v>
      </c>
      <c r="K244" s="3">
        <v>5.0080958765312555</v>
      </c>
      <c r="L244" s="4">
        <v>428052075.04646581</v>
      </c>
    </row>
    <row r="245" spans="1:12" ht="14.45">
      <c r="A245" s="2">
        <v>45535</v>
      </c>
      <c r="B245" s="72" t="str">
        <f t="shared" si="7"/>
        <v>Saturday</v>
      </c>
      <c r="C245" s="72" t="str">
        <f t="shared" si="6"/>
        <v>August</v>
      </c>
      <c r="D245" s="72" t="str" cm="1">
        <f t="array" ref="D24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45" s="3">
        <v>2.6495417475303968</v>
      </c>
      <c r="F245" s="3">
        <v>7.938741747530397</v>
      </c>
      <c r="G245" s="3">
        <v>16.17584275061682</v>
      </c>
      <c r="H245" s="3">
        <v>34.527315576986403</v>
      </c>
      <c r="I245" s="1"/>
      <c r="J245" s="3">
        <v>28.660292263228467</v>
      </c>
      <c r="K245" s="3">
        <v>4.0790396262951969</v>
      </c>
      <c r="L245" s="4">
        <v>436782574.02102011</v>
      </c>
    </row>
    <row r="246" spans="1:12" ht="14.45">
      <c r="A246" s="2">
        <v>45536</v>
      </c>
      <c r="B246" s="72" t="str">
        <f t="shared" si="7"/>
        <v>Sunday</v>
      </c>
      <c r="C246" s="72" t="str">
        <f t="shared" si="6"/>
        <v>September</v>
      </c>
      <c r="D246" s="72" t="str" cm="1">
        <f t="array" ref="D24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46" s="3">
        <v>2.7305564655367047</v>
      </c>
      <c r="F246" s="3">
        <v>7.9653564655367042</v>
      </c>
      <c r="G246" s="3">
        <v>16.865448625536704</v>
      </c>
      <c r="H246" s="3">
        <v>34.367640929872707</v>
      </c>
      <c r="I246" s="1"/>
      <c r="J246" s="3">
        <v>28.87571253944963</v>
      </c>
      <c r="K246" s="3">
        <v>4.2029867992900547</v>
      </c>
      <c r="L246" s="4">
        <v>452352013.44985121</v>
      </c>
    </row>
    <row r="247" spans="1:12" ht="14.45">
      <c r="A247" s="2">
        <v>45537</v>
      </c>
      <c r="B247" s="72" t="str">
        <f t="shared" si="7"/>
        <v>Monday</v>
      </c>
      <c r="C247" s="72" t="str">
        <f t="shared" si="6"/>
        <v>September</v>
      </c>
      <c r="D247" s="72" t="str" cm="1">
        <f t="array" ref="D24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47" s="3">
        <v>2.2198814721132765</v>
      </c>
      <c r="F247" s="3">
        <v>7.3658814721132764</v>
      </c>
      <c r="G247" s="3">
        <v>13.515205147738273</v>
      </c>
      <c r="H247" s="3">
        <v>33.661668242369274</v>
      </c>
      <c r="I247" s="1"/>
      <c r="J247" s="3">
        <v>31.413075019722033</v>
      </c>
      <c r="K247" s="3">
        <v>7.6288861444272493</v>
      </c>
      <c r="L247" s="4">
        <v>480550141.18452722</v>
      </c>
    </row>
    <row r="248" spans="1:12" ht="14.45">
      <c r="A248" s="2">
        <v>45538</v>
      </c>
      <c r="B248" s="72" t="str">
        <f t="shared" si="7"/>
        <v>Tuesday</v>
      </c>
      <c r="C248" s="72" t="str">
        <f t="shared" si="6"/>
        <v>September</v>
      </c>
      <c r="D248" s="72" t="str" cm="1">
        <f t="array" ref="D24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48" s="3">
        <v>2.6855088566083194</v>
      </c>
      <c r="F248" s="3">
        <v>7.7427088566083189</v>
      </c>
      <c r="G248" s="3">
        <v>11.714138266608318</v>
      </c>
      <c r="H248" s="3">
        <v>33.937315866608323</v>
      </c>
      <c r="I248" s="1"/>
      <c r="J248" s="3">
        <v>28.633894295197432</v>
      </c>
      <c r="K248" s="3">
        <v>3.5544478501515258</v>
      </c>
      <c r="L248" s="4">
        <v>465540351.75574481</v>
      </c>
    </row>
    <row r="249" spans="1:12" ht="14.45">
      <c r="A249" s="2">
        <v>45539</v>
      </c>
      <c r="B249" s="72" t="str">
        <f t="shared" si="7"/>
        <v>Wednesday</v>
      </c>
      <c r="C249" s="72" t="str">
        <f t="shared" si="6"/>
        <v>September</v>
      </c>
      <c r="D249" s="72" t="str" cm="1">
        <f t="array" ref="D24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49" s="3">
        <v>2.452702692748324</v>
      </c>
      <c r="F249" s="3">
        <v>7.8059026927483242</v>
      </c>
      <c r="G249" s="3">
        <v>15.273671302748324</v>
      </c>
      <c r="H249" s="3">
        <v>31.281332102748323</v>
      </c>
      <c r="I249" s="1"/>
      <c r="J249" s="3">
        <v>29.231818891514543</v>
      </c>
      <c r="K249" s="3">
        <v>4.2744897453758464</v>
      </c>
      <c r="L249" s="4">
        <v>440885989.50094455</v>
      </c>
    </row>
    <row r="250" spans="1:12" ht="14.45">
      <c r="A250" s="2">
        <v>45540</v>
      </c>
      <c r="B250" s="72" t="str">
        <f t="shared" si="7"/>
        <v>Thursday</v>
      </c>
      <c r="C250" s="72" t="str">
        <f t="shared" si="6"/>
        <v>September</v>
      </c>
      <c r="D250" s="72" t="str" cm="1">
        <f t="array" ref="D25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50" s="3">
        <v>2.5612473209139903</v>
      </c>
      <c r="F250" s="3">
        <v>7.8034473209139907</v>
      </c>
      <c r="G250" s="3">
        <v>13.791570996538992</v>
      </c>
      <c r="H250" s="3">
        <v>33.283040330913991</v>
      </c>
      <c r="I250" s="1"/>
      <c r="J250" s="3">
        <v>28.303195869576992</v>
      </c>
      <c r="K250" s="3">
        <v>2.8543237071068575</v>
      </c>
      <c r="L250" s="4">
        <v>465126278.93661404</v>
      </c>
    </row>
    <row r="251" spans="1:12" ht="14.45">
      <c r="A251" s="2">
        <v>45541</v>
      </c>
      <c r="B251" s="72" t="str">
        <f t="shared" si="7"/>
        <v>Friday</v>
      </c>
      <c r="C251" s="72" t="str">
        <f t="shared" si="6"/>
        <v>September</v>
      </c>
      <c r="D251" s="72" t="str" cm="1">
        <f t="array" ref="D25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51" s="3">
        <v>2.2367156658796157</v>
      </c>
      <c r="F251" s="3">
        <v>7.3679156658796154</v>
      </c>
      <c r="G251" s="3">
        <v>12.082516625879615</v>
      </c>
      <c r="H251" s="3">
        <v>35.207684275879615</v>
      </c>
      <c r="I251" s="1"/>
      <c r="J251" s="3">
        <v>29.777203942034788</v>
      </c>
      <c r="K251" s="3">
        <v>4.8507540000944553</v>
      </c>
      <c r="L251" s="4">
        <v>515905512.82065845</v>
      </c>
    </row>
    <row r="252" spans="1:12" ht="14.45">
      <c r="A252" s="2">
        <v>45542</v>
      </c>
      <c r="B252" s="72" t="str">
        <f t="shared" si="7"/>
        <v>Saturday</v>
      </c>
      <c r="C252" s="72" t="str">
        <f t="shared" si="6"/>
        <v>September</v>
      </c>
      <c r="D252" s="72" t="str" cm="1">
        <f t="array" ref="D25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52" s="3">
        <v>2.5220307909524866</v>
      </c>
      <c r="F252" s="3">
        <v>7.5890974576191539</v>
      </c>
      <c r="G252" s="3">
        <v>11.654954546631499</v>
      </c>
      <c r="H252" s="3">
        <v>34.957104349910814</v>
      </c>
      <c r="I252" s="1"/>
      <c r="J252" s="3">
        <v>30.321109961283756</v>
      </c>
      <c r="K252" s="3">
        <v>5.5506726169595488</v>
      </c>
      <c r="L252" s="4">
        <v>539123539.2273078</v>
      </c>
    </row>
    <row r="253" spans="1:12" ht="14.45">
      <c r="A253" s="2">
        <v>45543</v>
      </c>
      <c r="B253" s="72" t="str">
        <f t="shared" si="7"/>
        <v>Sunday</v>
      </c>
      <c r="C253" s="72" t="str">
        <f t="shared" si="6"/>
        <v>September</v>
      </c>
      <c r="D253" s="72" t="str" cm="1">
        <f t="array" ref="D25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53" s="3">
        <v>2.4812617140875353</v>
      </c>
      <c r="F253" s="3">
        <v>7.4841950474208687</v>
      </c>
      <c r="G253" s="3">
        <v>10.961006367914695</v>
      </c>
      <c r="H253" s="3">
        <v>34.404678940754195</v>
      </c>
      <c r="I253" s="1"/>
      <c r="J253" s="3">
        <v>29.435617405868754</v>
      </c>
      <c r="K253" s="3">
        <v>4.2480379395894428</v>
      </c>
      <c r="L253" s="4">
        <v>521434886.33396178</v>
      </c>
    </row>
    <row r="254" spans="1:12" ht="14.45">
      <c r="A254" s="2">
        <v>45544</v>
      </c>
      <c r="B254" s="72" t="str">
        <f t="shared" si="7"/>
        <v>Monday</v>
      </c>
      <c r="C254" s="72" t="str">
        <f t="shared" si="6"/>
        <v>September</v>
      </c>
      <c r="D254" s="72" t="str" cm="1">
        <f t="array" ref="D25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54" s="3">
        <v>2.1772303448805275</v>
      </c>
      <c r="F254" s="3">
        <v>7.116030344880528</v>
      </c>
      <c r="G254" s="3">
        <v>10.060320554880528</v>
      </c>
      <c r="H254" s="3">
        <v>33.612554020505527</v>
      </c>
      <c r="I254" s="3">
        <v>32.539271739442768</v>
      </c>
      <c r="J254" s="3">
        <v>30.332235664325317</v>
      </c>
      <c r="K254" s="3">
        <v>5.4846622120053361</v>
      </c>
      <c r="L254" s="4">
        <v>522171785.29641891</v>
      </c>
    </row>
    <row r="255" spans="1:12" ht="14.45">
      <c r="A255" s="2">
        <v>45545</v>
      </c>
      <c r="B255" s="72" t="str">
        <f t="shared" si="7"/>
        <v>Tuesday</v>
      </c>
      <c r="C255" s="72" t="str">
        <f t="shared" si="6"/>
        <v>September</v>
      </c>
      <c r="D255" s="72" t="str" cm="1">
        <f t="array" ref="D25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55" s="3">
        <v>2.2093254473325517</v>
      </c>
      <c r="F255" s="3">
        <v>7.1079921139992184</v>
      </c>
      <c r="G255" s="3">
        <v>9.5095376178263784</v>
      </c>
      <c r="H255" s="3">
        <v>33.182785123999217</v>
      </c>
      <c r="I255" s="3">
        <v>32.733733172728499</v>
      </c>
      <c r="J255" s="3">
        <v>29.275865308074589</v>
      </c>
      <c r="K255" s="3">
        <v>3.978351043377053</v>
      </c>
      <c r="L255" s="4">
        <v>503081060.73472381</v>
      </c>
    </row>
    <row r="256" spans="1:12" ht="14.45">
      <c r="A256" s="2">
        <v>45546</v>
      </c>
      <c r="B256" s="72" t="str">
        <f t="shared" si="7"/>
        <v>Wednesday</v>
      </c>
      <c r="C256" s="72" t="str">
        <f t="shared" si="6"/>
        <v>September</v>
      </c>
      <c r="D256" s="72" t="str" cm="1">
        <f t="array" ref="D25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56" s="3">
        <v>2.2782227094267222</v>
      </c>
      <c r="F256" s="3">
        <v>7.1367560427600552</v>
      </c>
      <c r="G256" s="3">
        <v>9.0537829717724012</v>
      </c>
      <c r="H256" s="3">
        <v>32.812057418385045</v>
      </c>
      <c r="I256" s="3">
        <v>32.881010100776024</v>
      </c>
      <c r="J256" s="3">
        <v>31.26538831201999</v>
      </c>
      <c r="K256" s="3">
        <v>6.7986067314480749</v>
      </c>
      <c r="L256" s="4">
        <v>536863789.81075728</v>
      </c>
    </row>
    <row r="257" spans="1:12" ht="14.45">
      <c r="A257" s="2">
        <v>45547</v>
      </c>
      <c r="B257" s="72" t="str">
        <f t="shared" si="7"/>
        <v>Thursday</v>
      </c>
      <c r="C257" s="72" t="str">
        <f t="shared" si="6"/>
        <v>September</v>
      </c>
      <c r="D257" s="72" t="str" cm="1">
        <f t="array" ref="D25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57" s="3">
        <v>2.1796060106887198</v>
      </c>
      <c r="F257" s="3">
        <v>6.9980060106887194</v>
      </c>
      <c r="G257" s="3">
        <v>8.4851062206887189</v>
      </c>
      <c r="H257" s="3">
        <v>32.295406970688717</v>
      </c>
      <c r="I257" s="3">
        <v>32.776438721266842</v>
      </c>
      <c r="J257" s="3">
        <v>29.950541177712868</v>
      </c>
      <c r="K257" s="3">
        <v>4.9647978434509765</v>
      </c>
      <c r="L257" s="4">
        <v>505296744.2112242</v>
      </c>
    </row>
    <row r="258" spans="1:12" ht="14.45">
      <c r="A258" s="2">
        <v>45548</v>
      </c>
      <c r="B258" s="72" t="str">
        <f t="shared" si="7"/>
        <v>Friday</v>
      </c>
      <c r="C258" s="72" t="str">
        <f t="shared" ref="C258:C321" si="8">TEXT(A258, "mmmm")</f>
        <v>September</v>
      </c>
      <c r="D258" s="72" t="str" cm="1">
        <f t="array" ref="D25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58" s="3">
        <v>2.6701812446220297</v>
      </c>
      <c r="F258" s="3">
        <v>6.7917812446220296</v>
      </c>
      <c r="G258" s="3">
        <v>17.057808604622029</v>
      </c>
      <c r="H258" s="3">
        <v>30.083271454622032</v>
      </c>
      <c r="I258" s="3">
        <v>32.521133823555857</v>
      </c>
      <c r="J258" s="3">
        <v>30.731149042095929</v>
      </c>
      <c r="K258" s="3">
        <v>6.1134093756842312</v>
      </c>
      <c r="L258" s="4">
        <v>490379214.70613259</v>
      </c>
    </row>
    <row r="259" spans="1:12" ht="14.45">
      <c r="A259" s="2">
        <v>45549</v>
      </c>
      <c r="B259" s="72" t="str">
        <f t="shared" ref="B259:B322" si="9">TEXT(A259, "dddd")</f>
        <v>Saturday</v>
      </c>
      <c r="C259" s="72" t="str">
        <f t="shared" si="8"/>
        <v>September</v>
      </c>
      <c r="D259" s="72" t="str" cm="1">
        <f t="array" ref="D25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59" s="3">
        <v>2.7545887103534636</v>
      </c>
      <c r="F259" s="3">
        <v>7.2707487103534634</v>
      </c>
      <c r="G259" s="3">
        <v>16.456453320353461</v>
      </c>
      <c r="H259" s="3">
        <v>29.874757616929465</v>
      </c>
      <c r="I259" s="3">
        <v>32.480883028895292</v>
      </c>
      <c r="J259" s="3">
        <v>32.091166627841126</v>
      </c>
      <c r="K259" s="3">
        <v>8.1003903309037497</v>
      </c>
      <c r="L259" s="4">
        <v>511333183.4498651</v>
      </c>
    </row>
    <row r="260" spans="1:12" ht="14.45">
      <c r="A260" s="2">
        <v>45550</v>
      </c>
      <c r="B260" s="72" t="str">
        <f t="shared" si="9"/>
        <v>Sunday</v>
      </c>
      <c r="C260" s="72" t="str">
        <f t="shared" si="8"/>
        <v>September</v>
      </c>
      <c r="D260" s="72" t="str" cm="1">
        <f t="array" ref="D26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60" s="3">
        <v>2.4287239599914665</v>
      </c>
      <c r="F260" s="3">
        <v>7.3394439599914651</v>
      </c>
      <c r="G260" s="3">
        <v>15.482323959991463</v>
      </c>
      <c r="H260" s="3">
        <v>29.277465594247467</v>
      </c>
      <c r="I260" s="3">
        <v>31.953425773724124</v>
      </c>
      <c r="J260" s="3">
        <v>30.292875430473941</v>
      </c>
      <c r="K260" s="3">
        <v>5.6397510824768986</v>
      </c>
      <c r="L260" s="4">
        <v>463038993.96542585</v>
      </c>
    </row>
    <row r="261" spans="1:12" ht="14.45">
      <c r="A261" s="2">
        <v>45551</v>
      </c>
      <c r="B261" s="72" t="str">
        <f t="shared" si="9"/>
        <v>Monday</v>
      </c>
      <c r="C261" s="72" t="str">
        <f t="shared" si="8"/>
        <v>September</v>
      </c>
      <c r="D261" s="72" t="str" cm="1">
        <f t="array" ref="D26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61" s="3">
        <v>2.5840308423131724</v>
      </c>
      <c r="F261" s="3">
        <v>7.8893108423131721</v>
      </c>
      <c r="G261" s="3">
        <v>15.02565585231317</v>
      </c>
      <c r="H261" s="3">
        <v>29.18203948008917</v>
      </c>
      <c r="I261" s="3">
        <v>31.835348149812695</v>
      </c>
      <c r="J261" s="3">
        <v>31.119455758488247</v>
      </c>
      <c r="K261" s="3">
        <v>6.9100680658335092</v>
      </c>
      <c r="L261" s="4">
        <v>476451611.74935853</v>
      </c>
    </row>
    <row r="262" spans="1:12" ht="14.45">
      <c r="A262" s="2">
        <v>45552</v>
      </c>
      <c r="B262" s="72" t="str">
        <f t="shared" si="9"/>
        <v>Tuesday</v>
      </c>
      <c r="C262" s="72" t="str">
        <f t="shared" si="8"/>
        <v>September</v>
      </c>
      <c r="D262" s="72" t="str" cm="1">
        <f t="array" ref="D26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62" s="3">
        <v>2.4732519818847551</v>
      </c>
      <c r="F262" s="3">
        <v>8.1730919818847561</v>
      </c>
      <c r="G262" s="3">
        <v>14.338002541884755</v>
      </c>
      <c r="H262" s="3">
        <v>28.840436895500755</v>
      </c>
      <c r="I262" s="3">
        <v>31.38574660179734</v>
      </c>
      <c r="J262" s="3">
        <v>29.95502253309332</v>
      </c>
      <c r="K262" s="3">
        <v>5.3834003171145968</v>
      </c>
      <c r="L262" s="4">
        <v>447219816.33563232</v>
      </c>
    </row>
    <row r="263" spans="1:12" ht="14.45">
      <c r="A263" s="2">
        <v>45553</v>
      </c>
      <c r="B263" s="72" t="str">
        <f t="shared" si="9"/>
        <v>Wednesday</v>
      </c>
      <c r="C263" s="72" t="str">
        <f t="shared" si="8"/>
        <v>September</v>
      </c>
      <c r="D263" s="72" t="str" cm="1">
        <f t="array" ref="D26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63" s="3">
        <v>2.2773474777176377</v>
      </c>
      <c r="F263" s="3">
        <v>8.3717474777176371</v>
      </c>
      <c r="G263" s="3">
        <v>13.599154487717639</v>
      </c>
      <c r="H263" s="3">
        <v>28.432847687717636</v>
      </c>
      <c r="I263" s="3">
        <v>30.793039397418383</v>
      </c>
      <c r="J263" s="3">
        <v>29.298122668946124</v>
      </c>
      <c r="K263" s="3">
        <v>4.5931150836080485</v>
      </c>
      <c r="L263" s="4">
        <v>422290717.30890846</v>
      </c>
    </row>
    <row r="264" spans="1:12" ht="14.45">
      <c r="A264" s="2">
        <v>45554</v>
      </c>
      <c r="B264" s="72" t="str">
        <f t="shared" si="9"/>
        <v>Thursday</v>
      </c>
      <c r="C264" s="72" t="str">
        <f t="shared" si="8"/>
        <v>September</v>
      </c>
      <c r="D264" s="72" t="str" cm="1">
        <f t="array" ref="D26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64" s="3">
        <v>2.3041045912936458</v>
      </c>
      <c r="F264" s="3">
        <v>7.8031045912936454</v>
      </c>
      <c r="G264" s="3">
        <v>12.998748751293645</v>
      </c>
      <c r="H264" s="3">
        <v>30.367526856918644</v>
      </c>
      <c r="I264" s="3">
        <v>30.256450449904385</v>
      </c>
      <c r="J264" s="3">
        <v>28.577162225314634</v>
      </c>
      <c r="K264" s="3">
        <v>3.7307268812647325</v>
      </c>
      <c r="L264" s="4">
        <v>432005293.09316432</v>
      </c>
    </row>
    <row r="265" spans="1:12" ht="14.45">
      <c r="A265" s="2">
        <v>45555</v>
      </c>
      <c r="B265" s="72" t="str">
        <f t="shared" si="9"/>
        <v>Friday</v>
      </c>
      <c r="C265" s="72" t="str">
        <f t="shared" si="8"/>
        <v>September</v>
      </c>
      <c r="D265" s="72" t="str" cm="1">
        <f t="array" ref="D26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65" s="3">
        <v>2.3336148077509486</v>
      </c>
      <c r="F265" s="3">
        <v>7.2372148077509486</v>
      </c>
      <c r="G265" s="3">
        <v>12.432746057750949</v>
      </c>
      <c r="H265" s="3">
        <v>33.003258967750952</v>
      </c>
      <c r="I265" s="3">
        <v>29.682344000429975</v>
      </c>
      <c r="J265" s="3">
        <v>28.993989964567209</v>
      </c>
      <c r="K265" s="3">
        <v>4.4957591781149491</v>
      </c>
      <c r="L265" s="4">
        <v>466646483.19113636</v>
      </c>
    </row>
    <row r="266" spans="1:12" ht="14.45">
      <c r="A266" s="2">
        <v>45556</v>
      </c>
      <c r="B266" s="72" t="str">
        <f t="shared" si="9"/>
        <v>Saturday</v>
      </c>
      <c r="C266" s="72" t="str">
        <f t="shared" si="8"/>
        <v>September</v>
      </c>
      <c r="D266" s="72" t="str" cm="1">
        <f t="array" ref="D26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66" s="3">
        <v>2.5250603201612498</v>
      </c>
      <c r="F266" s="3">
        <v>7.4726603201612498</v>
      </c>
      <c r="G266" s="3">
        <v>12.004217280161249</v>
      </c>
      <c r="H266" s="3">
        <v>31.493689730161247</v>
      </c>
      <c r="I266" s="3">
        <v>29.184854613390854</v>
      </c>
      <c r="J266" s="3">
        <v>30.402690058699417</v>
      </c>
      <c r="K266" s="3">
        <v>6.6816908504507664</v>
      </c>
      <c r="L266" s="4">
        <v>464731445.8865363</v>
      </c>
    </row>
    <row r="267" spans="1:12" ht="14.45">
      <c r="A267" s="2">
        <v>45557</v>
      </c>
      <c r="B267" s="72" t="str">
        <f t="shared" si="9"/>
        <v>Sunday</v>
      </c>
      <c r="C267" s="72" t="str">
        <f t="shared" si="8"/>
        <v>September</v>
      </c>
      <c r="D267" s="72" t="str" cm="1">
        <f t="array" ref="D26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67" s="3">
        <v>2.4503593892383648</v>
      </c>
      <c r="F267" s="3">
        <v>7.4340927225716982</v>
      </c>
      <c r="G267" s="3">
        <v>11.472077564863365</v>
      </c>
      <c r="H267" s="3">
        <v>31.899516349238365</v>
      </c>
      <c r="I267" s="3">
        <v>28.451364577778531</v>
      </c>
      <c r="J267" s="3">
        <v>29.960026509092756</v>
      </c>
      <c r="K267" s="3">
        <v>6.2673965366026527</v>
      </c>
      <c r="L267" s="4">
        <v>452287213.9059642</v>
      </c>
    </row>
    <row r="268" spans="1:12" ht="14.45">
      <c r="A268" s="2">
        <v>45558</v>
      </c>
      <c r="B268" s="72" t="str">
        <f t="shared" si="9"/>
        <v>Monday</v>
      </c>
      <c r="C268" s="72" t="str">
        <f t="shared" si="8"/>
        <v>September</v>
      </c>
      <c r="D268" s="72" t="str" cm="1">
        <f t="array" ref="D26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68" s="3">
        <v>2.5281440902014718</v>
      </c>
      <c r="F268" s="3">
        <v>7.5480107568681385</v>
      </c>
      <c r="G268" s="3">
        <v>11.112250700201473</v>
      </c>
      <c r="H268" s="3">
        <v>32.487275340201478</v>
      </c>
      <c r="I268" s="3">
        <v>27.861305060877928</v>
      </c>
      <c r="J268" s="3">
        <v>27.903251813781836</v>
      </c>
      <c r="K268" s="3">
        <v>3.5882021903035377</v>
      </c>
      <c r="L268" s="4">
        <v>421877308.73723143</v>
      </c>
    </row>
    <row r="269" spans="1:12" ht="14.45">
      <c r="A269" s="2">
        <v>45559</v>
      </c>
      <c r="B269" s="72" t="str">
        <f t="shared" si="9"/>
        <v>Tuesday</v>
      </c>
      <c r="C269" s="72" t="str">
        <f t="shared" si="8"/>
        <v>September</v>
      </c>
      <c r="D269" s="72" t="str" cm="1">
        <f t="array" ref="D26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69" s="3">
        <v>2.5023897693750747</v>
      </c>
      <c r="F269" s="3">
        <v>7.508389769375075</v>
      </c>
      <c r="G269" s="3">
        <v>8.4941995293750736</v>
      </c>
      <c r="H269" s="3">
        <v>32.758401579375075</v>
      </c>
      <c r="I269" s="3">
        <v>27.119603317093979</v>
      </c>
      <c r="J269" s="3">
        <v>28.573283292017159</v>
      </c>
      <c r="K269" s="3">
        <v>4.7828751075220746</v>
      </c>
      <c r="L269" s="4">
        <v>424824124.36070496</v>
      </c>
    </row>
    <row r="270" spans="1:12" ht="14.45">
      <c r="A270" s="2">
        <v>45560</v>
      </c>
      <c r="B270" s="72" t="str">
        <f t="shared" si="9"/>
        <v>Wednesday</v>
      </c>
      <c r="C270" s="72" t="str">
        <f t="shared" si="8"/>
        <v>September</v>
      </c>
      <c r="D270" s="72" t="str" cm="1">
        <f t="array" ref="D27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70" s="3">
        <v>2.5317543963641347</v>
      </c>
      <c r="F270" s="3">
        <v>7.597154396364135</v>
      </c>
      <c r="G270" s="3">
        <v>11.512354396364135</v>
      </c>
      <c r="H270" s="3">
        <v>33.163547406364131</v>
      </c>
      <c r="I270" s="3">
        <v>26.510837213398112</v>
      </c>
      <c r="J270" s="3">
        <v>27.281965030600283</v>
      </c>
      <c r="K270" s="3">
        <v>3.2211278682491447</v>
      </c>
      <c r="L270" s="4">
        <v>402707304.28873307</v>
      </c>
    </row>
    <row r="271" spans="1:12" ht="14.45">
      <c r="A271" s="2">
        <v>45561</v>
      </c>
      <c r="B271" s="72" t="str">
        <f t="shared" si="9"/>
        <v>Thursday</v>
      </c>
      <c r="C271" s="72" t="str">
        <f t="shared" si="8"/>
        <v>September</v>
      </c>
      <c r="D271" s="72" t="str" cm="1">
        <f t="array" ref="D27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71" s="3">
        <v>2.7533579872926479</v>
      </c>
      <c r="F271" s="3">
        <v>7.8781579872926484</v>
      </c>
      <c r="G271" s="3">
        <v>16.272361347292652</v>
      </c>
      <c r="H271" s="3">
        <v>33.775164997292649</v>
      </c>
      <c r="I271" s="3">
        <v>26.117830366057575</v>
      </c>
      <c r="J271" s="3">
        <v>28.69192532793463</v>
      </c>
      <c r="K271" s="3">
        <v>5.4966622329657682</v>
      </c>
      <c r="L271" s="4">
        <v>428486543.46383929</v>
      </c>
    </row>
    <row r="272" spans="1:12" ht="14.45">
      <c r="A272" s="2">
        <v>45562</v>
      </c>
      <c r="B272" s="72" t="str">
        <f t="shared" si="9"/>
        <v>Friday</v>
      </c>
      <c r="C272" s="72" t="str">
        <f t="shared" si="8"/>
        <v>September</v>
      </c>
      <c r="D272" s="72" t="str" cm="1">
        <f t="array" ref="D27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72" s="3">
        <v>2.6316264051654197</v>
      </c>
      <c r="F272" s="3">
        <v>7.8828264051654191</v>
      </c>
      <c r="G272" s="3">
        <v>16.391491015165418</v>
      </c>
      <c r="H272" s="3">
        <v>35.651226405165417</v>
      </c>
      <c r="I272" s="3">
        <v>25.420315304765786</v>
      </c>
      <c r="J272" s="3">
        <v>29.146061841074292</v>
      </c>
      <c r="K272" s="3">
        <v>6.4372876241106702</v>
      </c>
      <c r="L272" s="4">
        <v>445662250.80663007</v>
      </c>
    </row>
    <row r="273" spans="1:12" ht="14.45">
      <c r="A273" s="2">
        <v>45563</v>
      </c>
      <c r="B273" s="72" t="str">
        <f t="shared" si="9"/>
        <v>Saturday</v>
      </c>
      <c r="C273" s="72" t="str">
        <f t="shared" si="8"/>
        <v>September</v>
      </c>
      <c r="D273" s="72" t="str" cm="1">
        <f t="array" ref="D27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73" s="3">
        <v>2.6340133935671686</v>
      </c>
      <c r="F273" s="3">
        <v>8.0116133935671687</v>
      </c>
      <c r="G273" s="3">
        <v>16.638905553567167</v>
      </c>
      <c r="H273" s="3">
        <v>37.978129603567162</v>
      </c>
      <c r="I273" s="3">
        <v>24.890481568843715</v>
      </c>
      <c r="J273" s="3">
        <v>27.209791564339923</v>
      </c>
      <c r="K273" s="3">
        <v>4.0139142801803205</v>
      </c>
      <c r="L273" s="4">
        <v>433848319.92939985</v>
      </c>
    </row>
    <row r="274" spans="1:12" ht="14.45">
      <c r="A274" s="2">
        <v>45564</v>
      </c>
      <c r="B274" s="72" t="str">
        <f t="shared" si="9"/>
        <v>Sunday</v>
      </c>
      <c r="C274" s="72" t="str">
        <f t="shared" si="8"/>
        <v>September</v>
      </c>
      <c r="D274" s="72" t="str" cm="1">
        <f t="array" ref="D27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74" s="3">
        <v>2.5568574736860512</v>
      </c>
      <c r="F274" s="3">
        <v>8.0376574736860515</v>
      </c>
      <c r="G274" s="3">
        <v>14.573294157142838</v>
      </c>
      <c r="H274" s="3">
        <v>37.529180734920615</v>
      </c>
      <c r="I274" s="3">
        <v>24.430334967571579</v>
      </c>
      <c r="J274" s="3">
        <v>24.929633433038696</v>
      </c>
      <c r="K274" s="1"/>
      <c r="L274" s="4">
        <v>386587018.71928215</v>
      </c>
    </row>
    <row r="275" spans="1:12" ht="14.45">
      <c r="A275" s="2">
        <v>45565</v>
      </c>
      <c r="B275" s="72" t="str">
        <f t="shared" si="9"/>
        <v>Monday</v>
      </c>
      <c r="C275" s="72" t="str">
        <f t="shared" si="8"/>
        <v>September</v>
      </c>
      <c r="D275" s="72" t="str" cm="1">
        <f t="array" ref="D27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Q3</v>
      </c>
      <c r="E275" s="3">
        <v>2.532672837833065</v>
      </c>
      <c r="F275" s="3">
        <v>8.1166728378330646</v>
      </c>
      <c r="G275" s="3">
        <v>12.848248146475038</v>
      </c>
      <c r="H275" s="3">
        <v>37.145325674993558</v>
      </c>
      <c r="I275" s="3">
        <v>24.083836577307753</v>
      </c>
      <c r="J275" s="3">
        <v>28.179671119704217</v>
      </c>
      <c r="K275" s="1"/>
      <c r="L275" s="4">
        <v>427991140.23569399</v>
      </c>
    </row>
    <row r="276" spans="1:12" ht="14.45">
      <c r="A276" s="2">
        <v>45566</v>
      </c>
      <c r="B276" s="72" t="str">
        <f t="shared" si="9"/>
        <v>Tuesday</v>
      </c>
      <c r="C276" s="72" t="str">
        <f t="shared" si="8"/>
        <v>October</v>
      </c>
      <c r="D276" s="72" t="str" cm="1">
        <f t="array" ref="D27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76" s="3">
        <v>2.3117772193865194</v>
      </c>
      <c r="F276" s="3">
        <v>7.9989772193865196</v>
      </c>
      <c r="G276" s="3">
        <v>11.186588579386518</v>
      </c>
      <c r="H276" s="3">
        <v>36.576669379386516</v>
      </c>
      <c r="I276" s="3">
        <v>23.608393685426822</v>
      </c>
      <c r="J276" s="3">
        <v>30.436094598656652</v>
      </c>
      <c r="K276" s="1"/>
      <c r="L276" s="4">
        <v>445706073.47775286</v>
      </c>
    </row>
    <row r="277" spans="1:12" ht="14.45">
      <c r="A277" s="2">
        <v>45567</v>
      </c>
      <c r="B277" s="72" t="str">
        <f t="shared" si="9"/>
        <v>Wednesday</v>
      </c>
      <c r="C277" s="72" t="str">
        <f t="shared" si="8"/>
        <v>October</v>
      </c>
      <c r="D277" s="72" t="str" cm="1">
        <f t="array" ref="D27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77" s="3">
        <v>2.4994602940973647</v>
      </c>
      <c r="F277" s="3">
        <v>7.5868602940973648</v>
      </c>
      <c r="G277" s="3">
        <v>10.217560294097362</v>
      </c>
      <c r="H277" s="3">
        <v>33.806267304097361</v>
      </c>
      <c r="I277" s="3">
        <v>23.573575213471226</v>
      </c>
      <c r="J277" s="3">
        <v>27.500651204029154</v>
      </c>
      <c r="K277" s="1"/>
      <c r="L277" s="4">
        <v>376679633.19117337</v>
      </c>
    </row>
    <row r="278" spans="1:12" ht="14.45">
      <c r="A278" s="2">
        <v>45568</v>
      </c>
      <c r="B278" s="72" t="str">
        <f t="shared" si="9"/>
        <v>Thursday</v>
      </c>
      <c r="C278" s="72" t="str">
        <f t="shared" si="8"/>
        <v>October</v>
      </c>
      <c r="D278" s="72" t="str" cm="1">
        <f t="array" ref="D27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78" s="3">
        <v>2.4755048153758783</v>
      </c>
      <c r="F278" s="3">
        <v>7.5335048153758777</v>
      </c>
      <c r="G278" s="3">
        <v>9.2166873753758782</v>
      </c>
      <c r="H278" s="3">
        <v>31.440316175375877</v>
      </c>
      <c r="I278" s="3">
        <v>23.405532507955339</v>
      </c>
      <c r="J278" s="3">
        <v>26.988015620062402</v>
      </c>
      <c r="K278" s="1"/>
      <c r="L278" s="4">
        <v>343917391.10559219</v>
      </c>
    </row>
    <row r="279" spans="1:12" ht="14.45">
      <c r="A279" s="2">
        <v>45569</v>
      </c>
      <c r="B279" s="72" t="str">
        <f t="shared" si="9"/>
        <v>Friday</v>
      </c>
      <c r="C279" s="72" t="str">
        <f t="shared" si="8"/>
        <v>October</v>
      </c>
      <c r="D279" s="72" t="str" cm="1">
        <f t="array" ref="D27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79" s="3">
        <v>2.2884086328592756</v>
      </c>
      <c r="F279" s="3">
        <v>7.2470086328592753</v>
      </c>
      <c r="G279" s="3">
        <v>9.7549151928592757</v>
      </c>
      <c r="H279" s="3">
        <v>30.529004958484276</v>
      </c>
      <c r="I279" s="3">
        <v>23.086142008223142</v>
      </c>
      <c r="J279" s="3">
        <v>26.688257320997863</v>
      </c>
      <c r="K279" s="1"/>
      <c r="L279" s="4">
        <v>325561573.16617233</v>
      </c>
    </row>
    <row r="280" spans="1:12" ht="14.45">
      <c r="A280" s="2">
        <v>45570</v>
      </c>
      <c r="B280" s="72" t="str">
        <f t="shared" si="9"/>
        <v>Saturday</v>
      </c>
      <c r="C280" s="72" t="str">
        <f t="shared" si="8"/>
        <v>October</v>
      </c>
      <c r="D280" s="72" t="str" cm="1">
        <f t="array" ref="D28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80" s="3">
        <v>2.2381672534212873</v>
      </c>
      <c r="F280" s="3">
        <v>7.0973672534212877</v>
      </c>
      <c r="G280" s="3">
        <v>10.528450613421288</v>
      </c>
      <c r="H280" s="3">
        <v>29.814085063421292</v>
      </c>
      <c r="I280" s="3">
        <v>22.987397456326285</v>
      </c>
      <c r="J280" s="3">
        <v>27.068529957887399</v>
      </c>
      <c r="K280" s="3">
        <v>6.4549023143185877</v>
      </c>
      <c r="L280" s="4">
        <v>322069683.11951125</v>
      </c>
    </row>
    <row r="281" spans="1:12" ht="14.45">
      <c r="A281" s="2">
        <v>45571</v>
      </c>
      <c r="B281" s="72" t="str">
        <f t="shared" si="9"/>
        <v>Sunday</v>
      </c>
      <c r="C281" s="72" t="str">
        <f t="shared" si="8"/>
        <v>October</v>
      </c>
      <c r="D281" s="72" t="str" cm="1">
        <f t="array" ref="D28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81" s="3">
        <v>2.2139249099753244</v>
      </c>
      <c r="F281" s="3">
        <v>7.167024909975324</v>
      </c>
      <c r="G281" s="3">
        <v>11.126897381889387</v>
      </c>
      <c r="H281" s="3">
        <v>29.91925775688939</v>
      </c>
      <c r="I281" s="3">
        <v>22.981527243185688</v>
      </c>
      <c r="J281" s="3">
        <v>27.891396283296828</v>
      </c>
      <c r="K281" s="3">
        <v>8.0538803122759433</v>
      </c>
      <c r="L281" s="4">
        <v>333601220.87686682</v>
      </c>
    </row>
    <row r="282" spans="1:12" ht="14.45">
      <c r="A282" s="2">
        <v>45572</v>
      </c>
      <c r="B282" s="72" t="str">
        <f t="shared" si="9"/>
        <v>Monday</v>
      </c>
      <c r="C282" s="72" t="str">
        <f t="shared" si="8"/>
        <v>October</v>
      </c>
      <c r="D282" s="72" t="str" cm="1">
        <f t="array" ref="D28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82" s="3">
        <v>2.3228966619682692</v>
      </c>
      <c r="F282" s="3">
        <v>7.3698966619682693</v>
      </c>
      <c r="G282" s="3">
        <v>11.91497517759327</v>
      </c>
      <c r="H282" s="3">
        <v>30.162046637593264</v>
      </c>
      <c r="I282" s="3">
        <v>23.192406650710574</v>
      </c>
      <c r="J282" s="3">
        <v>27.014000587199789</v>
      </c>
      <c r="K282" s="3">
        <v>7.2616464804838117</v>
      </c>
      <c r="L282" s="4">
        <v>330638954.01610088</v>
      </c>
    </row>
    <row r="283" spans="1:12" ht="14.45">
      <c r="A283" s="2">
        <v>45573</v>
      </c>
      <c r="B283" s="72" t="str">
        <f t="shared" si="9"/>
        <v>Tuesday</v>
      </c>
      <c r="C283" s="72" t="str">
        <f t="shared" si="8"/>
        <v>October</v>
      </c>
      <c r="D283" s="72" t="str" cm="1">
        <f t="array" ref="D28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83" s="3">
        <v>2.5458784655389803</v>
      </c>
      <c r="F283" s="3">
        <v>7.6867784655389801</v>
      </c>
      <c r="G283" s="3">
        <v>12.876526784328044</v>
      </c>
      <c r="H283" s="3">
        <v>30.523320728078044</v>
      </c>
      <c r="I283" s="3">
        <v>23.598582094221278</v>
      </c>
      <c r="J283" s="3">
        <v>24.970457643453337</v>
      </c>
      <c r="K283" s="3">
        <v>4.8331258051943369</v>
      </c>
      <c r="L283" s="4">
        <v>317555673.51957107</v>
      </c>
    </row>
    <row r="284" spans="1:12" ht="14.45">
      <c r="A284" s="2">
        <v>45574</v>
      </c>
      <c r="B284" s="72" t="str">
        <f t="shared" si="9"/>
        <v>Wednesday</v>
      </c>
      <c r="C284" s="72" t="str">
        <f t="shared" si="8"/>
        <v>October</v>
      </c>
      <c r="D284" s="72" t="str" cm="1">
        <f t="array" ref="D28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84" s="3">
        <v>2.6699021390199915</v>
      </c>
      <c r="F284" s="3">
        <v>7.9047021390199914</v>
      </c>
      <c r="G284" s="3">
        <v>13.801709149019992</v>
      </c>
      <c r="H284" s="3">
        <v>30.790185499019991</v>
      </c>
      <c r="I284" s="3">
        <v>23.98346405167991</v>
      </c>
      <c r="J284" s="3">
        <v>24.850569577237508</v>
      </c>
      <c r="K284" s="3">
        <v>5.1375185944893342</v>
      </c>
      <c r="L284" s="4">
        <v>326006324.17197013</v>
      </c>
    </row>
    <row r="285" spans="1:12" ht="14.45">
      <c r="A285" s="2">
        <v>45575</v>
      </c>
      <c r="B285" s="72" t="str">
        <f t="shared" si="9"/>
        <v>Thursday</v>
      </c>
      <c r="C285" s="72" t="str">
        <f t="shared" si="8"/>
        <v>October</v>
      </c>
      <c r="D285" s="72" t="str" cm="1">
        <f t="array" ref="D28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85" s="3">
        <v>2.7226478300032051</v>
      </c>
      <c r="F285" s="3">
        <v>7.9771811633365388</v>
      </c>
      <c r="G285" s="3">
        <v>14.843398548645181</v>
      </c>
      <c r="H285" s="3">
        <v>32.305137506669872</v>
      </c>
      <c r="I285" s="3">
        <v>24.398967311932612</v>
      </c>
      <c r="J285" s="3">
        <v>24.738752397579503</v>
      </c>
      <c r="K285" s="3">
        <v>5.4653282570508015</v>
      </c>
      <c r="L285" s="4">
        <v>346762993.04425246</v>
      </c>
    </row>
    <row r="286" spans="1:12" ht="14.45">
      <c r="A286" s="2">
        <v>45576</v>
      </c>
      <c r="B286" s="72" t="str">
        <f t="shared" si="9"/>
        <v>Friday</v>
      </c>
      <c r="C286" s="72" t="str">
        <f t="shared" si="8"/>
        <v>October</v>
      </c>
      <c r="D286" s="72" t="str" cm="1">
        <f t="array" ref="D28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86" s="3">
        <v>2.7013122189399432</v>
      </c>
      <c r="F286" s="3">
        <v>7.9755788856066099</v>
      </c>
      <c r="G286" s="3">
        <v>15.89468315980414</v>
      </c>
      <c r="H286" s="3">
        <v>34.014401712273276</v>
      </c>
      <c r="I286" s="3">
        <v>24.806962412218958</v>
      </c>
      <c r="J286" s="3">
        <v>23.288869381092237</v>
      </c>
      <c r="K286" s="3">
        <v>3.9123667154896085</v>
      </c>
      <c r="L286" s="4">
        <v>349081569.62099212</v>
      </c>
    </row>
    <row r="287" spans="1:12" ht="14.45">
      <c r="A287" s="2">
        <v>45577</v>
      </c>
      <c r="B287" s="72" t="str">
        <f t="shared" si="9"/>
        <v>Saturday</v>
      </c>
      <c r="C287" s="72" t="str">
        <f t="shared" si="8"/>
        <v>October</v>
      </c>
      <c r="D287" s="72" t="str" cm="1">
        <f t="array" ref="D28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87" s="3">
        <v>2.6632965972421418</v>
      </c>
      <c r="F287" s="3">
        <v>7.9572965972421414</v>
      </c>
      <c r="G287" s="3">
        <v>17.017427847242139</v>
      </c>
      <c r="H287" s="3">
        <v>36.005560007242146</v>
      </c>
      <c r="I287" s="3">
        <v>25.257567664908517</v>
      </c>
      <c r="J287" s="3">
        <v>24.944253810552134</v>
      </c>
      <c r="K287" s="3">
        <v>6.7619818042978403</v>
      </c>
      <c r="L287" s="4">
        <v>402375105.09984976</v>
      </c>
    </row>
    <row r="288" spans="1:12" ht="14.45">
      <c r="A288" s="2">
        <v>45578</v>
      </c>
      <c r="B288" s="72" t="str">
        <f t="shared" si="9"/>
        <v>Sunday</v>
      </c>
      <c r="C288" s="72" t="str">
        <f t="shared" si="8"/>
        <v>October</v>
      </c>
      <c r="D288" s="72" t="str" cm="1">
        <f t="array" ref="D28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88" s="3">
        <v>2.5209076705332776</v>
      </c>
      <c r="F288" s="3">
        <v>7.7631076705332775</v>
      </c>
      <c r="G288" s="3">
        <v>14.837647896158277</v>
      </c>
      <c r="H288" s="3">
        <v>34.391749646158274</v>
      </c>
      <c r="I288" s="3">
        <v>25.703139536520961</v>
      </c>
      <c r="J288" s="3">
        <v>23.584013639135534</v>
      </c>
      <c r="K288" s="3">
        <v>5.3574399869104683</v>
      </c>
      <c r="L288" s="4">
        <v>370877341.76436538</v>
      </c>
    </row>
    <row r="289" spans="1:12" ht="14.45">
      <c r="A289" s="2">
        <v>45579</v>
      </c>
      <c r="B289" s="72" t="str">
        <f t="shared" si="9"/>
        <v>Monday</v>
      </c>
      <c r="C289" s="72" t="str">
        <f t="shared" si="8"/>
        <v>October</v>
      </c>
      <c r="D289" s="72" t="str" cm="1">
        <f t="array" ref="D28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89" s="3">
        <v>2.5905069877575406</v>
      </c>
      <c r="F289" s="3">
        <v>7.7809069877575405</v>
      </c>
      <c r="G289" s="3">
        <v>13.150151147757541</v>
      </c>
      <c r="H289" s="3">
        <v>33.150151147757541</v>
      </c>
      <c r="I289" s="3">
        <v>26.402561872164632</v>
      </c>
      <c r="J289" s="3">
        <v>24.607672405871259</v>
      </c>
      <c r="K289" s="3">
        <v>7.3343255245124483</v>
      </c>
      <c r="L289" s="4">
        <v>386166560.21559846</v>
      </c>
    </row>
    <row r="290" spans="1:12" ht="14.45">
      <c r="A290" s="2">
        <v>45580</v>
      </c>
      <c r="B290" s="72" t="str">
        <f t="shared" si="9"/>
        <v>Tuesday</v>
      </c>
      <c r="C290" s="72" t="str">
        <f t="shared" si="8"/>
        <v>October</v>
      </c>
      <c r="D290" s="72" t="str" cm="1">
        <f t="array" ref="D29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90" s="3">
        <v>2.4190946731499512</v>
      </c>
      <c r="F290" s="3">
        <v>7.5552280064832846</v>
      </c>
      <c r="G290" s="3">
        <v>12.322297910310446</v>
      </c>
      <c r="H290" s="3">
        <v>32.322297910310446</v>
      </c>
      <c r="I290" s="3">
        <v>26.89465061651352</v>
      </c>
      <c r="J290" s="3">
        <v>22.478792437412718</v>
      </c>
      <c r="K290" s="3">
        <v>4.8624283220295963</v>
      </c>
      <c r="L290" s="4">
        <v>350397856.1609925</v>
      </c>
    </row>
    <row r="291" spans="1:12" ht="14.45">
      <c r="A291" s="2">
        <v>45581</v>
      </c>
      <c r="B291" s="72" t="str">
        <f t="shared" si="9"/>
        <v>Wednesday</v>
      </c>
      <c r="C291" s="72" t="str">
        <f t="shared" si="8"/>
        <v>October</v>
      </c>
      <c r="D291" s="72" t="str" cm="1">
        <f t="array" ref="D29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91" s="3">
        <v>2.1795457210236369</v>
      </c>
      <c r="F291" s="3">
        <v>7.2614123876903029</v>
      </c>
      <c r="G291" s="3">
        <v>11.471563678554501</v>
      </c>
      <c r="H291" s="3">
        <v>31.471563678554503</v>
      </c>
      <c r="I291" s="3">
        <v>27.340223020236436</v>
      </c>
      <c r="J291" s="3">
        <v>23.938953507517162</v>
      </c>
      <c r="K291" s="3">
        <v>7.4752678701221384</v>
      </c>
      <c r="L291" s="4">
        <v>368570662.81258303</v>
      </c>
    </row>
    <row r="292" spans="1:12" ht="14.45">
      <c r="A292" s="2">
        <v>45582</v>
      </c>
      <c r="B292" s="72" t="str">
        <f t="shared" si="9"/>
        <v>Thursday</v>
      </c>
      <c r="C292" s="72" t="str">
        <f t="shared" si="8"/>
        <v>October</v>
      </c>
      <c r="D292" s="72" t="str" cm="1">
        <f t="array" ref="D29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92" s="3">
        <v>2.353225709239382</v>
      </c>
      <c r="F292" s="3">
        <v>7.2476257092393821</v>
      </c>
      <c r="G292" s="3">
        <v>9.8547322692393831</v>
      </c>
      <c r="H292" s="3">
        <v>29.854732269239381</v>
      </c>
      <c r="I292" s="3">
        <v>28.299888715490191</v>
      </c>
      <c r="J292" s="3">
        <v>19.99814824265696</v>
      </c>
      <c r="K292" s="3">
        <v>2.4585310450583195</v>
      </c>
      <c r="L292" s="4">
        <v>305948102.3193385</v>
      </c>
    </row>
    <row r="293" spans="1:12" ht="14.45">
      <c r="A293" s="2">
        <v>45583</v>
      </c>
      <c r="B293" s="72" t="str">
        <f t="shared" si="9"/>
        <v>Friday</v>
      </c>
      <c r="C293" s="72" t="str">
        <f t="shared" si="8"/>
        <v>October</v>
      </c>
      <c r="D293" s="72" t="str" cm="1">
        <f t="array" ref="D29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93" s="3">
        <v>2.423605554242239</v>
      </c>
      <c r="F293" s="3">
        <v>7.6052055542422385</v>
      </c>
      <c r="G293" s="3">
        <v>10.71388891424224</v>
      </c>
      <c r="H293" s="3">
        <v>30.71388891424224</v>
      </c>
      <c r="I293" s="3">
        <v>28.969512657249116</v>
      </c>
      <c r="J293" s="3">
        <v>23.323058784729419</v>
      </c>
      <c r="K293" s="3">
        <v>7.725080541214199</v>
      </c>
      <c r="L293" s="4">
        <v>376867684.87967563</v>
      </c>
    </row>
    <row r="294" spans="1:12" ht="14.45">
      <c r="A294" s="2">
        <v>45584</v>
      </c>
      <c r="B294" s="72" t="str">
        <f t="shared" si="9"/>
        <v>Saturday</v>
      </c>
      <c r="C294" s="72" t="str">
        <f t="shared" si="8"/>
        <v>October</v>
      </c>
      <c r="D294" s="72" t="str" cm="1">
        <f t="array" ref="D29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94" s="3">
        <v>2.5424103752976759</v>
      </c>
      <c r="F294" s="3">
        <v>7.9416103752976763</v>
      </c>
      <c r="G294" s="3">
        <v>12.051567335297676</v>
      </c>
      <c r="H294" s="3">
        <v>34.841235335297675</v>
      </c>
      <c r="I294" s="3">
        <v>29.656548601405756</v>
      </c>
      <c r="J294" s="3">
        <v>19.580440895483711</v>
      </c>
      <c r="K294" s="3">
        <v>3.0041092826041971</v>
      </c>
      <c r="L294" s="4">
        <v>366513344.96929318</v>
      </c>
    </row>
    <row r="295" spans="1:12" ht="14.45">
      <c r="A295" s="2">
        <v>45585</v>
      </c>
      <c r="B295" s="72" t="str">
        <f t="shared" si="9"/>
        <v>Sunday</v>
      </c>
      <c r="C295" s="72" t="str">
        <f t="shared" si="8"/>
        <v>October</v>
      </c>
      <c r="D295" s="72" t="str" cm="1">
        <f t="array" ref="D29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95" s="3">
        <v>2.4295103048928137</v>
      </c>
      <c r="F295" s="3">
        <v>7.4731103048928142</v>
      </c>
      <c r="G295" s="3">
        <v>14.166260864892815</v>
      </c>
      <c r="H295" s="3">
        <v>34.166260864892813</v>
      </c>
      <c r="I295" s="3">
        <v>30.05011450769199</v>
      </c>
      <c r="J295" s="3">
        <v>19.641207820750715</v>
      </c>
      <c r="K295" s="3">
        <v>3.6688643525651568</v>
      </c>
      <c r="L295" s="4">
        <v>365867738.03197062</v>
      </c>
    </row>
    <row r="296" spans="1:12" ht="14.45">
      <c r="A296" s="2">
        <v>45586</v>
      </c>
      <c r="B296" s="72" t="str">
        <f t="shared" si="9"/>
        <v>Monday</v>
      </c>
      <c r="C296" s="72" t="str">
        <f t="shared" si="8"/>
        <v>October</v>
      </c>
      <c r="D296" s="72" t="str" cm="1">
        <f t="array" ref="D29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96" s="3">
        <v>2.4616575112209365</v>
      </c>
      <c r="F296" s="3">
        <v>7.4596575112209367</v>
      </c>
      <c r="G296" s="3">
        <v>10.893538761220938</v>
      </c>
      <c r="H296" s="3">
        <v>30.893538761220938</v>
      </c>
      <c r="I296" s="3">
        <v>30.866577684783294</v>
      </c>
      <c r="J296" s="3">
        <v>20.331122424390088</v>
      </c>
      <c r="K296" s="3">
        <v>5.2297440203570353</v>
      </c>
      <c r="L296" s="4">
        <v>355651159.25297636</v>
      </c>
    </row>
    <row r="297" spans="1:12" ht="14.45">
      <c r="A297" s="2">
        <v>45587</v>
      </c>
      <c r="B297" s="72" t="str">
        <f t="shared" si="9"/>
        <v>Tuesday</v>
      </c>
      <c r="C297" s="72" t="str">
        <f t="shared" si="8"/>
        <v>October</v>
      </c>
      <c r="D297" s="72" t="str" cm="1">
        <f t="array" ref="D29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97" s="3">
        <v>2.4785758136953815</v>
      </c>
      <c r="F297" s="3">
        <v>7.4469758136953814</v>
      </c>
      <c r="G297" s="3">
        <v>10.630220023695383</v>
      </c>
      <c r="H297" s="3">
        <v>30.630220023695383</v>
      </c>
      <c r="I297" s="3">
        <v>31.45581966290948</v>
      </c>
      <c r="J297" s="3">
        <v>18.411242626879496</v>
      </c>
      <c r="K297" s="3">
        <v>3.1056338193610262</v>
      </c>
      <c r="L297" s="4">
        <v>326726066.47279269</v>
      </c>
    </row>
    <row r="298" spans="1:12" ht="14.45">
      <c r="A298" s="2">
        <v>45588</v>
      </c>
      <c r="B298" s="72" t="str">
        <f t="shared" si="9"/>
        <v>Wednesday</v>
      </c>
      <c r="C298" s="72" t="str">
        <f t="shared" si="8"/>
        <v>October</v>
      </c>
      <c r="D298" s="72" t="str" cm="1">
        <f t="array" ref="D29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98" s="3">
        <v>2.2371310652643999</v>
      </c>
      <c r="F298" s="3">
        <v>7.1759310652644004</v>
      </c>
      <c r="G298" s="3">
        <v>10.120221275264401</v>
      </c>
      <c r="H298" s="3">
        <v>30.120221275264402</v>
      </c>
      <c r="I298" s="3">
        <v>31.735572676733788</v>
      </c>
      <c r="J298" s="3">
        <v>19.91362201130169</v>
      </c>
      <c r="K298" s="3">
        <v>5.8265814951372601</v>
      </c>
      <c r="L298" s="4">
        <v>349420967.41981113</v>
      </c>
    </row>
    <row r="299" spans="1:12" ht="14.45">
      <c r="A299" s="2">
        <v>45589</v>
      </c>
      <c r="B299" s="72" t="str">
        <f t="shared" si="9"/>
        <v>Thursday</v>
      </c>
      <c r="C299" s="72" t="str">
        <f t="shared" si="8"/>
        <v>October</v>
      </c>
      <c r="D299" s="72" t="str" cm="1">
        <f t="array" ref="D29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299" s="3">
        <v>2.2820215277050182</v>
      </c>
      <c r="F299" s="3">
        <v>7.2953548610383514</v>
      </c>
      <c r="G299" s="3">
        <v>11.41494528338403</v>
      </c>
      <c r="H299" s="3">
        <v>31.414945283384029</v>
      </c>
      <c r="I299" s="3">
        <v>32.135597514863925</v>
      </c>
      <c r="J299" s="3">
        <v>19.570285293228274</v>
      </c>
      <c r="K299" s="3">
        <v>5.9419756652127491</v>
      </c>
      <c r="L299" s="4">
        <v>363158007.74695003</v>
      </c>
    </row>
    <row r="300" spans="1:12" ht="14.45">
      <c r="A300" s="2">
        <v>45590</v>
      </c>
      <c r="B300" s="72" t="str">
        <f t="shared" si="9"/>
        <v>Friday</v>
      </c>
      <c r="C300" s="72" t="str">
        <f t="shared" si="8"/>
        <v>October</v>
      </c>
      <c r="D300" s="72" t="str" cm="1">
        <f t="array" ref="D30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00" s="3">
        <v>2.679298622040351</v>
      </c>
      <c r="F300" s="3">
        <v>7.7671652887070177</v>
      </c>
      <c r="G300" s="3">
        <v>13.300932958460105</v>
      </c>
      <c r="H300" s="3">
        <v>33.300932958460102</v>
      </c>
      <c r="I300" s="3">
        <v>32.821343850158073</v>
      </c>
      <c r="J300" s="3">
        <v>19.920033168511129</v>
      </c>
      <c r="K300" s="3">
        <v>7.0416489154833535</v>
      </c>
      <c r="L300" s="4">
        <v>404343207.48212439</v>
      </c>
    </row>
    <row r="301" spans="1:12" ht="14.45">
      <c r="A301" s="2">
        <v>45591</v>
      </c>
      <c r="B301" s="72" t="str">
        <f t="shared" si="9"/>
        <v>Saturday</v>
      </c>
      <c r="C301" s="72" t="str">
        <f t="shared" si="8"/>
        <v>October</v>
      </c>
      <c r="D301" s="72" t="str" cm="1">
        <f t="array" ref="D30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01" s="3">
        <v>2.5418495425875562</v>
      </c>
      <c r="F301" s="3">
        <v>7.7042495425875561</v>
      </c>
      <c r="G301" s="3">
        <v>14.917474552587558</v>
      </c>
      <c r="H301" s="3">
        <v>34.917474552587557</v>
      </c>
      <c r="I301" s="3">
        <v>32.899555517086505</v>
      </c>
      <c r="J301" s="3">
        <v>17.767587286022437</v>
      </c>
      <c r="K301" s="3">
        <v>4.6062175258995826</v>
      </c>
      <c r="L301" s="4">
        <v>377594433.85125339</v>
      </c>
    </row>
    <row r="302" spans="1:12" ht="14.45">
      <c r="A302" s="2">
        <v>45592</v>
      </c>
      <c r="B302" s="72" t="str">
        <f t="shared" si="9"/>
        <v>Sunday</v>
      </c>
      <c r="C302" s="72" t="str">
        <f t="shared" si="8"/>
        <v>October</v>
      </c>
      <c r="D302" s="72" t="str" cm="1">
        <f t="array" ref="D30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02" s="3">
        <v>2.5313352972628582</v>
      </c>
      <c r="F302" s="3">
        <v>7.8749352972628586</v>
      </c>
      <c r="G302" s="3">
        <v>15.471402439978906</v>
      </c>
      <c r="H302" s="3">
        <v>34.655264397758863</v>
      </c>
      <c r="I302" s="3">
        <v>33.133645562016632</v>
      </c>
      <c r="J302" s="3">
        <v>18.160830438172713</v>
      </c>
      <c r="K302" s="3">
        <v>5.7738846676036442</v>
      </c>
      <c r="L302" s="4">
        <v>387159137.20129412</v>
      </c>
    </row>
    <row r="303" spans="1:12" ht="14.45">
      <c r="A303" s="2">
        <v>45593</v>
      </c>
      <c r="B303" s="72" t="str">
        <f t="shared" si="9"/>
        <v>Monday</v>
      </c>
      <c r="C303" s="72" t="str">
        <f t="shared" si="8"/>
        <v>October</v>
      </c>
      <c r="D303" s="72" t="str" cm="1">
        <f t="array" ref="D30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03" s="3">
        <v>2.5845433499098047</v>
      </c>
      <c r="F303" s="3">
        <v>7.8737433499098044</v>
      </c>
      <c r="G303" s="3">
        <v>16.110844352996224</v>
      </c>
      <c r="H303" s="3">
        <v>34.462317179365812</v>
      </c>
      <c r="I303" s="3">
        <v>33.35013182585179</v>
      </c>
      <c r="J303" s="3">
        <v>17.558316718204527</v>
      </c>
      <c r="K303" s="3">
        <v>5.5357055372894397</v>
      </c>
      <c r="L303" s="4">
        <v>376600371.77422667</v>
      </c>
    </row>
    <row r="304" spans="1:12" ht="14.45">
      <c r="A304" s="2">
        <v>45594</v>
      </c>
      <c r="B304" s="72" t="str">
        <f t="shared" si="9"/>
        <v>Tuesday</v>
      </c>
      <c r="C304" s="72" t="str">
        <f t="shared" si="8"/>
        <v>October</v>
      </c>
      <c r="D304" s="72" t="str" cm="1">
        <f t="array" ref="D30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04" s="3">
        <v>2.510743803887725</v>
      </c>
      <c r="F304" s="3">
        <v>7.7455438038877249</v>
      </c>
      <c r="G304" s="3">
        <v>16.645635963887724</v>
      </c>
      <c r="H304" s="1"/>
      <c r="I304" s="3">
        <v>33.356053931875572</v>
      </c>
      <c r="J304" s="3">
        <v>17.582424584126613</v>
      </c>
      <c r="K304" s="3">
        <v>6.1854835067594252</v>
      </c>
      <c r="L304" s="4">
        <v>374486797.11413074</v>
      </c>
    </row>
    <row r="305" spans="1:12" ht="14.45">
      <c r="A305" s="2">
        <v>45595</v>
      </c>
      <c r="B305" s="72" t="str">
        <f t="shared" si="9"/>
        <v>Wednesday</v>
      </c>
      <c r="C305" s="72" t="str">
        <f t="shared" si="8"/>
        <v>October</v>
      </c>
      <c r="D305" s="72" t="str" cm="1">
        <f t="array" ref="D30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05" s="3">
        <v>2.4257734243482698</v>
      </c>
      <c r="F305" s="3">
        <v>7.5717734243482706</v>
      </c>
      <c r="G305" s="3">
        <v>13.721097099973267</v>
      </c>
      <c r="H305" s="1"/>
      <c r="I305" s="3">
        <v>33.306428283417681</v>
      </c>
      <c r="J305" s="3">
        <v>17.076755429786154</v>
      </c>
      <c r="K305" s="3">
        <v>6.0872360249453257</v>
      </c>
      <c r="L305" s="4">
        <v>360728439.41200083</v>
      </c>
    </row>
    <row r="306" spans="1:12" ht="14.45">
      <c r="A306" s="2">
        <v>45596</v>
      </c>
      <c r="B306" s="72" t="str">
        <f t="shared" si="9"/>
        <v>Thursday</v>
      </c>
      <c r="C306" s="72" t="str">
        <f t="shared" si="8"/>
        <v>October</v>
      </c>
      <c r="D306" s="72" t="str" cm="1">
        <f t="array" ref="D30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06" s="3">
        <v>2.4011102418418879</v>
      </c>
      <c r="F306" s="3">
        <v>7.4583102418418878</v>
      </c>
      <c r="G306" s="3">
        <v>11.429739651841887</v>
      </c>
      <c r="H306" s="1"/>
      <c r="I306" s="3">
        <v>33.233336512060788</v>
      </c>
      <c r="J306" s="3">
        <v>15.018529336953383</v>
      </c>
      <c r="K306" s="3">
        <v>3.7939447544834994</v>
      </c>
      <c r="L306" s="4">
        <v>315439473.41350359</v>
      </c>
    </row>
    <row r="307" spans="1:12" ht="14.45">
      <c r="A307" s="2">
        <v>45597</v>
      </c>
      <c r="B307" s="72" t="str">
        <f t="shared" si="9"/>
        <v>Friday</v>
      </c>
      <c r="C307" s="72" t="str">
        <f t="shared" si="8"/>
        <v>November</v>
      </c>
      <c r="D307" s="72" t="str" cm="1">
        <f t="array" ref="D30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07" s="3">
        <v>2.7034810007462875</v>
      </c>
      <c r="F307" s="3">
        <v>8.0566810007462877</v>
      </c>
      <c r="G307" s="3">
        <v>15.524449610746288</v>
      </c>
      <c r="H307" s="1"/>
      <c r="I307" s="3">
        <v>33.145522739569778</v>
      </c>
      <c r="J307" s="3">
        <v>17.343664225851015</v>
      </c>
      <c r="K307" s="3">
        <v>7.6996756367451544</v>
      </c>
      <c r="L307" s="4">
        <v>346046885.38114184</v>
      </c>
    </row>
    <row r="308" spans="1:12" ht="14.45">
      <c r="A308" s="2">
        <v>45598</v>
      </c>
      <c r="B308" s="72" t="str">
        <f t="shared" si="9"/>
        <v>Saturday</v>
      </c>
      <c r="C308" s="72" t="str">
        <f t="shared" si="8"/>
        <v>November</v>
      </c>
      <c r="D308" s="72" t="str" cm="1">
        <f t="array" ref="D30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08" s="3">
        <v>2.4055343932333866</v>
      </c>
      <c r="F308" s="3">
        <v>7.647734393233387</v>
      </c>
      <c r="G308" s="3">
        <v>13.635858068858388</v>
      </c>
      <c r="H308" s="1"/>
      <c r="I308" s="3">
        <v>32.654032766168989</v>
      </c>
      <c r="J308" s="3">
        <v>14.761323142231053</v>
      </c>
      <c r="K308" s="3">
        <v>4.6646113444729078</v>
      </c>
      <c r="L308" s="4">
        <v>302093269.82649726</v>
      </c>
    </row>
    <row r="309" spans="1:12" ht="14.45">
      <c r="A309" s="2">
        <v>45599</v>
      </c>
      <c r="B309" s="72" t="str">
        <f t="shared" si="9"/>
        <v>Sunday</v>
      </c>
      <c r="C309" s="72" t="str">
        <f t="shared" si="8"/>
        <v>November</v>
      </c>
      <c r="D309" s="72" t="str" cm="1">
        <f t="array" ref="D30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09" s="3">
        <v>2.5896371762214319</v>
      </c>
      <c r="F309" s="3">
        <v>7.7208371762214316</v>
      </c>
      <c r="G309" s="3">
        <v>12.435438136221432</v>
      </c>
      <c r="H309" s="1"/>
      <c r="I309" s="3">
        <v>32.570952857176785</v>
      </c>
      <c r="J309" s="3">
        <v>13.799295378467939</v>
      </c>
      <c r="K309" s="3">
        <v>3.9198508789258732</v>
      </c>
      <c r="L309" s="4">
        <v>303379825.00617141</v>
      </c>
    </row>
    <row r="310" spans="1:12" ht="14.45">
      <c r="A310" s="2">
        <v>45600</v>
      </c>
      <c r="B310" s="72" t="str">
        <f t="shared" si="9"/>
        <v>Monday</v>
      </c>
      <c r="C310" s="72" t="str">
        <f t="shared" si="8"/>
        <v>November</v>
      </c>
      <c r="D310" s="72" t="str" cm="1">
        <f t="array" ref="D31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10" s="3">
        <v>2.3506757407430809</v>
      </c>
      <c r="F310" s="3">
        <v>7.4177424074097473</v>
      </c>
      <c r="G310" s="3">
        <v>11.483599496422093</v>
      </c>
      <c r="H310" s="1"/>
      <c r="I310" s="3">
        <v>31.965464998279966</v>
      </c>
      <c r="J310" s="3">
        <v>13.283163733669138</v>
      </c>
      <c r="K310" s="3">
        <v>3.8039294769415477</v>
      </c>
      <c r="L310" s="4">
        <v>279847343.16632622</v>
      </c>
    </row>
    <row r="311" spans="1:12" ht="14.45">
      <c r="A311" s="2">
        <v>45601</v>
      </c>
      <c r="B311" s="72" t="str">
        <f t="shared" si="9"/>
        <v>Tuesday</v>
      </c>
      <c r="C311" s="72" t="str">
        <f t="shared" si="8"/>
        <v>November</v>
      </c>
      <c r="D311" s="72" t="str" cm="1">
        <f t="array" ref="D31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11" s="3">
        <v>2.3890533221880057</v>
      </c>
      <c r="F311" s="3">
        <v>7.3919866555213387</v>
      </c>
      <c r="G311" s="3">
        <v>10.868797976015166</v>
      </c>
      <c r="H311" s="3">
        <v>34.31247054885467</v>
      </c>
      <c r="I311" s="3">
        <v>31.576743485386832</v>
      </c>
      <c r="J311" s="3">
        <v>15.044582771972198</v>
      </c>
      <c r="K311" s="3">
        <v>6.906611518531963</v>
      </c>
      <c r="L311" s="4">
        <v>310361458.13518548</v>
      </c>
    </row>
    <row r="312" spans="1:12" ht="14.45">
      <c r="A312" s="2">
        <v>45602</v>
      </c>
      <c r="B312" s="72" t="str">
        <f t="shared" si="9"/>
        <v>Wednesday</v>
      </c>
      <c r="C312" s="72" t="str">
        <f t="shared" si="8"/>
        <v>November</v>
      </c>
      <c r="D312" s="72" t="str" cm="1">
        <f t="array" ref="D31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12" s="3">
        <v>2.3515523078687393</v>
      </c>
      <c r="F312" s="3">
        <v>7.2903523078687389</v>
      </c>
      <c r="G312" s="3">
        <v>10.234642517868741</v>
      </c>
      <c r="H312" s="3">
        <v>33.786875983493744</v>
      </c>
      <c r="I312" s="3">
        <v>31.059697336932341</v>
      </c>
      <c r="J312" s="3">
        <v>13.262245305947141</v>
      </c>
      <c r="K312" s="3">
        <v>4.9947413293519594</v>
      </c>
      <c r="L312" s="4">
        <v>265756984.61626211</v>
      </c>
    </row>
    <row r="313" spans="1:12" ht="14.45">
      <c r="A313" s="2">
        <v>45603</v>
      </c>
      <c r="B313" s="72" t="str">
        <f t="shared" si="9"/>
        <v>Thursday</v>
      </c>
      <c r="C313" s="72" t="str">
        <f t="shared" si="8"/>
        <v>November</v>
      </c>
      <c r="D313" s="72" t="str" cm="1">
        <f t="array" ref="D31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13" s="3">
        <v>2.1236063665215683</v>
      </c>
      <c r="F313" s="3">
        <v>7.0222730331882346</v>
      </c>
      <c r="G313" s="3">
        <v>9.4238185370153964</v>
      </c>
      <c r="H313" s="3">
        <v>33.097066043188235</v>
      </c>
      <c r="I313" s="3">
        <v>30.31210527662466</v>
      </c>
      <c r="J313" s="3">
        <v>15.7004496377235</v>
      </c>
      <c r="K313" s="3">
        <v>9.0481135797447276</v>
      </c>
      <c r="L313" s="4">
        <v>300093828.06045681</v>
      </c>
    </row>
    <row r="314" spans="1:12" ht="14.45">
      <c r="A314" s="2">
        <v>45604</v>
      </c>
      <c r="B314" s="72" t="str">
        <f t="shared" si="9"/>
        <v>Friday</v>
      </c>
      <c r="C314" s="72" t="str">
        <f t="shared" si="8"/>
        <v>November</v>
      </c>
      <c r="D314" s="72" t="str" cm="1">
        <f t="array" ref="D31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14" s="3">
        <v>2.1508838351556148</v>
      </c>
      <c r="F314" s="3">
        <v>7.0094171684889481</v>
      </c>
      <c r="G314" s="3">
        <v>8.9264440975012924</v>
      </c>
      <c r="H314" s="3">
        <v>32.684718544113942</v>
      </c>
      <c r="I314" s="3">
        <v>29.786047036564103</v>
      </c>
      <c r="J314" s="3">
        <v>12.375540380375838</v>
      </c>
      <c r="K314" s="3">
        <v>4.947129495497145</v>
      </c>
      <c r="L314" s="4">
        <v>230526846.73804614</v>
      </c>
    </row>
    <row r="315" spans="1:12" ht="14.45">
      <c r="A315" s="2">
        <v>45605</v>
      </c>
      <c r="B315" s="72" t="str">
        <f t="shared" si="9"/>
        <v>Saturday</v>
      </c>
      <c r="C315" s="72" t="str">
        <f t="shared" si="8"/>
        <v>November</v>
      </c>
      <c r="D315" s="72" t="str" cm="1">
        <f t="array" ref="D31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15" s="3">
        <v>2.0914319636104106</v>
      </c>
      <c r="F315" s="3">
        <v>6.9098319636104106</v>
      </c>
      <c r="G315" s="3">
        <v>8.396932173610411</v>
      </c>
      <c r="H315" s="3">
        <v>32.207232923610405</v>
      </c>
      <c r="I315" s="3">
        <v>29.149883147692591</v>
      </c>
      <c r="J315" s="3">
        <v>12.013544472803055</v>
      </c>
      <c r="K315" s="3">
        <v>5.0316807174807758</v>
      </c>
      <c r="L315" s="4">
        <v>216204165.56336206</v>
      </c>
    </row>
    <row r="316" spans="1:12" ht="14.45">
      <c r="A316" s="2">
        <v>45606</v>
      </c>
      <c r="B316" s="72" t="str">
        <f t="shared" si="9"/>
        <v>Sunday</v>
      </c>
      <c r="C316" s="72" t="str">
        <f t="shared" si="8"/>
        <v>November</v>
      </c>
      <c r="D316" s="72" t="str" cm="1">
        <f t="array" ref="D31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16" s="3">
        <v>2.8765411968859054</v>
      </c>
      <c r="F316" s="3">
        <v>6.9981411968859053</v>
      </c>
      <c r="G316" s="3">
        <v>17.264168556885902</v>
      </c>
      <c r="H316" s="3">
        <v>30.289631406885906</v>
      </c>
      <c r="I316" s="3">
        <v>28.688945172999389</v>
      </c>
      <c r="J316" s="3">
        <v>12.150820601896564</v>
      </c>
      <c r="K316" s="3">
        <v>5.8170827599022381</v>
      </c>
      <c r="L316" s="4">
        <v>208690405.25631717</v>
      </c>
    </row>
    <row r="317" spans="1:12" ht="14.45">
      <c r="A317" s="2">
        <v>45607</v>
      </c>
      <c r="B317" s="72" t="str">
        <f t="shared" si="9"/>
        <v>Monday</v>
      </c>
      <c r="C317" s="72" t="str">
        <f t="shared" si="8"/>
        <v>November</v>
      </c>
      <c r="D317" s="72" t="str" cm="1">
        <f t="array" ref="D31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17" s="3">
        <v>2.6585312904981482</v>
      </c>
      <c r="F317" s="3">
        <v>7.1746912904981475</v>
      </c>
      <c r="G317" s="3">
        <v>16.360395900498144</v>
      </c>
      <c r="H317" s="3">
        <v>29.778700197074148</v>
      </c>
      <c r="I317" s="3">
        <v>27.925141116026658</v>
      </c>
      <c r="J317" s="3">
        <v>10.149190569183528</v>
      </c>
      <c r="K317" s="3">
        <v>49.582557842689631</v>
      </c>
      <c r="L317" s="4">
        <v>166436797.25178248</v>
      </c>
    </row>
    <row r="318" spans="1:12" ht="14.45">
      <c r="A318" s="2">
        <v>45608</v>
      </c>
      <c r="B318" s="72" t="str">
        <f t="shared" si="9"/>
        <v>Tuesday</v>
      </c>
      <c r="C318" s="72" t="str">
        <f t="shared" si="8"/>
        <v>November</v>
      </c>
      <c r="D318" s="72" t="str" cm="1">
        <f t="array" ref="D31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18" s="3">
        <v>2.5826203048931089</v>
      </c>
      <c r="F318" s="3">
        <v>7.493340304893108</v>
      </c>
      <c r="G318" s="3">
        <v>15.636220304893106</v>
      </c>
      <c r="H318" s="3">
        <v>29.431361939149109</v>
      </c>
      <c r="I318" s="3">
        <v>27.31264010035488</v>
      </c>
      <c r="J318" s="3">
        <v>10.643661462403204</v>
      </c>
      <c r="K318" s="3">
        <v>51.00716611215951</v>
      </c>
      <c r="L318" s="4">
        <v>168983909.8899467</v>
      </c>
    </row>
    <row r="319" spans="1:12" ht="14.45">
      <c r="A319" s="2">
        <v>45609</v>
      </c>
      <c r="B319" s="72" t="str">
        <f t="shared" si="9"/>
        <v>Wednesday</v>
      </c>
      <c r="C319" s="72" t="str">
        <f t="shared" si="8"/>
        <v>November</v>
      </c>
      <c r="D319" s="72" t="str" cm="1">
        <f t="array" ref="D31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19" s="3">
        <v>2.5739611711032491</v>
      </c>
      <c r="F319" s="3">
        <v>7.8792411711032493</v>
      </c>
      <c r="G319" s="3">
        <v>15.015586181103247</v>
      </c>
      <c r="H319" s="3">
        <v>29.171969808879247</v>
      </c>
      <c r="I319" s="3">
        <v>26.787390789456506</v>
      </c>
      <c r="J319" s="3">
        <v>8.9384504053330733</v>
      </c>
      <c r="K319" s="3">
        <v>49.314052819364441</v>
      </c>
      <c r="L319" s="4">
        <v>138411924.56920576</v>
      </c>
    </row>
    <row r="320" spans="1:12" ht="14.45">
      <c r="A320" s="2">
        <v>45610</v>
      </c>
      <c r="B320" s="72" t="str">
        <f t="shared" si="9"/>
        <v>Thursday</v>
      </c>
      <c r="C320" s="72" t="str">
        <f t="shared" si="8"/>
        <v>November</v>
      </c>
      <c r="D320" s="72" t="str" cm="1">
        <f t="array" ref="D32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20" s="3">
        <v>2.1834102153263215</v>
      </c>
      <c r="F320" s="3">
        <v>7.8832502153263215</v>
      </c>
      <c r="G320" s="3">
        <v>14.048160775326322</v>
      </c>
      <c r="H320" s="3">
        <v>28.550595128942319</v>
      </c>
      <c r="I320" s="3">
        <v>25.910707720199483</v>
      </c>
      <c r="J320" s="3">
        <v>11.171859354744083</v>
      </c>
      <c r="K320" s="3">
        <v>53.183541634297669</v>
      </c>
      <c r="L320" s="4">
        <v>162460380.77358308</v>
      </c>
    </row>
    <row r="321" spans="1:12" ht="14.45">
      <c r="A321" s="2">
        <v>45611</v>
      </c>
      <c r="B321" s="72" t="str">
        <f t="shared" si="9"/>
        <v>Friday</v>
      </c>
      <c r="C321" s="72" t="str">
        <f t="shared" si="8"/>
        <v>November</v>
      </c>
      <c r="D321" s="72" t="str" cm="1">
        <f t="array" ref="D32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21" s="3">
        <v>2.3510190451096373</v>
      </c>
      <c r="F321" s="3">
        <v>8.445419045109638</v>
      </c>
      <c r="G321" s="3">
        <v>13.672826055109638</v>
      </c>
      <c r="H321" s="3">
        <v>28.506519255109637</v>
      </c>
      <c r="I321" s="3">
        <v>25.632586694045049</v>
      </c>
      <c r="J321" s="3">
        <v>10.034506728301018</v>
      </c>
      <c r="K321" s="3">
        <v>52.278066940135226</v>
      </c>
      <c r="L321" s="4">
        <v>145336146.97754887</v>
      </c>
    </row>
    <row r="322" spans="1:12" ht="14.45">
      <c r="A322" s="2">
        <v>45612</v>
      </c>
      <c r="B322" s="72" t="str">
        <f t="shared" si="9"/>
        <v>Saturday</v>
      </c>
      <c r="C322" s="72" t="str">
        <f t="shared" ref="C322:C361" si="10">TEXT(A322, "mmmm")</f>
        <v>November</v>
      </c>
      <c r="D322" s="72" t="str" cm="1">
        <f t="array" ref="D32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22" s="3">
        <v>2.2682993282962505</v>
      </c>
      <c r="F322" s="3">
        <v>7.7672993282962501</v>
      </c>
      <c r="G322" s="3">
        <v>12.962943488296251</v>
      </c>
      <c r="H322" s="3">
        <v>30.331721593921248</v>
      </c>
      <c r="I322" s="3">
        <v>25.036801735663456</v>
      </c>
      <c r="J322" s="3">
        <v>8.1203192790547849</v>
      </c>
      <c r="K322" s="3">
        <v>50.265463754993</v>
      </c>
      <c r="L322" s="4">
        <v>121701920.54935566</v>
      </c>
    </row>
    <row r="323" spans="1:12" ht="14.45">
      <c r="A323" s="2">
        <v>45613</v>
      </c>
      <c r="B323" s="72" t="str">
        <f t="shared" ref="B323:B361" si="11">TEXT(A323, "dddd")</f>
        <v>Sunday</v>
      </c>
      <c r="C323" s="72" t="str">
        <f t="shared" si="10"/>
        <v>November</v>
      </c>
      <c r="D323" s="72" t="str" cm="1">
        <f t="array" ref="D32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23" s="3">
        <v>2.373515617045669</v>
      </c>
      <c r="F323" s="3">
        <v>7.2771156170456681</v>
      </c>
      <c r="G323" s="3">
        <v>12.472646867045668</v>
      </c>
      <c r="H323" s="3">
        <v>33.043159777045673</v>
      </c>
      <c r="I323" s="3">
        <v>24.68704160345219</v>
      </c>
      <c r="J323" s="3">
        <v>9.0378188356045897</v>
      </c>
      <c r="K323" s="3">
        <v>52.248429398429678</v>
      </c>
      <c r="L323" s="4">
        <v>145511417.83567151</v>
      </c>
    </row>
    <row r="324" spans="1:12" ht="14.45">
      <c r="A324" s="2">
        <v>45614</v>
      </c>
      <c r="B324" s="72" t="str">
        <f t="shared" si="11"/>
        <v>Monday</v>
      </c>
      <c r="C324" s="72" t="str">
        <f t="shared" si="10"/>
        <v>November</v>
      </c>
      <c r="D324" s="72" t="str" cm="1">
        <f t="array" ref="D32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24" s="3">
        <v>2.3573041482493324</v>
      </c>
      <c r="F324" s="3">
        <v>7.3049041482493324</v>
      </c>
      <c r="G324" s="3">
        <v>11.836461108249333</v>
      </c>
      <c r="H324" s="3">
        <v>31.325933558249329</v>
      </c>
      <c r="I324" s="3">
        <v>24.226386421256127</v>
      </c>
      <c r="J324" s="3">
        <v>8.1998566512486448</v>
      </c>
      <c r="K324" s="3">
        <v>51.739241397702521</v>
      </c>
      <c r="L324" s="4">
        <v>123561462.33224745</v>
      </c>
    </row>
    <row r="325" spans="1:12" ht="14.45">
      <c r="A325" s="2">
        <v>45615</v>
      </c>
      <c r="B325" s="72" t="str">
        <f t="shared" si="11"/>
        <v>Tuesday</v>
      </c>
      <c r="C325" s="72" t="str">
        <f t="shared" si="10"/>
        <v>November</v>
      </c>
      <c r="D325" s="72" t="str" cm="1">
        <f t="array" ref="D32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25" s="3">
        <v>2.630292291418574</v>
      </c>
      <c r="F325" s="3">
        <v>7.6140256247519069</v>
      </c>
      <c r="G325" s="3">
        <v>11.652010467043576</v>
      </c>
      <c r="H325" s="3">
        <v>32.079449251418573</v>
      </c>
      <c r="I325" s="3">
        <v>24.176801501636842</v>
      </c>
      <c r="J325" s="3">
        <v>9.6204480600119702</v>
      </c>
      <c r="K325" s="3">
        <v>54.414069357657795</v>
      </c>
      <c r="L325" s="4">
        <v>149492018.86831936</v>
      </c>
    </row>
    <row r="326" spans="1:12" ht="14.45">
      <c r="A326" s="2">
        <v>45616</v>
      </c>
      <c r="B326" s="72" t="str">
        <f t="shared" si="11"/>
        <v>Wednesday</v>
      </c>
      <c r="C326" s="72" t="str">
        <f t="shared" si="10"/>
        <v>November</v>
      </c>
      <c r="D326" s="72" t="str" cm="1">
        <f t="array" ref="D32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26" s="3">
        <v>2.5452267038054428</v>
      </c>
      <c r="F326" s="3">
        <v>7.5650933704721091</v>
      </c>
      <c r="G326" s="3">
        <v>11.129333313805443</v>
      </c>
      <c r="H326" s="3">
        <v>32.504357953805446</v>
      </c>
      <c r="I326" s="3">
        <v>23.846158540519419</v>
      </c>
      <c r="J326" s="3">
        <v>9.2387968208087905</v>
      </c>
      <c r="K326" s="3">
        <v>54.529584508015162</v>
      </c>
      <c r="L326" s="4">
        <v>143378705.91981789</v>
      </c>
    </row>
    <row r="327" spans="1:12" ht="14.45">
      <c r="A327" s="2">
        <v>45617</v>
      </c>
      <c r="B327" s="72" t="str">
        <f t="shared" si="11"/>
        <v>Thursday</v>
      </c>
      <c r="C327" s="72" t="str">
        <f t="shared" si="10"/>
        <v>November</v>
      </c>
      <c r="D327" s="72" t="str" cm="1">
        <f t="array" ref="D32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27" s="3">
        <v>2.7209079327957086</v>
      </c>
      <c r="F327" s="3">
        <v>7.7269079327957089</v>
      </c>
      <c r="G327" s="3">
        <v>8.7127176927957066</v>
      </c>
      <c r="H327" s="3">
        <v>32.976919742795708</v>
      </c>
      <c r="I327" s="3">
        <v>23.807083728343265</v>
      </c>
      <c r="J327" s="3">
        <v>8.1830685001863497</v>
      </c>
      <c r="K327" s="3">
        <v>53.680768385770911</v>
      </c>
      <c r="L327" s="4">
        <v>129479953.5214752</v>
      </c>
    </row>
    <row r="328" spans="1:12" ht="14.45">
      <c r="A328" s="2">
        <v>45618</v>
      </c>
      <c r="B328" s="72" t="str">
        <f t="shared" si="11"/>
        <v>Friday</v>
      </c>
      <c r="C328" s="72" t="str">
        <f t="shared" si="10"/>
        <v>November</v>
      </c>
      <c r="D328" s="72" t="str" cm="1">
        <f t="array" ref="D32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28" s="3">
        <v>2.7131048425662136</v>
      </c>
      <c r="F328" s="3">
        <v>7.778504842566214</v>
      </c>
      <c r="G328" s="3">
        <v>11.693704842566213</v>
      </c>
      <c r="H328" s="3">
        <v>33.344897852566213</v>
      </c>
      <c r="I328" s="3">
        <v>23.732807614354087</v>
      </c>
      <c r="J328" s="3">
        <v>7.674914768028148</v>
      </c>
      <c r="K328" s="3">
        <v>53.594822453974558</v>
      </c>
      <c r="L328" s="4">
        <v>122614624.15465575</v>
      </c>
    </row>
    <row r="329" spans="1:12" ht="14.45">
      <c r="A329" s="2">
        <v>45619</v>
      </c>
      <c r="B329" s="72" t="str">
        <f t="shared" si="11"/>
        <v>Saturday</v>
      </c>
      <c r="C329" s="72" t="str">
        <f t="shared" si="10"/>
        <v>November</v>
      </c>
      <c r="D329" s="72" t="str" cm="1">
        <f t="array" ref="D32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29" s="3">
        <v>2.5447069005997367</v>
      </c>
      <c r="F329" s="3">
        <v>7.6695069005997372</v>
      </c>
      <c r="G329" s="3">
        <v>16.063710260599741</v>
      </c>
      <c r="H329" s="1"/>
      <c r="I329" s="3">
        <v>23.582275849198282</v>
      </c>
      <c r="J329" s="3">
        <v>7.6514919172522191</v>
      </c>
      <c r="K329" s="3">
        <v>54.182408459926549</v>
      </c>
      <c r="L329" s="4">
        <v>121999982.71197376</v>
      </c>
    </row>
    <row r="330" spans="1:12" ht="14.45">
      <c r="A330" s="2">
        <v>45620</v>
      </c>
      <c r="B330" s="72" t="str">
        <f t="shared" si="11"/>
        <v>Sunday</v>
      </c>
      <c r="C330" s="72" t="str">
        <f t="shared" si="10"/>
        <v>November</v>
      </c>
      <c r="D330" s="72" t="str" cm="1">
        <f t="array" ref="D33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30" s="3">
        <v>2.5183232749631737</v>
      </c>
      <c r="F330" s="3">
        <v>7.7695232749631735</v>
      </c>
      <c r="G330" s="3">
        <v>16.27818788496317</v>
      </c>
      <c r="H330" s="1"/>
      <c r="I330" s="3">
        <v>23.662730457829525</v>
      </c>
      <c r="J330" s="3">
        <v>5.7594380538020635</v>
      </c>
      <c r="K330" s="3">
        <v>52.114917778911568</v>
      </c>
      <c r="L330" s="4">
        <v>97412658.514071584</v>
      </c>
    </row>
    <row r="331" spans="1:12" ht="14.45">
      <c r="A331" s="2">
        <v>45621</v>
      </c>
      <c r="B331" s="72" t="str">
        <f t="shared" si="11"/>
        <v>Monday</v>
      </c>
      <c r="C331" s="72" t="str">
        <f t="shared" si="10"/>
        <v>November</v>
      </c>
      <c r="D331" s="72" t="str" cm="1">
        <f t="array" ref="D33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31" s="3">
        <v>2.638881462296935</v>
      </c>
      <c r="F331" s="3">
        <v>8.0164814622969338</v>
      </c>
      <c r="G331" s="3">
        <v>16.643773622296933</v>
      </c>
      <c r="H331" s="1"/>
      <c r="I331" s="3">
        <v>23.97231466348337</v>
      </c>
      <c r="J331" s="3">
        <v>6.5761784943207804</v>
      </c>
      <c r="K331" s="3">
        <v>53.865367005015436</v>
      </c>
      <c r="L331" s="4">
        <v>120669471.41002291</v>
      </c>
    </row>
    <row r="332" spans="1:12" ht="14.45">
      <c r="A332" s="2">
        <v>45622</v>
      </c>
      <c r="B332" s="72" t="str">
        <f t="shared" si="11"/>
        <v>Tuesday</v>
      </c>
      <c r="C332" s="72" t="str">
        <f t="shared" si="10"/>
        <v>November</v>
      </c>
      <c r="D332" s="72" t="str" cm="1">
        <f t="array" ref="D33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32" s="3">
        <v>2.5138676073322408</v>
      </c>
      <c r="F332" s="3">
        <v>7.9946676073322411</v>
      </c>
      <c r="G332" s="3">
        <v>14.530304290789028</v>
      </c>
      <c r="H332" s="1"/>
      <c r="I332" s="3">
        <v>24.212009985638481</v>
      </c>
      <c r="J332" s="3">
        <v>5.5083028216341043</v>
      </c>
      <c r="K332" s="3">
        <v>52.937264829932325</v>
      </c>
      <c r="L332" s="4">
        <v>100849766.2682559</v>
      </c>
    </row>
    <row r="333" spans="1:12" ht="14.45">
      <c r="A333" s="2">
        <v>45623</v>
      </c>
      <c r="B333" s="72" t="str">
        <f t="shared" si="11"/>
        <v>Wednesday</v>
      </c>
      <c r="C333" s="72" t="str">
        <f t="shared" si="10"/>
        <v>November</v>
      </c>
      <c r="D333" s="72" t="str" cm="1">
        <f t="array" ref="D33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33" s="3">
        <v>2.4917135893482678</v>
      </c>
      <c r="F333" s="3">
        <v>8.0757135893482683</v>
      </c>
      <c r="G333" s="3">
        <v>12.807288897990242</v>
      </c>
      <c r="H333" s="1"/>
      <c r="I333" s="3">
        <v>24.629076845870376</v>
      </c>
      <c r="J333" s="3">
        <v>6.4746532879178833</v>
      </c>
      <c r="K333" s="3">
        <v>54.872275898640723</v>
      </c>
      <c r="L333" s="4">
        <v>119737813.53764756</v>
      </c>
    </row>
    <row r="334" spans="1:12" ht="14.45">
      <c r="A334" s="2">
        <v>45624</v>
      </c>
      <c r="B334" s="72" t="str">
        <f t="shared" si="11"/>
        <v>Thursday</v>
      </c>
      <c r="C334" s="72" t="str">
        <f t="shared" si="10"/>
        <v>November</v>
      </c>
      <c r="D334" s="72" t="str" cm="1">
        <f t="array" ref="D33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34" s="3">
        <v>2.5974824523363256</v>
      </c>
      <c r="F334" s="3">
        <v>8.2846824523363267</v>
      </c>
      <c r="G334" s="3">
        <v>11.472293812336323</v>
      </c>
      <c r="H334" s="1"/>
      <c r="I334" s="3">
        <v>25.242816021826663</v>
      </c>
      <c r="J334" s="3">
        <v>5.1468962996408401</v>
      </c>
      <c r="K334" s="3">
        <v>53.548810104778489</v>
      </c>
      <c r="L334" s="4">
        <v>97512132.530243799</v>
      </c>
    </row>
    <row r="335" spans="1:12" ht="14.45">
      <c r="A335" s="2">
        <v>45625</v>
      </c>
      <c r="B335" s="72" t="str">
        <f t="shared" si="11"/>
        <v>Friday</v>
      </c>
      <c r="C335" s="72" t="str">
        <f t="shared" si="10"/>
        <v>November</v>
      </c>
      <c r="D335" s="72" t="str" cm="1">
        <f t="array" ref="D33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35" s="3">
        <v>2.2524565532636185</v>
      </c>
      <c r="F335" s="3">
        <v>7.3398565532636182</v>
      </c>
      <c r="G335" s="3">
        <v>9.9705565532636147</v>
      </c>
      <c r="H335" s="3">
        <v>33.559263563263613</v>
      </c>
      <c r="I335" s="3">
        <v>25.425920707389167</v>
      </c>
      <c r="J335" s="3">
        <v>6.923293884919147</v>
      </c>
      <c r="K335" s="3">
        <v>56.600774353095773</v>
      </c>
      <c r="L335" s="4">
        <v>120241115.90956876</v>
      </c>
    </row>
    <row r="336" spans="1:12" ht="14.45">
      <c r="A336" s="2">
        <v>45626</v>
      </c>
      <c r="B336" s="72" t="str">
        <f t="shared" si="11"/>
        <v>Saturday</v>
      </c>
      <c r="C336" s="72" t="str">
        <f t="shared" si="10"/>
        <v>November</v>
      </c>
      <c r="D336" s="72" t="str" cm="1">
        <f t="array" ref="D33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36" s="3">
        <v>2.3824842761489378</v>
      </c>
      <c r="F336" s="3">
        <v>7.440484276148938</v>
      </c>
      <c r="G336" s="3">
        <v>9.1236668361489368</v>
      </c>
      <c r="H336" s="3">
        <v>31.347295636148935</v>
      </c>
      <c r="I336" s="3">
        <v>26.137940052270828</v>
      </c>
      <c r="J336" s="3">
        <v>4.9562357371603225</v>
      </c>
      <c r="K336" s="3">
        <v>54.343810750056477</v>
      </c>
      <c r="L336" s="4">
        <v>83559241.480262488</v>
      </c>
    </row>
    <row r="337" spans="1:12" ht="14.45">
      <c r="A337" s="2">
        <v>45627</v>
      </c>
      <c r="B337" s="72" t="str">
        <f t="shared" si="11"/>
        <v>Sunday</v>
      </c>
      <c r="C337" s="72" t="str">
        <f t="shared" si="10"/>
        <v>December</v>
      </c>
      <c r="D337" s="72" t="str" cm="1">
        <f t="array" ref="D33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37" s="3">
        <v>2.22907488361925</v>
      </c>
      <c r="F337" s="3">
        <v>7.1876748836192501</v>
      </c>
      <c r="G337" s="3">
        <v>9.6955814436192505</v>
      </c>
      <c r="H337" s="3">
        <v>30.46967120924425</v>
      </c>
      <c r="I337" s="3">
        <v>26.541508447810248</v>
      </c>
      <c r="J337" s="3">
        <v>5.8012790057854584</v>
      </c>
      <c r="K337" s="3">
        <v>56.048516897617567</v>
      </c>
      <c r="L337" s="4">
        <v>96519685.551091269</v>
      </c>
    </row>
    <row r="338" spans="1:12" ht="14.45">
      <c r="A338" s="2">
        <v>45628</v>
      </c>
      <c r="B338" s="72" t="str">
        <f t="shared" si="11"/>
        <v>Monday</v>
      </c>
      <c r="C338" s="72" t="str">
        <f t="shared" si="10"/>
        <v>December</v>
      </c>
      <c r="D338" s="72" t="str" cm="1">
        <f t="array" ref="D33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38" s="3">
        <v>2.4265693801257693</v>
      </c>
      <c r="F338" s="3">
        <v>7.2857693801257692</v>
      </c>
      <c r="G338" s="3">
        <v>10.716852740125772</v>
      </c>
      <c r="H338" s="3">
        <v>30.002487190125773</v>
      </c>
      <c r="I338" s="3">
        <v>27.331332831068892</v>
      </c>
      <c r="J338" s="3">
        <v>4.2509133859719217</v>
      </c>
      <c r="K338" s="3">
        <v>54.35001551542689</v>
      </c>
      <c r="L338" s="4">
        <v>72408974.168457314</v>
      </c>
    </row>
    <row r="339" spans="1:12" ht="14.45">
      <c r="A339" s="2">
        <v>45629</v>
      </c>
      <c r="B339" s="72" t="str">
        <f t="shared" si="11"/>
        <v>Tuesday</v>
      </c>
      <c r="C339" s="72" t="str">
        <f t="shared" si="10"/>
        <v>December</v>
      </c>
      <c r="D339" s="72" t="str" cm="1">
        <f t="array" ref="D33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39" s="3">
        <v>2.2872962825746974</v>
      </c>
      <c r="F339" s="3">
        <v>7.2403962825746966</v>
      </c>
      <c r="G339" s="3">
        <v>11.200268754488761</v>
      </c>
      <c r="H339" s="3">
        <v>29.992629129488762</v>
      </c>
      <c r="I339" s="3">
        <v>27.79201104203112</v>
      </c>
      <c r="J339" s="3">
        <v>2.5529071649487918</v>
      </c>
      <c r="K339" s="3">
        <v>52.426800397950416</v>
      </c>
      <c r="L339" s="4">
        <v>44125327.830132447</v>
      </c>
    </row>
    <row r="340" spans="1:12" ht="14.45">
      <c r="A340" s="2">
        <v>45630</v>
      </c>
      <c r="B340" s="72" t="str">
        <f t="shared" si="11"/>
        <v>Wednesday</v>
      </c>
      <c r="C340" s="72" t="str">
        <f t="shared" si="10"/>
        <v>December</v>
      </c>
      <c r="D340" s="72" t="str" cm="1">
        <f t="array" ref="D34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40" s="3">
        <v>2.3506731768947158</v>
      </c>
      <c r="F340" s="3">
        <v>7.397673176894715</v>
      </c>
      <c r="G340" s="3">
        <v>11.942751692519716</v>
      </c>
      <c r="H340" s="3">
        <v>30.189823152519711</v>
      </c>
      <c r="I340" s="3">
        <v>28.469806035249981</v>
      </c>
      <c r="J340" s="3">
        <v>4.1990666198502922</v>
      </c>
      <c r="K340" s="3">
        <v>55.21671603343767</v>
      </c>
      <c r="L340" s="4">
        <v>75139233.55657585</v>
      </c>
    </row>
    <row r="341" spans="1:12" ht="14.45">
      <c r="A341" s="2">
        <v>45631</v>
      </c>
      <c r="B341" s="72" t="str">
        <f t="shared" si="11"/>
        <v>Thursday</v>
      </c>
      <c r="C341" s="72" t="str">
        <f t="shared" si="10"/>
        <v>December</v>
      </c>
      <c r="D341" s="72" t="str" cm="1">
        <f t="array" ref="D34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41" s="3">
        <v>2.2983458045345482</v>
      </c>
      <c r="F341" s="3">
        <v>7.439245804534548</v>
      </c>
      <c r="G341" s="3">
        <v>12.628994123323611</v>
      </c>
      <c r="H341" s="3">
        <v>30.275788067073613</v>
      </c>
      <c r="I341" s="3">
        <v>29.03546477616878</v>
      </c>
      <c r="J341" s="3">
        <v>3.426181444482236</v>
      </c>
      <c r="K341" s="3">
        <v>54.56905253734427</v>
      </c>
      <c r="L341" s="4">
        <v>62754895.31346409</v>
      </c>
    </row>
    <row r="342" spans="1:12" ht="14.45">
      <c r="A342" s="2">
        <v>45632</v>
      </c>
      <c r="B342" s="72" t="str">
        <f t="shared" si="11"/>
        <v>Friday</v>
      </c>
      <c r="C342" s="72" t="str">
        <f t="shared" si="10"/>
        <v>December</v>
      </c>
      <c r="D342" s="72" t="str" cm="1">
        <f t="array" ref="D34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42" s="3">
        <v>2.5908501928449925</v>
      </c>
      <c r="F342" s="3">
        <v>7.8256501928449929</v>
      </c>
      <c r="G342" s="3">
        <v>13.722657202844994</v>
      </c>
      <c r="H342" s="3">
        <v>30.711133552844991</v>
      </c>
      <c r="I342" s="3">
        <v>29.93856430156389</v>
      </c>
      <c r="J342" s="3">
        <v>2.0381592641978168</v>
      </c>
      <c r="K342" s="3">
        <v>53.034636719328994</v>
      </c>
      <c r="L342" s="4">
        <v>39457064.70950231</v>
      </c>
    </row>
    <row r="343" spans="1:12" ht="14.45">
      <c r="A343" s="2">
        <v>45633</v>
      </c>
      <c r="B343" s="72" t="str">
        <f t="shared" si="11"/>
        <v>Saturday</v>
      </c>
      <c r="C343" s="72" t="str">
        <f t="shared" si="10"/>
        <v>December</v>
      </c>
      <c r="D343" s="72" t="str" cm="1">
        <f t="array" ref="D34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43" s="3">
        <v>2.6345329614003843</v>
      </c>
      <c r="F343" s="3">
        <v>7.889066294733718</v>
      </c>
      <c r="G343" s="3">
        <v>14.755283680042361</v>
      </c>
      <c r="H343" s="3">
        <v>32.21702263806705</v>
      </c>
      <c r="I343" s="3">
        <v>30.603783638787093</v>
      </c>
      <c r="J343" s="3">
        <v>3.4723292855246388</v>
      </c>
      <c r="K343" s="3">
        <v>55.474318502281214</v>
      </c>
      <c r="L343" s="4">
        <v>72110029.078405559</v>
      </c>
    </row>
    <row r="344" spans="1:12" ht="14.45">
      <c r="A344" s="2">
        <v>45634</v>
      </c>
      <c r="B344" s="72" t="str">
        <f t="shared" si="11"/>
        <v>Sunday</v>
      </c>
      <c r="C344" s="72" t="str">
        <f t="shared" si="10"/>
        <v>December</v>
      </c>
      <c r="D344" s="72" t="str" cm="1">
        <f t="array" ref="D34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44" s="3">
        <v>2.5575718860904932</v>
      </c>
      <c r="F344" s="3">
        <v>7.8318385527571603</v>
      </c>
      <c r="G344" s="3">
        <v>15.75094282695469</v>
      </c>
      <c r="H344" s="3">
        <v>33.870661379423822</v>
      </c>
      <c r="I344" s="3">
        <v>31.119607211113831</v>
      </c>
      <c r="J344" s="3">
        <v>3.3415707099424945</v>
      </c>
      <c r="K344" s="3">
        <v>55.683520911102228</v>
      </c>
      <c r="L344" s="4">
        <v>73968605.760781631</v>
      </c>
    </row>
    <row r="345" spans="1:12" ht="14.45">
      <c r="A345" s="2">
        <v>45635</v>
      </c>
      <c r="B345" s="72" t="str">
        <f t="shared" si="11"/>
        <v>Monday</v>
      </c>
      <c r="C345" s="72" t="str">
        <f t="shared" si="10"/>
        <v>December</v>
      </c>
      <c r="D345" s="72" t="str" cm="1">
        <f t="array" ref="D34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45" s="3">
        <v>2.4924676060569539</v>
      </c>
      <c r="F345" s="3">
        <v>7.786467606056954</v>
      </c>
      <c r="G345" s="3">
        <v>16.846598856056954</v>
      </c>
      <c r="H345" s="3">
        <v>35.834731016056956</v>
      </c>
      <c r="I345" s="3">
        <v>31.608494195269099</v>
      </c>
      <c r="J345" s="3">
        <v>2.5438236217036789</v>
      </c>
      <c r="K345" s="3">
        <v>7.9318884077628002</v>
      </c>
      <c r="L345" s="4">
        <v>60358205.689319149</v>
      </c>
    </row>
    <row r="346" spans="1:12" ht="14.45">
      <c r="A346" s="2">
        <v>45636</v>
      </c>
      <c r="B346" s="72" t="str">
        <f t="shared" si="11"/>
        <v>Tuesday</v>
      </c>
      <c r="C346" s="72" t="str">
        <f t="shared" si="10"/>
        <v>December</v>
      </c>
      <c r="D346" s="72" t="str" cm="1">
        <f t="array" ref="D34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46" s="3">
        <v>2.4419505451067423</v>
      </c>
      <c r="F346" s="3">
        <v>7.6841505451067427</v>
      </c>
      <c r="G346" s="3">
        <v>14.758690770731741</v>
      </c>
      <c r="H346" s="3">
        <v>34.31279252073174</v>
      </c>
      <c r="I346" s="3">
        <v>32.112121571361975</v>
      </c>
      <c r="J346" s="3">
        <v>4.1395259085339227</v>
      </c>
      <c r="K346" s="3">
        <v>57.54731606060956</v>
      </c>
      <c r="L346" s="4">
        <v>95977479.78406103</v>
      </c>
    </row>
    <row r="347" spans="1:12" ht="14.45">
      <c r="A347" s="2">
        <v>45637</v>
      </c>
      <c r="B347" s="72" t="str">
        <f t="shared" si="11"/>
        <v>Wednesday</v>
      </c>
      <c r="C347" s="72" t="str">
        <f t="shared" si="10"/>
        <v>December</v>
      </c>
      <c r="D347" s="72" t="str" cm="1">
        <f t="array" ref="D34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47" s="3">
        <v>2.6413381959842446</v>
      </c>
      <c r="F347" s="3">
        <v>7.8317381959842445</v>
      </c>
      <c r="G347" s="3">
        <v>13.200982355984245</v>
      </c>
      <c r="H347" s="3">
        <v>33.200982355984245</v>
      </c>
      <c r="I347" s="3">
        <v>32.808899820402274</v>
      </c>
      <c r="J347" s="3">
        <v>1.8301345911948692</v>
      </c>
      <c r="K347" s="3">
        <v>54.62211835923209</v>
      </c>
      <c r="L347" s="4">
        <v>42396442.412740715</v>
      </c>
    </row>
    <row r="348" spans="1:12" ht="14.45">
      <c r="A348" s="2">
        <v>45638</v>
      </c>
      <c r="B348" s="72" t="str">
        <f t="shared" si="11"/>
        <v>Thursday</v>
      </c>
      <c r="C348" s="72" t="str">
        <f t="shared" si="10"/>
        <v>December</v>
      </c>
      <c r="D348" s="72" t="str" cm="1">
        <f t="array" ref="D34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48" s="3">
        <v>2.1986280276004546</v>
      </c>
      <c r="F348" s="3">
        <v>7.3347613609337881</v>
      </c>
      <c r="G348" s="3">
        <v>12.10183126476095</v>
      </c>
      <c r="H348" s="3">
        <v>32.101831264760946</v>
      </c>
      <c r="I348" s="3">
        <v>32.800877189415488</v>
      </c>
      <c r="J348" s="3">
        <v>1.5688783493473224</v>
      </c>
      <c r="K348" s="3">
        <v>54.575248722394306</v>
      </c>
      <c r="L348" s="4">
        <v>34865839.802101247</v>
      </c>
    </row>
    <row r="349" spans="1:12" ht="14.45">
      <c r="A349" s="2">
        <v>45639</v>
      </c>
      <c r="B349" s="72" t="str">
        <f t="shared" si="11"/>
        <v>Friday</v>
      </c>
      <c r="C349" s="72" t="str">
        <f t="shared" si="10"/>
        <v>December</v>
      </c>
      <c r="D349" s="72" t="str" cm="1">
        <f t="array" ref="D34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49" s="3">
        <v>2.362961691382901</v>
      </c>
      <c r="F349" s="3">
        <v>7.444828358049568</v>
      </c>
      <c r="G349" s="3">
        <v>11.654979648913766</v>
      </c>
      <c r="H349" s="3">
        <v>31.654979648913766</v>
      </c>
      <c r="I349" s="3">
        <v>33.328999091813529</v>
      </c>
      <c r="J349" s="3">
        <v>2.3941041706921022</v>
      </c>
      <c r="K349" s="3">
        <v>56.046558560102092</v>
      </c>
      <c r="L349" s="4">
        <v>53756376.564425878</v>
      </c>
    </row>
    <row r="350" spans="1:12" ht="14.45">
      <c r="A350" s="2">
        <v>45640</v>
      </c>
      <c r="B350" s="72" t="str">
        <f t="shared" si="11"/>
        <v>Saturday</v>
      </c>
      <c r="C350" s="72" t="str">
        <f t="shared" si="10"/>
        <v>December</v>
      </c>
      <c r="D350" s="72" t="str" cm="1">
        <f t="array" ref="D35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50" s="3">
        <v>2.1843218329736867</v>
      </c>
      <c r="F350" s="3">
        <v>7.0787218329736863</v>
      </c>
      <c r="G350" s="3">
        <v>9.6858283929736864</v>
      </c>
      <c r="H350" s="3">
        <v>29.685828392973686</v>
      </c>
      <c r="I350" s="3">
        <v>33.52791511352698</v>
      </c>
      <c r="J350" s="3">
        <v>2.6966143572008932</v>
      </c>
      <c r="K350" s="3">
        <v>56.760150427154173</v>
      </c>
      <c r="L350" s="4">
        <v>57209696.749229044</v>
      </c>
    </row>
    <row r="351" spans="1:12" ht="14.45">
      <c r="A351" s="2">
        <v>45641</v>
      </c>
      <c r="B351" s="72" t="str">
        <f t="shared" si="11"/>
        <v>Sunday</v>
      </c>
      <c r="C351" s="72" t="str">
        <f t="shared" si="10"/>
        <v>December</v>
      </c>
      <c r="D351" s="72" t="str" cm="1">
        <f t="array" ref="D35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51" s="3">
        <v>2.339236695354117</v>
      </c>
      <c r="F351" s="3">
        <v>7.5208366953541166</v>
      </c>
      <c r="G351" s="3">
        <v>10.629520055354119</v>
      </c>
      <c r="H351" s="3">
        <v>30.629520055354117</v>
      </c>
      <c r="I351" s="3">
        <v>33.793440284645541</v>
      </c>
      <c r="J351" s="3">
        <v>1.7089897130238825</v>
      </c>
      <c r="K351" s="3">
        <v>55.630599216681375</v>
      </c>
      <c r="L351" s="4">
        <v>37894551.969799995</v>
      </c>
    </row>
    <row r="352" spans="1:12" ht="14.45">
      <c r="A352" s="2">
        <v>45642</v>
      </c>
      <c r="B352" s="72" t="str">
        <f t="shared" si="11"/>
        <v>Monday</v>
      </c>
      <c r="C352" s="72" t="str">
        <f t="shared" si="10"/>
        <v>December</v>
      </c>
      <c r="D352" s="72" t="str" cm="1">
        <f t="array" ref="D352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52" s="3">
        <v>2.4672481602747265</v>
      </c>
      <c r="F352" s="3">
        <v>7.866448160274726</v>
      </c>
      <c r="G352" s="3">
        <v>11.976405120274727</v>
      </c>
      <c r="H352" s="3">
        <v>34.766073120274726</v>
      </c>
      <c r="I352" s="3">
        <v>33.929091411222466</v>
      </c>
      <c r="J352" s="3">
        <v>1.879795546269887</v>
      </c>
      <c r="K352" s="3">
        <v>56.120586613105303</v>
      </c>
      <c r="L352" s="4">
        <v>47385116.897129275</v>
      </c>
    </row>
    <row r="353" spans="1:12" ht="14.45">
      <c r="A353" s="2">
        <v>45643</v>
      </c>
      <c r="B353" s="72" t="str">
        <f t="shared" si="11"/>
        <v>Tuesday</v>
      </c>
      <c r="C353" s="72" t="str">
        <f t="shared" si="10"/>
        <v>December</v>
      </c>
      <c r="D353" s="72" t="str" cm="1">
        <f t="array" ref="D353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53" s="3">
        <v>2.4430043298301447</v>
      </c>
      <c r="F353" s="3">
        <v>7.4866043298301452</v>
      </c>
      <c r="G353" s="3">
        <v>14.179754889830145</v>
      </c>
      <c r="H353" s="3">
        <v>34.179754889830143</v>
      </c>
      <c r="I353" s="3">
        <v>33.788225083265665</v>
      </c>
      <c r="J353" s="3">
        <v>1.0096499389477971</v>
      </c>
      <c r="K353" s="3">
        <v>55.119622294096651</v>
      </c>
      <c r="L353" s="4">
        <v>24998469.356256239</v>
      </c>
    </row>
    <row r="354" spans="1:12" ht="14.45">
      <c r="A354" s="2">
        <v>45644</v>
      </c>
      <c r="B354" s="72" t="str">
        <f t="shared" si="11"/>
        <v>Wednesday</v>
      </c>
      <c r="C354" s="72" t="str">
        <f t="shared" si="10"/>
        <v>December</v>
      </c>
      <c r="D354" s="72" t="str" cm="1">
        <f t="array" ref="D354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54" s="3">
        <v>2.3260001892340219</v>
      </c>
      <c r="F354" s="3">
        <v>7.3240001892340221</v>
      </c>
      <c r="G354" s="3">
        <v>10.757881439234023</v>
      </c>
      <c r="H354" s="3">
        <v>30.757881439234023</v>
      </c>
      <c r="I354" s="3">
        <v>33.780466800011858</v>
      </c>
      <c r="J354" s="3">
        <v>4.0629978995027116</v>
      </c>
      <c r="K354" s="3">
        <v>59.648415223668799</v>
      </c>
      <c r="L354" s="4">
        <v>91093701.723334387</v>
      </c>
    </row>
    <row r="355" spans="1:12" ht="14.45">
      <c r="A355" s="2">
        <v>45645</v>
      </c>
      <c r="B355" s="72" t="str">
        <f t="shared" si="11"/>
        <v>Thursday</v>
      </c>
      <c r="C355" s="72" t="str">
        <f t="shared" si="10"/>
        <v>December</v>
      </c>
      <c r="D355" s="72" t="str" cm="1">
        <f t="array" ref="D355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55" s="3">
        <v>2.3639690641961386</v>
      </c>
      <c r="F355" s="3">
        <v>7.3323690641961381</v>
      </c>
      <c r="G355" s="3">
        <v>10.51561327419614</v>
      </c>
      <c r="H355" s="3">
        <v>30.515613274196141</v>
      </c>
      <c r="I355" s="3">
        <v>33.675100224721255</v>
      </c>
      <c r="J355" s="3">
        <v>3.9633750593077801</v>
      </c>
      <c r="K355" s="3">
        <v>0.69927518346490003</v>
      </c>
      <c r="L355" s="4">
        <v>88249147.737193435</v>
      </c>
    </row>
    <row r="356" spans="1:12" ht="14.45">
      <c r="A356" s="2">
        <v>45646</v>
      </c>
      <c r="B356" s="72" t="str">
        <f t="shared" si="11"/>
        <v>Friday</v>
      </c>
      <c r="C356" s="72" t="str">
        <f t="shared" si="10"/>
        <v>December</v>
      </c>
      <c r="D356" s="72" t="str" cm="1">
        <f t="array" ref="D356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56" s="3">
        <v>2.3272101194217472</v>
      </c>
      <c r="F356" s="3">
        <v>7.2660101194217468</v>
      </c>
      <c r="G356" s="3">
        <v>10.210300329421749</v>
      </c>
      <c r="H356" s="3">
        <v>30.210300329421749</v>
      </c>
      <c r="I356" s="3">
        <v>33.415368519350878</v>
      </c>
      <c r="J356" s="3">
        <v>0.4817286064658961</v>
      </c>
      <c r="K356" s="3">
        <v>54.94823246385107</v>
      </c>
      <c r="L356" s="4">
        <v>10558017.814670216</v>
      </c>
    </row>
    <row r="357" spans="1:12" ht="14.45">
      <c r="A357" s="2">
        <v>45647</v>
      </c>
      <c r="B357" s="72" t="str">
        <f t="shared" si="11"/>
        <v>Saturday</v>
      </c>
      <c r="C357" s="72" t="str">
        <f t="shared" si="10"/>
        <v>December</v>
      </c>
      <c r="D357" s="72" t="str" cm="1">
        <f t="array" ref="D357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57" s="3">
        <v>2.3834435979455222</v>
      </c>
      <c r="F357" s="3">
        <v>7.3967769312788558</v>
      </c>
      <c r="G357" s="3">
        <v>11.516367353624535</v>
      </c>
      <c r="H357" s="3">
        <v>31.516367353624531</v>
      </c>
      <c r="I357" s="3">
        <v>33.066613233698384</v>
      </c>
      <c r="J357" s="3">
        <v>3.939940330075971</v>
      </c>
      <c r="K357" s="3">
        <v>59.992610420227734</v>
      </c>
      <c r="L357" s="4">
        <v>89244785.496223897</v>
      </c>
    </row>
    <row r="358" spans="1:12" ht="14.45">
      <c r="A358" s="2">
        <v>45648</v>
      </c>
      <c r="B358" s="72" t="str">
        <f t="shared" si="11"/>
        <v>Sunday</v>
      </c>
      <c r="C358" s="72" t="str">
        <f t="shared" si="10"/>
        <v>December</v>
      </c>
      <c r="D358" s="72" t="str" cm="1">
        <f t="array" ref="D358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58" s="3">
        <v>2.2921676143427847</v>
      </c>
      <c r="F358" s="3">
        <v>7.3800342810094506</v>
      </c>
      <c r="G358" s="3">
        <v>12.913801950762538</v>
      </c>
      <c r="H358" s="3">
        <v>32.91380195076254</v>
      </c>
      <c r="I358" s="3">
        <v>32.500558733862171</v>
      </c>
      <c r="J358" s="3">
        <v>1.115597749080619</v>
      </c>
      <c r="K358" s="3">
        <v>56.133090412237252</v>
      </c>
      <c r="L358" s="4">
        <v>25860319.946921114</v>
      </c>
    </row>
    <row r="359" spans="1:12" ht="14.45">
      <c r="A359" s="2">
        <v>45649</v>
      </c>
      <c r="B359" s="72" t="str">
        <f t="shared" si="11"/>
        <v>Monday</v>
      </c>
      <c r="C359" s="72" t="str">
        <f t="shared" si="10"/>
        <v>December</v>
      </c>
      <c r="D359" s="72" t="str" cm="1">
        <f t="array" ref="D359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59" s="3">
        <v>2.6234044418321627</v>
      </c>
      <c r="F359" s="3">
        <v>7.7858044418321626</v>
      </c>
      <c r="G359" s="3">
        <v>14.999029451832165</v>
      </c>
      <c r="H359" s="3">
        <v>34.999029451832165</v>
      </c>
      <c r="I359" s="3">
        <v>32.293964664608282</v>
      </c>
      <c r="J359" s="3">
        <v>1.7315386644028425</v>
      </c>
      <c r="K359" s="3">
        <v>57.119856221386136</v>
      </c>
      <c r="L359" s="4">
        <v>42737769.422147617</v>
      </c>
    </row>
    <row r="360" spans="1:12" ht="14.45">
      <c r="A360" s="2">
        <v>45650</v>
      </c>
      <c r="B360" s="72" t="str">
        <f t="shared" si="11"/>
        <v>Tuesday</v>
      </c>
      <c r="C360" s="72" t="str">
        <f t="shared" si="10"/>
        <v>December</v>
      </c>
      <c r="D360" s="72" t="str" cm="1">
        <f t="array" ref="D360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60" s="3">
        <v>2.6093097357181341</v>
      </c>
      <c r="F360" s="3">
        <v>7.9529097357181335</v>
      </c>
      <c r="G360" s="3">
        <v>15.549376878434183</v>
      </c>
      <c r="H360" s="3">
        <v>34.733238836214134</v>
      </c>
      <c r="I360" s="3">
        <v>31.793454804831825</v>
      </c>
      <c r="J360" s="3">
        <v>2.6286261289787229</v>
      </c>
      <c r="K360" s="3">
        <v>58.485246497348179</v>
      </c>
      <c r="L360" s="4">
        <v>63579593.936828606</v>
      </c>
    </row>
    <row r="361" spans="1:12" ht="14.45">
      <c r="A361" s="2">
        <v>45651</v>
      </c>
      <c r="B361" s="72" t="str">
        <f t="shared" si="11"/>
        <v>Wednesday</v>
      </c>
      <c r="C361" s="72" t="str">
        <f t="shared" si="10"/>
        <v>December</v>
      </c>
      <c r="D361" s="72" t="str" cm="1">
        <f t="array" ref="D361">_xlfn.IFS(OR(Table8[[#This Row],[Month of Year]] = "January", Table8[[#This Row],[Month of Year]] = "February", Table8[[#This Row],[Month of Year]] = "March"), "Q1", OR(Table8[[#This Row],[Month of Year]] = "April", Table8[[#This Row],[Month of Year]] = "May", Table8[[#This Row],[Month of Year]] = "June"), "Q2", OR(Table8[[#This Row],[Month of Year]] = "July", Table8[[#This Row],[Month of Year]] = "August", Table8[[#This Row],[Month of Year]] = "September"), "Q3", OR(Table8[[#This Row],[Month of Year]] = "October", Table8[[#This Row],[Month of Year]] = "November", Table8[[#This Row],[Month of Year]] = "December"), "Q4")</f>
        <v>Q4</v>
      </c>
      <c r="E361" s="3">
        <v>2.5396780276717505</v>
      </c>
      <c r="F361" s="3">
        <v>7.8288780276717507</v>
      </c>
      <c r="G361" s="3">
        <v>16.065979030758172</v>
      </c>
      <c r="H361" s="3">
        <v>34.417451857127752</v>
      </c>
      <c r="I361" s="3">
        <v>31.190890902792241</v>
      </c>
      <c r="J361" s="3">
        <v>1.8001853305356499</v>
      </c>
      <c r="K361" s="3">
        <v>57.391445706181173</v>
      </c>
      <c r="L361" s="4">
        <v>42396415.165116481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EB67-F4D8-4C92-9C4A-5475B8F85973}">
  <dimension ref="A1:J361"/>
  <sheetViews>
    <sheetView workbookViewId="0">
      <selection activeCell="L1" sqref="L1"/>
    </sheetView>
  </sheetViews>
  <sheetFormatPr defaultRowHeight="12.6"/>
  <cols>
    <col min="1" max="1" width="10.140625" bestFit="1" customWidth="1"/>
    <col min="2" max="2" width="15.28515625" bestFit="1" customWidth="1"/>
    <col min="3" max="9" width="13.85546875" bestFit="1" customWidth="1"/>
    <col min="10" max="10" width="17.5703125" bestFit="1" customWidth="1"/>
  </cols>
  <sheetData>
    <row r="1" spans="1:10" ht="14.45">
      <c r="A1" s="78" t="s">
        <v>0</v>
      </c>
      <c r="B1" s="78" t="s">
        <v>1</v>
      </c>
      <c r="C1" s="78" t="s">
        <v>4</v>
      </c>
      <c r="D1" s="78" t="s">
        <v>5</v>
      </c>
      <c r="E1" s="78" t="s">
        <v>6</v>
      </c>
      <c r="F1" s="78" t="s">
        <v>7</v>
      </c>
      <c r="G1" s="78" t="s">
        <v>8</v>
      </c>
      <c r="H1" s="78" t="s">
        <v>9</v>
      </c>
      <c r="I1" s="78" t="s">
        <v>10</v>
      </c>
      <c r="J1" s="79" t="s">
        <v>11</v>
      </c>
    </row>
    <row r="2" spans="1:10" ht="14.45">
      <c r="A2" s="74">
        <v>45292</v>
      </c>
      <c r="B2" s="75" t="str">
        <f>TEXT(A2, "dddd")</f>
        <v>Monday</v>
      </c>
      <c r="C2" s="68">
        <v>2.3964953510500702</v>
      </c>
      <c r="D2" s="68">
        <v>7.29089535105006</v>
      </c>
      <c r="E2" s="68">
        <v>9.8980019110500592</v>
      </c>
      <c r="F2" s="68">
        <v>29.898001911049999</v>
      </c>
      <c r="G2" s="68">
        <v>25.116495351050101</v>
      </c>
      <c r="H2" s="68">
        <v>17.164953510500599</v>
      </c>
      <c r="I2" s="68">
        <v>5.6474930540841699</v>
      </c>
      <c r="J2" s="69">
        <v>19909775.883379661</v>
      </c>
    </row>
    <row r="3" spans="1:10" ht="14.45">
      <c r="A3" s="74">
        <v>45293</v>
      </c>
      <c r="B3" s="75" t="str">
        <f t="shared" ref="B3:B66" si="0">TEXT(A3, "dddd")</f>
        <v>Tuesday</v>
      </c>
      <c r="C3" s="68">
        <v>2.3751606902768501</v>
      </c>
      <c r="D3" s="68">
        <v>7.5567606902768398</v>
      </c>
      <c r="E3" s="68">
        <v>10.6654440502768</v>
      </c>
      <c r="F3" s="68">
        <v>30.6654440502768</v>
      </c>
      <c r="G3" s="68">
        <v>25.694442514486401</v>
      </c>
      <c r="H3" s="68">
        <v>17.060769573639</v>
      </c>
      <c r="I3" s="68">
        <v>4.8904843314176301</v>
      </c>
      <c r="J3" s="69">
        <v>21406082.447004873</v>
      </c>
    </row>
    <row r="4" spans="1:10" ht="14.45">
      <c r="A4" s="74">
        <v>45294</v>
      </c>
      <c r="B4" s="75" t="str">
        <f t="shared" si="0"/>
        <v>Wednesday</v>
      </c>
      <c r="C4" s="68">
        <v>2.4259059777981302</v>
      </c>
      <c r="D4" s="68">
        <v>7.8251059777981302</v>
      </c>
      <c r="E4" s="68">
        <v>11.935062937798101</v>
      </c>
      <c r="F4" s="68">
        <v>34.724730937798</v>
      </c>
      <c r="G4" s="68">
        <v>26.313530959481</v>
      </c>
      <c r="H4" s="68">
        <v>16.942524162883402</v>
      </c>
      <c r="I4" s="68">
        <v>4.1141793676769201</v>
      </c>
      <c r="J4" s="69">
        <v>25332324.516823992</v>
      </c>
    </row>
    <row r="5" spans="1:10" ht="14.45">
      <c r="A5" s="74">
        <v>45295</v>
      </c>
      <c r="B5" s="75" t="str">
        <f t="shared" si="0"/>
        <v>Thursday</v>
      </c>
      <c r="C5" s="68">
        <v>2.3953828460660702</v>
      </c>
      <c r="D5" s="68">
        <v>7.4389828460660601</v>
      </c>
      <c r="E5" s="68">
        <v>14.132133406066</v>
      </c>
      <c r="F5" s="68">
        <v>34.132133406066103</v>
      </c>
      <c r="G5" s="68">
        <v>26.789658255015201</v>
      </c>
      <c r="H5" s="68">
        <v>17.6517308812377</v>
      </c>
      <c r="I5" s="68">
        <v>4.5092472325192503</v>
      </c>
      <c r="J5" s="69">
        <v>27378682.908493035</v>
      </c>
    </row>
    <row r="6" spans="1:10" ht="14.45">
      <c r="A6" s="74">
        <v>45296</v>
      </c>
      <c r="B6" s="75" t="str">
        <f t="shared" si="0"/>
        <v>Friday</v>
      </c>
      <c r="C6" s="68">
        <v>2.2861023004986301</v>
      </c>
      <c r="D6" s="68">
        <v>7.28410230049864</v>
      </c>
      <c r="E6" s="68">
        <v>10.7179835504985</v>
      </c>
      <c r="F6" s="68">
        <v>30.717983550498602</v>
      </c>
      <c r="G6" s="68">
        <v>27.4649474341618</v>
      </c>
      <c r="H6" s="68">
        <v>17.0350420944803</v>
      </c>
      <c r="I6" s="68">
        <v>3.0309824837420201</v>
      </c>
      <c r="J6" s="69">
        <v>25281649.360982679</v>
      </c>
    </row>
    <row r="7" spans="1:10" ht="14.45">
      <c r="A7" s="74">
        <v>45297</v>
      </c>
      <c r="B7" s="75" t="str">
        <f t="shared" si="0"/>
        <v>Saturday</v>
      </c>
      <c r="C7" s="68">
        <v>2.3164423705533501</v>
      </c>
      <c r="D7" s="68">
        <v>7.28484237055335</v>
      </c>
      <c r="E7" s="68">
        <v>10.4680865805534</v>
      </c>
      <c r="F7" s="68">
        <v>30.4680865805534</v>
      </c>
      <c r="G7" s="68">
        <v>28.067929954789101</v>
      </c>
      <c r="H7" s="68">
        <v>19.857463870823</v>
      </c>
      <c r="I7" s="68">
        <v>6.4187076166564303</v>
      </c>
      <c r="J7" s="69">
        <v>30804339.516687486</v>
      </c>
    </row>
    <row r="8" spans="1:10" ht="14.45">
      <c r="A8" s="74">
        <v>45298</v>
      </c>
      <c r="B8" s="75" t="str">
        <f t="shared" si="0"/>
        <v>Sunday</v>
      </c>
      <c r="C8" s="68">
        <v>2.3055119386171001</v>
      </c>
      <c r="D8" s="68">
        <v>7.24431193861711</v>
      </c>
      <c r="E8" s="68">
        <v>10.1886021486171</v>
      </c>
      <c r="F8" s="68">
        <v>30.1886021486171</v>
      </c>
      <c r="G8" s="68">
        <v>28.5785757012857</v>
      </c>
      <c r="H8" s="68">
        <v>18.648071064963499</v>
      </c>
      <c r="I8" s="68">
        <v>4.1075229950122303</v>
      </c>
      <c r="J8" s="69">
        <v>30021302.110370781</v>
      </c>
    </row>
    <row r="9" spans="1:10" ht="14.45">
      <c r="A9" s="74">
        <v>45299</v>
      </c>
      <c r="B9" s="75" t="str">
        <f t="shared" si="0"/>
        <v>Monday</v>
      </c>
      <c r="C9" s="68">
        <v>2.4828401563990901</v>
      </c>
      <c r="D9" s="68">
        <v>7.4961734897324099</v>
      </c>
      <c r="E9" s="68">
        <v>11.615763912078</v>
      </c>
      <c r="F9" s="68">
        <v>31.615763912078101</v>
      </c>
      <c r="G9" s="68">
        <v>29.111469965960001</v>
      </c>
      <c r="H9" s="68">
        <v>0.81128512698069899</v>
      </c>
      <c r="I9" s="68">
        <v>6.5694430603931</v>
      </c>
      <c r="J9" s="69">
        <v>36823874.461496063</v>
      </c>
    </row>
    <row r="10" spans="1:10" ht="14.45">
      <c r="A10" s="74">
        <v>45300</v>
      </c>
      <c r="B10" s="75" t="str">
        <f t="shared" si="0"/>
        <v>Tuesday</v>
      </c>
      <c r="C10" s="68">
        <v>2.5230014199269202</v>
      </c>
      <c r="D10" s="68">
        <v>7.6108680865935803</v>
      </c>
      <c r="E10" s="68">
        <v>13.1446357563467</v>
      </c>
      <c r="F10" s="68">
        <v>33.144635756346702</v>
      </c>
      <c r="G10" s="68">
        <v>29.4405781116991</v>
      </c>
      <c r="H10" s="68">
        <v>19.700587501350501</v>
      </c>
      <c r="I10" s="68">
        <v>4.4054489535169798</v>
      </c>
      <c r="J10" s="69">
        <v>37954663.565821037</v>
      </c>
    </row>
    <row r="11" spans="1:10" ht="14.45">
      <c r="A11" s="74">
        <v>45301</v>
      </c>
      <c r="B11" s="75" t="str">
        <f t="shared" si="0"/>
        <v>Wednesday</v>
      </c>
      <c r="C11" s="68">
        <v>2.6075041023696102</v>
      </c>
      <c r="D11" s="68">
        <v>7.76990410236961</v>
      </c>
      <c r="E11" s="68">
        <v>14.9831291123695</v>
      </c>
      <c r="F11" s="68">
        <v>34.983129112369603</v>
      </c>
      <c r="G11" s="68">
        <v>29.741257091050301</v>
      </c>
      <c r="H11" s="68">
        <v>20.727195660204899</v>
      </c>
      <c r="I11" s="68">
        <v>5.2687317008266303</v>
      </c>
      <c r="J11" s="69">
        <v>43804853.502172902</v>
      </c>
    </row>
    <row r="12" spans="1:10" ht="14.45">
      <c r="A12" s="74">
        <v>45302</v>
      </c>
      <c r="B12" s="75" t="str">
        <f t="shared" si="0"/>
        <v>Thursday</v>
      </c>
      <c r="C12" s="68">
        <v>2.3122545706234501</v>
      </c>
      <c r="D12" s="68">
        <v>7.6558545706234602</v>
      </c>
      <c r="E12" s="68">
        <v>15.2523217133394</v>
      </c>
      <c r="F12" s="68">
        <v>34.436183671119501</v>
      </c>
      <c r="G12" s="68">
        <v>29.6911566088204</v>
      </c>
      <c r="H12" s="68">
        <v>18.824649370868901</v>
      </c>
      <c r="I12" s="68">
        <v>1.9948039288849899</v>
      </c>
      <c r="J12" s="69">
        <v>40017791.465010703</v>
      </c>
    </row>
    <row r="13" spans="1:10" ht="14.45">
      <c r="A13" s="74">
        <v>45303</v>
      </c>
      <c r="B13" s="75" t="str">
        <f t="shared" si="0"/>
        <v>Friday</v>
      </c>
      <c r="C13" s="68">
        <v>2.5617987915650602</v>
      </c>
      <c r="D13" s="68">
        <v>7.8509987915650701</v>
      </c>
      <c r="E13" s="68">
        <v>16.088099794651502</v>
      </c>
      <c r="F13" s="68">
        <v>34.439572621021</v>
      </c>
      <c r="G13" s="68">
        <v>30.1045438154731</v>
      </c>
      <c r="H13" s="68">
        <v>19.9808501729966</v>
      </c>
      <c r="I13" s="68">
        <v>3.05240157134125</v>
      </c>
      <c r="J13" s="69">
        <v>44654167.757008776</v>
      </c>
    </row>
    <row r="14" spans="1:10" ht="14.45">
      <c r="A14" s="74">
        <v>45304</v>
      </c>
      <c r="B14" s="75" t="str">
        <f t="shared" si="0"/>
        <v>Saturday</v>
      </c>
      <c r="C14" s="68">
        <v>2.5947648634500902</v>
      </c>
      <c r="D14" s="68">
        <v>7.8295648634500798</v>
      </c>
      <c r="E14" s="68">
        <v>16.729657023449999</v>
      </c>
      <c r="F14" s="68">
        <v>34.231849327786101</v>
      </c>
      <c r="G14" s="68">
        <v>30.2178067979332</v>
      </c>
      <c r="H14" s="68">
        <v>22.334693190991999</v>
      </c>
      <c r="I14" s="68">
        <v>5.81008366120584</v>
      </c>
      <c r="J14" s="69">
        <v>51320189.396818064</v>
      </c>
    </row>
    <row r="15" spans="1:10" ht="14.45">
      <c r="A15" s="74">
        <v>45305</v>
      </c>
      <c r="B15" s="75" t="str">
        <f t="shared" si="0"/>
        <v>Sunday</v>
      </c>
      <c r="C15" s="68">
        <v>2.4429500612221302</v>
      </c>
      <c r="D15" s="68">
        <v>7.5889500612221301</v>
      </c>
      <c r="E15" s="68">
        <v>13.7382737368471</v>
      </c>
      <c r="F15" s="68">
        <v>33.884736831478101</v>
      </c>
      <c r="G15" s="68">
        <v>30.1019127611371</v>
      </c>
      <c r="H15" s="68">
        <v>20.851539767691701</v>
      </c>
      <c r="I15" s="68">
        <v>3.14834860295313</v>
      </c>
      <c r="J15" s="69">
        <v>48378094.680668712</v>
      </c>
    </row>
    <row r="16" spans="1:10" ht="14.45">
      <c r="A16" s="74">
        <v>45306</v>
      </c>
      <c r="B16" s="75" t="str">
        <f t="shared" si="0"/>
        <v>Monday</v>
      </c>
      <c r="C16" s="68">
        <v>2.3563294300997102</v>
      </c>
      <c r="D16" s="68">
        <v>7.4135294300997101</v>
      </c>
      <c r="E16" s="68">
        <v>11.3849588400996</v>
      </c>
      <c r="F16" s="68">
        <v>33.608136440099599</v>
      </c>
      <c r="G16" s="68">
        <v>29.9674306300575</v>
      </c>
      <c r="H16" s="68">
        <v>22.464396709555899</v>
      </c>
      <c r="I16" s="68">
        <v>4.8724946803104698</v>
      </c>
      <c r="J16" s="69">
        <v>52670180.743113294</v>
      </c>
    </row>
    <row r="17" spans="1:10" ht="14.45">
      <c r="A17" s="74">
        <v>45307</v>
      </c>
      <c r="B17" s="75" t="str">
        <f t="shared" si="0"/>
        <v>Tuesday</v>
      </c>
      <c r="C17" s="68">
        <v>2.4801804612200602</v>
      </c>
      <c r="D17" s="68">
        <v>7.8333804612200701</v>
      </c>
      <c r="E17" s="68">
        <v>15.301149071220101</v>
      </c>
      <c r="F17" s="68">
        <v>31.308809871219999</v>
      </c>
      <c r="G17" s="68">
        <v>29.701645702905999</v>
      </c>
      <c r="H17" s="68">
        <v>21.9178895945272</v>
      </c>
      <c r="I17" s="68">
        <v>3.5508389704878902</v>
      </c>
      <c r="J17" s="69">
        <v>49027380.132266559</v>
      </c>
    </row>
    <row r="18" spans="1:10" ht="14.45">
      <c r="A18" s="74">
        <v>45308</v>
      </c>
      <c r="B18" s="75" t="str">
        <f t="shared" si="0"/>
        <v>Wednesday</v>
      </c>
      <c r="C18" s="68">
        <v>2.4878645704475302</v>
      </c>
      <c r="D18" s="68">
        <v>7.7300645704475102</v>
      </c>
      <c r="E18" s="68">
        <v>13.718188246072501</v>
      </c>
      <c r="F18" s="68">
        <v>33.209657580447399</v>
      </c>
      <c r="G18" s="68">
        <v>29.5163072457628</v>
      </c>
      <c r="H18" s="68">
        <v>22.527183057990001</v>
      </c>
      <c r="I18" s="68">
        <v>3.87226343499748</v>
      </c>
      <c r="J18" s="69">
        <v>54204028.826958567</v>
      </c>
    </row>
    <row r="19" spans="1:10" ht="14.45">
      <c r="A19" s="74">
        <v>45309</v>
      </c>
      <c r="B19" s="75" t="str">
        <f t="shared" si="0"/>
        <v>Thursday</v>
      </c>
      <c r="C19" s="68">
        <v>2.33785338261338</v>
      </c>
      <c r="D19" s="68">
        <v>7.4690533826133798</v>
      </c>
      <c r="E19" s="68">
        <v>12.1836543426133</v>
      </c>
      <c r="F19" s="68">
        <v>35.308821992613403</v>
      </c>
      <c r="G19" s="68">
        <v>29.099597602736001</v>
      </c>
      <c r="H19" s="68">
        <v>21.691858605301199</v>
      </c>
      <c r="I19" s="68">
        <v>2.15974394552138</v>
      </c>
      <c r="J19" s="69">
        <v>55569785.340337999</v>
      </c>
    </row>
    <row r="20" spans="1:10" ht="14.45">
      <c r="A20" s="74">
        <v>45310</v>
      </c>
      <c r="B20" s="75" t="str">
        <f t="shared" si="0"/>
        <v>Friday</v>
      </c>
      <c r="C20" s="68">
        <v>2.3458966279997</v>
      </c>
      <c r="D20" s="68">
        <v>7.4129632946663602</v>
      </c>
      <c r="E20" s="68">
        <v>11.4788203836787</v>
      </c>
      <c r="F20" s="68">
        <v>34.780970186958001</v>
      </c>
      <c r="G20" s="68">
        <v>28.741553926678701</v>
      </c>
      <c r="H20" s="68">
        <v>22.1424188741073</v>
      </c>
      <c r="I20" s="68">
        <v>2.2753086384235002</v>
      </c>
      <c r="J20" s="69">
        <v>56545917.004637294</v>
      </c>
    </row>
    <row r="21" spans="1:10" ht="14.45">
      <c r="A21" s="74">
        <v>45311</v>
      </c>
      <c r="B21" s="75" t="str">
        <f t="shared" si="0"/>
        <v>Saturday</v>
      </c>
      <c r="C21" s="68">
        <v>2.2807084333591301</v>
      </c>
      <c r="D21" s="68">
        <v>7.2836417666924502</v>
      </c>
      <c r="E21" s="68">
        <v>10.7604530871862</v>
      </c>
      <c r="F21" s="68">
        <v>34.204125660025802</v>
      </c>
      <c r="G21" s="68">
        <v>28.2496539877333</v>
      </c>
      <c r="H21" s="68">
        <v>24.761987531608799</v>
      </c>
      <c r="I21" s="68">
        <v>5.4683880604961299</v>
      </c>
      <c r="J21" s="69">
        <v>62434481.920850731</v>
      </c>
    </row>
    <row r="22" spans="1:10" ht="14.45">
      <c r="A22" s="74">
        <v>45312</v>
      </c>
      <c r="B22" s="75" t="str">
        <f t="shared" si="0"/>
        <v>Sunday</v>
      </c>
      <c r="C22" s="68">
        <v>2.2890855915406401</v>
      </c>
      <c r="D22" s="68">
        <v>7.2278855915406401</v>
      </c>
      <c r="E22" s="68">
        <v>10.1721758015406</v>
      </c>
      <c r="F22" s="68">
        <v>33.724409267165498</v>
      </c>
      <c r="G22" s="68">
        <v>27.778814672870201</v>
      </c>
      <c r="H22" s="68">
        <v>24.089611633693401</v>
      </c>
      <c r="I22" s="68">
        <v>4.0165238940089303</v>
      </c>
      <c r="J22" s="69">
        <v>60200414.499419451</v>
      </c>
    </row>
    <row r="23" spans="1:10" ht="14.45">
      <c r="A23" s="74">
        <v>45313</v>
      </c>
      <c r="B23" s="75" t="str">
        <f t="shared" si="0"/>
        <v>Monday</v>
      </c>
      <c r="C23" s="68">
        <v>2.3766333259342001</v>
      </c>
      <c r="D23" s="68">
        <v>7.2752999926008703</v>
      </c>
      <c r="E23" s="68">
        <v>9.6768454964280206</v>
      </c>
      <c r="F23" s="68">
        <v>33.3500930026009</v>
      </c>
      <c r="G23" s="68">
        <v>27.346980713896301</v>
      </c>
      <c r="H23" s="68">
        <v>23.684806098651102</v>
      </c>
      <c r="I23" s="68">
        <v>2.9541156550762402</v>
      </c>
      <c r="J23" s="69">
        <v>58974405.150546171</v>
      </c>
    </row>
    <row r="24" spans="1:10" ht="14.45">
      <c r="A24" s="74">
        <v>45314</v>
      </c>
      <c r="B24" s="75" t="str">
        <f t="shared" si="0"/>
        <v>Tuesday</v>
      </c>
      <c r="C24" s="68">
        <v>2.2114255081667902</v>
      </c>
      <c r="D24" s="68">
        <v>7.06995884150012</v>
      </c>
      <c r="E24" s="68">
        <v>8.9869857705124705</v>
      </c>
      <c r="F24" s="68">
        <v>32.7452602171251</v>
      </c>
      <c r="G24" s="68">
        <v>26.628632915027399</v>
      </c>
      <c r="H24" s="68">
        <v>24.0596843228825</v>
      </c>
      <c r="I24" s="68">
        <v>3.0058756751598401</v>
      </c>
      <c r="J24" s="69">
        <v>58186834.689152271</v>
      </c>
    </row>
    <row r="25" spans="1:10" ht="14.45">
      <c r="A25" s="74">
        <v>45315</v>
      </c>
      <c r="B25" s="75" t="str">
        <f t="shared" si="0"/>
        <v>Wednesday</v>
      </c>
      <c r="C25" s="68">
        <v>1.98858852971487</v>
      </c>
      <c r="D25" s="68">
        <v>6.8069885297148804</v>
      </c>
      <c r="E25" s="68">
        <v>8.2940887397148693</v>
      </c>
      <c r="F25" s="68">
        <v>32.104389489714798</v>
      </c>
      <c r="G25" s="68">
        <v>25.829207645702201</v>
      </c>
      <c r="H25" s="68">
        <v>26.019217777143801</v>
      </c>
      <c r="I25" s="68">
        <v>5.3106690678472601</v>
      </c>
      <c r="J25" s="69">
        <v>60638297.698965408</v>
      </c>
    </row>
    <row r="26" spans="1:10" ht="14.45">
      <c r="A26" s="74">
        <v>45316</v>
      </c>
      <c r="B26" s="75" t="str">
        <f t="shared" si="0"/>
        <v>Thursday</v>
      </c>
      <c r="C26" s="68">
        <v>31.819460030881</v>
      </c>
      <c r="D26" s="68">
        <v>6.9410600308811903</v>
      </c>
      <c r="E26" s="68">
        <v>17.2070873908811</v>
      </c>
      <c r="F26" s="68">
        <v>30.2325502408811</v>
      </c>
      <c r="G26" s="68">
        <v>25.414081576178301</v>
      </c>
      <c r="H26" s="68">
        <v>25.4250842473005</v>
      </c>
      <c r="I26" s="68">
        <v>4.0164764508508402</v>
      </c>
      <c r="J26" s="69">
        <v>57593047.851459153</v>
      </c>
    </row>
    <row r="27" spans="1:10" ht="14.45">
      <c r="A27" s="74">
        <v>45317</v>
      </c>
      <c r="B27" s="75" t="str">
        <f t="shared" si="0"/>
        <v>Friday</v>
      </c>
      <c r="C27" s="68">
        <v>2.8632401730329602</v>
      </c>
      <c r="D27" s="68">
        <v>7.3794001730329501</v>
      </c>
      <c r="E27" s="68">
        <v>16.565104783033</v>
      </c>
      <c r="F27" s="68">
        <v>29.983409079609</v>
      </c>
      <c r="G27" s="68">
        <v>24.9120422781602</v>
      </c>
      <c r="H27" s="68">
        <v>26.3095032285268</v>
      </c>
      <c r="I27" s="68">
        <v>4.8261573808516101</v>
      </c>
      <c r="J27" s="69">
        <v>59219823.028107375</v>
      </c>
    </row>
    <row r="28" spans="1:10" ht="14.45">
      <c r="A28" s="74">
        <v>45318</v>
      </c>
      <c r="B28" s="75" t="str">
        <f t="shared" si="0"/>
        <v>Saturday</v>
      </c>
      <c r="C28" s="68">
        <v>2.6575769628086601</v>
      </c>
      <c r="D28" s="68">
        <v>7.5682969628086703</v>
      </c>
      <c r="E28" s="68">
        <v>15.7111769628087</v>
      </c>
      <c r="F28" s="68">
        <v>29.506318597064599</v>
      </c>
      <c r="G28" s="68">
        <v>24.169689248213</v>
      </c>
      <c r="H28" s="68">
        <v>26.498008377782099</v>
      </c>
      <c r="I28" s="68">
        <v>4.66497974360305</v>
      </c>
      <c r="J28" s="69">
        <v>57757746.450489581</v>
      </c>
    </row>
    <row r="29" spans="1:10" ht="14.45">
      <c r="A29" s="74">
        <v>45319</v>
      </c>
      <c r="B29" s="75" t="str">
        <f t="shared" si="0"/>
        <v>Sunday</v>
      </c>
      <c r="C29" s="68">
        <v>2.5079884852845802</v>
      </c>
      <c r="D29" s="68">
        <v>7.8132684852845804</v>
      </c>
      <c r="E29" s="68">
        <v>14.9496134952846</v>
      </c>
      <c r="F29" s="68">
        <v>29.1059971230606</v>
      </c>
      <c r="G29" s="68">
        <v>23.503337987924599</v>
      </c>
      <c r="H29" s="68">
        <v>27.153142340761001</v>
      </c>
      <c r="I29" s="68">
        <v>5.1774420023798404</v>
      </c>
      <c r="J29" s="69">
        <v>57622789.762705944</v>
      </c>
    </row>
    <row r="30" spans="1:10" ht="14.45">
      <c r="A30" s="74">
        <v>45320</v>
      </c>
      <c r="B30" s="75" t="str">
        <f t="shared" si="0"/>
        <v>Monday</v>
      </c>
      <c r="C30" s="68">
        <v>2.3093720533306601</v>
      </c>
      <c r="D30" s="68">
        <v>8.0092120533306801</v>
      </c>
      <c r="E30" s="68">
        <v>14.174122613330701</v>
      </c>
      <c r="F30" s="68">
        <v>28.676556966946599</v>
      </c>
      <c r="G30" s="68">
        <v>22.818346933765</v>
      </c>
      <c r="H30" s="68">
        <v>27.083014609058999</v>
      </c>
      <c r="I30" s="68">
        <v>4.6783581314447202</v>
      </c>
      <c r="J30" s="69">
        <v>55673918.832130387</v>
      </c>
    </row>
    <row r="31" spans="1:10" ht="14.45">
      <c r="A31" s="74">
        <v>45321</v>
      </c>
      <c r="B31" s="75" t="str">
        <f t="shared" si="0"/>
        <v>Tuesday</v>
      </c>
      <c r="C31" s="68">
        <v>2.3834808587961902</v>
      </c>
      <c r="D31" s="68">
        <v>8.4778808587961905</v>
      </c>
      <c r="E31" s="68">
        <v>13.7052878687961</v>
      </c>
      <c r="F31" s="68">
        <v>28.5389810687962</v>
      </c>
      <c r="G31" s="68">
        <v>22.446417564126001</v>
      </c>
      <c r="H31" s="68">
        <v>25.6164879910128</v>
      </c>
      <c r="I31" s="68">
        <v>2.21898493145676</v>
      </c>
      <c r="J31" s="69">
        <v>52599005.998812184</v>
      </c>
    </row>
    <row r="32" spans="1:10" ht="14.45">
      <c r="A32" s="74">
        <v>45322</v>
      </c>
      <c r="B32" s="75" t="str">
        <f t="shared" si="0"/>
        <v>Wednesday</v>
      </c>
      <c r="C32" s="68">
        <v>2.3322557124604502</v>
      </c>
      <c r="D32" s="68">
        <v>7.8312557124604503</v>
      </c>
      <c r="E32" s="68">
        <v>13.026899872460501</v>
      </c>
      <c r="F32" s="68">
        <v>30.395677978085502</v>
      </c>
      <c r="G32" s="68">
        <v>21.881758249873901</v>
      </c>
      <c r="H32" s="68">
        <v>27.597720196069002</v>
      </c>
      <c r="I32" s="68">
        <v>4.6503701029673001</v>
      </c>
      <c r="J32" s="69">
        <v>59474664.578312911</v>
      </c>
    </row>
    <row r="33" spans="1:10" ht="14.45">
      <c r="A33" s="74">
        <v>45323</v>
      </c>
      <c r="B33" s="75" t="str">
        <f t="shared" si="0"/>
        <v>Thursday</v>
      </c>
      <c r="C33" s="68">
        <v>2.2968698599925101</v>
      </c>
      <c r="D33" s="68">
        <v>7.2004698599925101</v>
      </c>
      <c r="E33" s="68">
        <v>12.3960011099925</v>
      </c>
      <c r="F33" s="68">
        <v>32.966514019992502</v>
      </c>
      <c r="G33" s="68">
        <v>21.3909726689952</v>
      </c>
      <c r="H33" s="68">
        <v>28.601867318215302</v>
      </c>
      <c r="I33" s="68">
        <v>5.71519924299084</v>
      </c>
      <c r="J33" s="69">
        <v>66043726.854096055</v>
      </c>
    </row>
    <row r="34" spans="1:10" ht="14.45">
      <c r="A34" s="74">
        <v>45324</v>
      </c>
      <c r="B34" s="75" t="str">
        <f t="shared" si="0"/>
        <v>Friday</v>
      </c>
      <c r="C34" s="68">
        <v>2.4737148765008601</v>
      </c>
      <c r="D34" s="68">
        <v>7.4213148765008601</v>
      </c>
      <c r="E34" s="68">
        <v>11.952871836500901</v>
      </c>
      <c r="F34" s="68">
        <v>31.442344286500902</v>
      </c>
      <c r="G34" s="68">
        <v>21.1229034273785</v>
      </c>
      <c r="H34" s="68">
        <v>28.448345189315599</v>
      </c>
      <c r="I34" s="68">
        <v>5.1584329769809001</v>
      </c>
      <c r="J34" s="69">
        <v>63442957.962235995</v>
      </c>
    </row>
    <row r="35" spans="1:10" ht="14.45">
      <c r="A35" s="74">
        <v>45325</v>
      </c>
      <c r="B35" s="75" t="str">
        <f t="shared" si="0"/>
        <v>Saturday</v>
      </c>
      <c r="C35" s="68">
        <v>2.45373194939335</v>
      </c>
      <c r="D35" s="68">
        <v>7.4374652827266701</v>
      </c>
      <c r="E35" s="68">
        <v>11.4754501250183</v>
      </c>
      <c r="F35" s="68">
        <v>31.9028889093934</v>
      </c>
      <c r="G35" s="68">
        <v>20.779837596494499</v>
      </c>
      <c r="H35" s="68">
        <v>25.573985667740999</v>
      </c>
      <c r="I35" s="68">
        <v>0.76974793713926004</v>
      </c>
      <c r="J35" s="69">
        <v>57758720.06738957</v>
      </c>
    </row>
    <row r="36" spans="1:10" ht="14.45">
      <c r="A36" s="74">
        <v>45326</v>
      </c>
      <c r="B36" s="75" t="str">
        <f t="shared" si="0"/>
        <v>Sunday</v>
      </c>
      <c r="C36" s="68">
        <v>2.6270021110265001</v>
      </c>
      <c r="D36" s="68">
        <v>7.6468687776931601</v>
      </c>
      <c r="E36" s="68">
        <v>11.2111087210265</v>
      </c>
      <c r="F36" s="68">
        <v>32.586133361026398</v>
      </c>
      <c r="G36" s="68">
        <v>20.7069898515578</v>
      </c>
      <c r="H36" s="68">
        <v>27.8979094956787</v>
      </c>
      <c r="I36" s="68">
        <v>3.7487869933635101</v>
      </c>
      <c r="J36" s="69">
        <v>65392724.60358838</v>
      </c>
    </row>
    <row r="37" spans="1:10" ht="14.45">
      <c r="A37" s="74">
        <v>45327</v>
      </c>
      <c r="B37" s="75" t="str">
        <f t="shared" si="0"/>
        <v>Monday</v>
      </c>
      <c r="C37" s="68">
        <v>2.4844624929340702</v>
      </c>
      <c r="D37" s="68">
        <v>7.4904624929340704</v>
      </c>
      <c r="E37" s="68">
        <v>8.4762722529340593</v>
      </c>
      <c r="F37" s="68">
        <v>32.740474302934103</v>
      </c>
      <c r="G37" s="68">
        <v>20.3491320893067</v>
      </c>
      <c r="H37" s="68">
        <v>28.057307880911701</v>
      </c>
      <c r="I37" s="68">
        <v>3.68326540201824</v>
      </c>
      <c r="J37" s="69">
        <v>65657851.05406484</v>
      </c>
    </row>
    <row r="38" spans="1:10" ht="14.45">
      <c r="A38" s="74">
        <v>45328</v>
      </c>
      <c r="B38" s="75" t="str">
        <f t="shared" si="0"/>
        <v>Tuesday</v>
      </c>
      <c r="C38" s="68">
        <v>2.6488705097860801</v>
      </c>
      <c r="D38" s="68">
        <v>7.7142705097860702</v>
      </c>
      <c r="E38" s="68">
        <v>11.629470509786101</v>
      </c>
      <c r="F38" s="68">
        <v>33.280663519786103</v>
      </c>
      <c r="G38" s="68">
        <v>20.446492895649701</v>
      </c>
      <c r="H38" s="68">
        <v>28.8948951430771</v>
      </c>
      <c r="I38" s="68">
        <v>4.5936717209994899</v>
      </c>
      <c r="J38" s="69">
        <v>70378121.340450674</v>
      </c>
    </row>
    <row r="39" spans="1:10" ht="14.45">
      <c r="A39" s="74">
        <v>45329</v>
      </c>
      <c r="B39" s="75" t="str">
        <f t="shared" si="0"/>
        <v>Wednesday</v>
      </c>
      <c r="C39" s="68">
        <v>2.6590070410090401</v>
      </c>
      <c r="D39" s="68">
        <v>7.7838070410090401</v>
      </c>
      <c r="E39" s="68">
        <v>16.1780104010091</v>
      </c>
      <c r="F39" s="68">
        <v>33.680814051009001</v>
      </c>
      <c r="G39" s="68">
        <v>20.473919023274199</v>
      </c>
      <c r="H39" s="68">
        <v>28.250309004999</v>
      </c>
      <c r="I39" s="68">
        <v>3.4250595646930502</v>
      </c>
      <c r="J39" s="69">
        <v>70839652.733309209</v>
      </c>
    </row>
    <row r="40" spans="1:10" ht="14.45">
      <c r="A40" s="74">
        <v>45330</v>
      </c>
      <c r="B40" s="75" t="str">
        <f t="shared" si="0"/>
        <v>Thursday</v>
      </c>
      <c r="C40" s="68">
        <v>2.88659102421237</v>
      </c>
      <c r="D40" s="68">
        <v>8.1377910242123708</v>
      </c>
      <c r="E40" s="68">
        <v>16.646455634212401</v>
      </c>
      <c r="F40" s="68">
        <v>35.906191024212298</v>
      </c>
      <c r="G40" s="68">
        <v>20.807771997170601</v>
      </c>
      <c r="H40" s="68">
        <v>28.931751051431501</v>
      </c>
      <c r="I40" s="68">
        <v>4.1490765230290902</v>
      </c>
      <c r="J40" s="69">
        <v>80083007.747021601</v>
      </c>
    </row>
    <row r="41" spans="1:10" ht="14.45">
      <c r="A41" s="74">
        <v>45331</v>
      </c>
      <c r="B41" s="75" t="str">
        <f t="shared" si="0"/>
        <v>Friday</v>
      </c>
      <c r="C41" s="68">
        <v>2.5640303351486202</v>
      </c>
      <c r="D41" s="68">
        <v>7.9416303351486102</v>
      </c>
      <c r="E41" s="68">
        <v>16.568922495148499</v>
      </c>
      <c r="F41" s="68">
        <v>37.908146545148497</v>
      </c>
      <c r="G41" s="68">
        <v>20.6736850263615</v>
      </c>
      <c r="H41" s="68">
        <v>30.7001861627617</v>
      </c>
      <c r="I41" s="68">
        <v>6.4279100463232304</v>
      </c>
      <c r="J41" s="69">
        <v>89650022.081902891</v>
      </c>
    </row>
    <row r="42" spans="1:10" ht="14.45">
      <c r="A42" s="74">
        <v>45332</v>
      </c>
      <c r="B42" s="75" t="str">
        <f t="shared" si="0"/>
        <v>Saturday</v>
      </c>
      <c r="C42" s="68">
        <v>2.75662633494884</v>
      </c>
      <c r="D42" s="68">
        <v>8.2374263349488501</v>
      </c>
      <c r="E42" s="68">
        <v>14.7730630184055</v>
      </c>
      <c r="F42" s="68">
        <v>37.728949596183298</v>
      </c>
      <c r="G42" s="68">
        <v>21.2304641674591</v>
      </c>
      <c r="H42" s="68">
        <v>30.088624626794399</v>
      </c>
      <c r="I42" s="68">
        <v>5.3587135317847698</v>
      </c>
      <c r="J42" s="69">
        <v>91842816.049204409</v>
      </c>
    </row>
    <row r="43" spans="1:10" ht="14.45">
      <c r="A43" s="74">
        <v>45333</v>
      </c>
      <c r="B43" s="75" t="str">
        <f t="shared" si="0"/>
        <v>Sunday</v>
      </c>
      <c r="C43" s="68">
        <v>2.5086812708318398</v>
      </c>
      <c r="D43" s="68">
        <v>8.0926812708318501</v>
      </c>
      <c r="E43" s="68">
        <v>12.824256579473801</v>
      </c>
      <c r="F43" s="68">
        <v>37.121334107992197</v>
      </c>
      <c r="G43" s="68">
        <v>21.421249087470901</v>
      </c>
      <c r="H43" s="68">
        <v>29.6436540359114</v>
      </c>
      <c r="I43" s="68">
        <v>4.5431058608028199</v>
      </c>
      <c r="J43" s="69">
        <v>90860454.064582348</v>
      </c>
    </row>
    <row r="44" spans="1:10" ht="14.45">
      <c r="A44" s="74">
        <v>45334</v>
      </c>
      <c r="B44" s="75" t="str">
        <f t="shared" si="0"/>
        <v>Monday</v>
      </c>
      <c r="C44" s="68">
        <v>2.2897969418771802</v>
      </c>
      <c r="D44" s="68">
        <v>7.9769969418771698</v>
      </c>
      <c r="E44" s="68">
        <v>11.164608301877101</v>
      </c>
      <c r="F44" s="68">
        <v>36.554689101877202</v>
      </c>
      <c r="G44" s="68">
        <v>21.709887603565601</v>
      </c>
      <c r="H44" s="68">
        <v>28.5737884926445</v>
      </c>
      <c r="I44" s="68">
        <v>2.8619398225368098</v>
      </c>
      <c r="J44" s="69">
        <v>88371252.596597597</v>
      </c>
    </row>
    <row r="45" spans="1:10" ht="14.45">
      <c r="A45" s="74">
        <v>45335</v>
      </c>
      <c r="B45" s="75" t="str">
        <f t="shared" si="0"/>
        <v>Tuesday</v>
      </c>
      <c r="C45" s="68">
        <v>2.5437099131649701</v>
      </c>
      <c r="D45" s="68">
        <v>7.6311099131649804</v>
      </c>
      <c r="E45" s="68">
        <v>10.2618099131649</v>
      </c>
      <c r="F45" s="68">
        <v>33.850516923165003</v>
      </c>
      <c r="G45" s="68">
        <v>22.491534669301601</v>
      </c>
      <c r="H45" s="68">
        <v>29.5355327000341</v>
      </c>
      <c r="I45" s="68">
        <v>4.0722458098977601</v>
      </c>
      <c r="J45" s="69">
        <v>89953114.246401638</v>
      </c>
    </row>
    <row r="46" spans="1:10" ht="14.45">
      <c r="A46" s="74">
        <v>45336</v>
      </c>
      <c r="B46" s="75" t="str">
        <f t="shared" si="0"/>
        <v>Wednesday</v>
      </c>
      <c r="C46" s="68">
        <v>2.2715462342924502</v>
      </c>
      <c r="D46" s="68">
        <v>7.32954623429245</v>
      </c>
      <c r="E46" s="68">
        <v>9.0127287942924408</v>
      </c>
      <c r="F46" s="68">
        <v>31.2363575942924</v>
      </c>
      <c r="G46" s="68">
        <v>22.801023791222999</v>
      </c>
      <c r="H46" s="68">
        <v>29.8496035984633</v>
      </c>
      <c r="I46" s="68">
        <v>4.3850931705263498</v>
      </c>
      <c r="J46" s="69">
        <v>85981310.365961254</v>
      </c>
    </row>
    <row r="47" spans="1:10" ht="14.45">
      <c r="A47" s="74">
        <v>45337</v>
      </c>
      <c r="B47" s="75" t="str">
        <f t="shared" si="0"/>
        <v>Thursday</v>
      </c>
      <c r="C47" s="68">
        <v>2.3676162503357401</v>
      </c>
      <c r="D47" s="68">
        <v>7.3262162503357402</v>
      </c>
      <c r="E47" s="68">
        <v>9.8341228103357405</v>
      </c>
      <c r="F47" s="68">
        <v>30.6082125759607</v>
      </c>
      <c r="G47" s="68">
        <v>23.453796161136399</v>
      </c>
      <c r="H47" s="68">
        <v>29.227132473824401</v>
      </c>
      <c r="I47" s="68">
        <v>3.3920898717812</v>
      </c>
      <c r="J47" s="69">
        <v>86300431.905448645</v>
      </c>
    </row>
    <row r="48" spans="1:10" ht="14.45">
      <c r="A48" s="74">
        <v>45338</v>
      </c>
      <c r="B48" s="75" t="str">
        <f t="shared" si="0"/>
        <v>Friday</v>
      </c>
      <c r="C48" s="68">
        <v>2.49904268399463</v>
      </c>
      <c r="D48" s="68">
        <v>7.3582426839946402</v>
      </c>
      <c r="E48" s="68">
        <v>10.789326043994601</v>
      </c>
      <c r="F48" s="68">
        <v>30.074960493994499</v>
      </c>
      <c r="G48" s="68">
        <v>24.1773450826377</v>
      </c>
      <c r="H48" s="68">
        <v>29.516788705183501</v>
      </c>
      <c r="I48" s="68">
        <v>3.7077613501402702</v>
      </c>
      <c r="J48" s="69">
        <v>89859924.99006483</v>
      </c>
    </row>
    <row r="49" spans="1:10" ht="14.45">
      <c r="A49" s="74">
        <v>45339</v>
      </c>
      <c r="B49" s="75" t="str">
        <f t="shared" si="0"/>
        <v>Saturday</v>
      </c>
      <c r="C49" s="68">
        <v>2.2525847510083201</v>
      </c>
      <c r="D49" s="68">
        <v>7.2056847510083202</v>
      </c>
      <c r="E49" s="68">
        <v>11.1655572229224</v>
      </c>
      <c r="F49" s="68">
        <v>29.9579175979223</v>
      </c>
      <c r="G49" s="68">
        <v>24.5307025946524</v>
      </c>
      <c r="H49" s="68">
        <v>30.324678013039701</v>
      </c>
      <c r="I49" s="68">
        <v>4.7751511015639503</v>
      </c>
      <c r="J49" s="69">
        <v>93781410.349572212</v>
      </c>
    </row>
    <row r="50" spans="1:10" ht="14.45">
      <c r="A50" s="74">
        <v>45340</v>
      </c>
      <c r="B50" s="75" t="str">
        <f t="shared" si="0"/>
        <v>Sunday</v>
      </c>
      <c r="C50" s="68">
        <v>2.3239326183447702</v>
      </c>
      <c r="D50" s="68">
        <v>7.3709326183447601</v>
      </c>
      <c r="E50" s="68">
        <v>11.9160111339697</v>
      </c>
      <c r="F50" s="68">
        <v>30.163082593969801</v>
      </c>
      <c r="G50" s="68">
        <v>25.2164065256345</v>
      </c>
      <c r="H50" s="68">
        <v>31.509854322029302</v>
      </c>
      <c r="I50" s="68">
        <v>6.39500731234103</v>
      </c>
      <c r="J50" s="69">
        <v>102305902.08308499</v>
      </c>
    </row>
    <row r="51" spans="1:10" ht="14.45">
      <c r="A51" s="74">
        <v>45341</v>
      </c>
      <c r="B51" s="75" t="str">
        <f t="shared" si="0"/>
        <v>Monday</v>
      </c>
      <c r="C51" s="68">
        <v>2.3916381792986101</v>
      </c>
      <c r="D51" s="68">
        <v>7.5325381792986201</v>
      </c>
      <c r="E51" s="68">
        <v>12.7222864980876</v>
      </c>
      <c r="F51" s="68">
        <v>30.3690804418376</v>
      </c>
      <c r="G51" s="68">
        <v>0.90211103979310003</v>
      </c>
      <c r="H51" s="68">
        <v>27.5369252841516</v>
      </c>
      <c r="I51" s="68">
        <v>0.73916092489355001</v>
      </c>
      <c r="J51" s="69">
        <v>93783646.190403849</v>
      </c>
    </row>
    <row r="52" spans="1:10" ht="14.45">
      <c r="A52" s="74">
        <v>45342</v>
      </c>
      <c r="B52" s="75" t="str">
        <f t="shared" si="0"/>
        <v>Tuesday</v>
      </c>
      <c r="C52" s="68">
        <v>2.6130812456224501</v>
      </c>
      <c r="D52" s="68">
        <v>7.8478812456224603</v>
      </c>
      <c r="E52" s="68">
        <v>13.7448882556225</v>
      </c>
      <c r="F52" s="68">
        <v>30.733364605622501</v>
      </c>
      <c r="G52" s="68">
        <v>26.734236741617</v>
      </c>
      <c r="H52" s="68">
        <v>28.8987773108516</v>
      </c>
      <c r="I52" s="68">
        <v>2.6468338655213302</v>
      </c>
      <c r="J52" s="69">
        <v>104721735.03049767</v>
      </c>
    </row>
    <row r="53" spans="1:10" ht="14.45">
      <c r="A53" s="74">
        <v>45343</v>
      </c>
      <c r="B53" s="75" t="str">
        <f t="shared" si="0"/>
        <v>Wednesday</v>
      </c>
      <c r="C53" s="68">
        <v>2.5067409878487701</v>
      </c>
      <c r="D53" s="68">
        <v>7.76127432118209</v>
      </c>
      <c r="E53" s="68">
        <v>14.6274917064906</v>
      </c>
      <c r="F53" s="68">
        <v>32.089230664515298</v>
      </c>
      <c r="G53" s="68">
        <v>27.249593732774599</v>
      </c>
      <c r="H53" s="68">
        <v>31.1219190596399</v>
      </c>
      <c r="I53" s="68">
        <v>5.7915754039748801</v>
      </c>
      <c r="J53" s="69">
        <v>120824598.63084233</v>
      </c>
    </row>
    <row r="54" spans="1:10" ht="14.45">
      <c r="A54" s="74">
        <v>45344</v>
      </c>
      <c r="B54" s="75" t="str">
        <f t="shared" si="0"/>
        <v>Thursday</v>
      </c>
      <c r="C54" s="68">
        <v>2.4998255381832202</v>
      </c>
      <c r="D54" s="68">
        <v>7.77409220484987</v>
      </c>
      <c r="E54" s="68">
        <v>15.6931964790473</v>
      </c>
      <c r="F54" s="68">
        <v>33.812915031516503</v>
      </c>
      <c r="G54" s="68">
        <v>27.835694081182801</v>
      </c>
      <c r="H54" s="68">
        <v>30.5697847405103</v>
      </c>
      <c r="I54" s="68">
        <v>5.0305079991219701</v>
      </c>
      <c r="J54" s="69">
        <v>128977042.56284508</v>
      </c>
    </row>
    <row r="55" spans="1:10" ht="14.45">
      <c r="A55" s="74">
        <v>45345</v>
      </c>
      <c r="B55" s="75" t="str">
        <f t="shared" si="0"/>
        <v>Friday</v>
      </c>
      <c r="C55" s="68">
        <v>2.4401950346347601</v>
      </c>
      <c r="D55" s="68">
        <v>7.7341950346347499</v>
      </c>
      <c r="E55" s="68">
        <v>16.7943262846347</v>
      </c>
      <c r="F55" s="68">
        <v>35.782458444634699</v>
      </c>
      <c r="G55" s="68">
        <v>28.3303525614898</v>
      </c>
      <c r="H55" s="68">
        <v>29.6921679633016</v>
      </c>
      <c r="I55" s="68">
        <v>3.8281478376662701</v>
      </c>
      <c r="J55" s="69">
        <v>136103563.12405065</v>
      </c>
    </row>
    <row r="56" spans="1:10" ht="14.45">
      <c r="A56" s="74">
        <v>45346</v>
      </c>
      <c r="B56" s="75" t="str">
        <f t="shared" si="0"/>
        <v>Saturday</v>
      </c>
      <c r="C56" s="68">
        <v>2.4305585621796402</v>
      </c>
      <c r="D56" s="68">
        <v>7.6727585621796299</v>
      </c>
      <c r="E56" s="68">
        <v>14.7472987878045</v>
      </c>
      <c r="F56" s="68">
        <v>34.301400537804497</v>
      </c>
      <c r="G56" s="68">
        <v>28.875219790593899</v>
      </c>
      <c r="H56" s="68">
        <v>30.339700472126001</v>
      </c>
      <c r="I56" s="68">
        <v>4.8016500034054301</v>
      </c>
      <c r="J56" s="69">
        <v>138111137.5650914</v>
      </c>
    </row>
    <row r="57" spans="1:10" ht="14.45">
      <c r="A57" s="74">
        <v>45347</v>
      </c>
      <c r="B57" s="75" t="str">
        <f t="shared" si="0"/>
        <v>Sunday</v>
      </c>
      <c r="C57" s="68">
        <v>2.5849785961792602</v>
      </c>
      <c r="D57" s="68">
        <v>7.7753785961792499</v>
      </c>
      <c r="E57" s="68">
        <v>43.144622756179302</v>
      </c>
      <c r="F57" s="68">
        <v>33.144622756179302</v>
      </c>
      <c r="G57" s="68">
        <v>29.527445169097401</v>
      </c>
      <c r="H57" s="68">
        <v>28.8963005008717</v>
      </c>
      <c r="I57" s="68">
        <v>2.8370509581509902</v>
      </c>
      <c r="J57" s="69">
        <v>132526700.86274175</v>
      </c>
    </row>
    <row r="58" spans="1:10" ht="14.45">
      <c r="A58" s="74">
        <v>45348</v>
      </c>
      <c r="B58" s="75" t="str">
        <f t="shared" si="0"/>
        <v>Monday</v>
      </c>
      <c r="C58" s="68">
        <v>2.4211972551048802</v>
      </c>
      <c r="D58" s="68">
        <v>7.5573305884382203</v>
      </c>
      <c r="E58" s="68">
        <v>12.324400492265401</v>
      </c>
      <c r="F58" s="68">
        <v>32.324400492265298</v>
      </c>
      <c r="G58" s="68">
        <v>29.7988145942386</v>
      </c>
      <c r="H58" s="68">
        <v>28.787922161368499</v>
      </c>
      <c r="I58" s="68">
        <v>2.7793116244361502</v>
      </c>
      <c r="J58" s="69">
        <v>131154810.17539756</v>
      </c>
    </row>
    <row r="59" spans="1:10" ht="14.45">
      <c r="A59" s="74">
        <v>45349</v>
      </c>
      <c r="B59" s="75" t="str">
        <f t="shared" si="0"/>
        <v>Tuesday</v>
      </c>
      <c r="C59" s="68">
        <v>2.5554190969318</v>
      </c>
      <c r="D59" s="68">
        <v>7.6372857635984701</v>
      </c>
      <c r="E59" s="68">
        <v>11.8474370544627</v>
      </c>
      <c r="F59" s="68">
        <v>31.847437054462599</v>
      </c>
      <c r="G59" s="68">
        <v>30.2973285684293</v>
      </c>
      <c r="H59" s="68">
        <v>30.049080162535802</v>
      </c>
      <c r="I59" s="68">
        <v>4.6771552077645202</v>
      </c>
      <c r="J59" s="69">
        <v>139429116.63905397</v>
      </c>
    </row>
    <row r="60" spans="1:10" ht="14.45">
      <c r="A60" s="74">
        <v>45350</v>
      </c>
      <c r="B60" s="75" t="str">
        <f t="shared" si="0"/>
        <v>Wednesday</v>
      </c>
      <c r="C60" s="68">
        <v>2.4374131855051702</v>
      </c>
      <c r="D60" s="68">
        <v>7.3318131855051698</v>
      </c>
      <c r="E60" s="68">
        <v>9.9389197455051708</v>
      </c>
      <c r="F60" s="68">
        <v>29.9389197455051</v>
      </c>
      <c r="G60" s="68">
        <v>30.5574145919852</v>
      </c>
      <c r="H60" s="68">
        <v>31.1563090171304</v>
      </c>
      <c r="I60" s="68">
        <v>6.3759701573735201</v>
      </c>
      <c r="J60" s="69">
        <v>138765595.34532043</v>
      </c>
    </row>
    <row r="61" spans="1:10" ht="14.45">
      <c r="A61" s="74">
        <v>45351</v>
      </c>
      <c r="B61" s="75" t="str">
        <f t="shared" si="0"/>
        <v>Thursday</v>
      </c>
      <c r="C61" s="68">
        <v>2.19383612453356</v>
      </c>
      <c r="D61" s="68">
        <v>7.37543612453356</v>
      </c>
      <c r="E61" s="68">
        <v>10.484119484533601</v>
      </c>
      <c r="F61" s="68">
        <v>30.484119484533601</v>
      </c>
      <c r="G61" s="68">
        <v>30.425007009147201</v>
      </c>
      <c r="H61" s="68">
        <v>30.285335524211401</v>
      </c>
      <c r="I61" s="68">
        <v>5.2957206430283401</v>
      </c>
      <c r="J61" s="69">
        <v>136996161.37850073</v>
      </c>
    </row>
    <row r="62" spans="1:10" ht="14.45">
      <c r="A62" s="74">
        <v>45352</v>
      </c>
      <c r="B62" s="75" t="str">
        <f t="shared" si="0"/>
        <v>Friday</v>
      </c>
      <c r="C62" s="68">
        <v>2.3497331201578602</v>
      </c>
      <c r="D62" s="68">
        <v>7.7489331201578704</v>
      </c>
      <c r="E62" s="68">
        <v>11.8588900801579</v>
      </c>
      <c r="F62" s="68">
        <v>34.648558080157798</v>
      </c>
      <c r="G62" s="68">
        <v>30.589116513697601</v>
      </c>
      <c r="H62" s="68">
        <v>28.9108975764352</v>
      </c>
      <c r="I62" s="68">
        <v>3.5218592534675102</v>
      </c>
      <c r="J62" s="69">
        <v>150549687.43553579</v>
      </c>
    </row>
    <row r="63" spans="1:10" ht="14.45">
      <c r="A63" s="74">
        <v>45353</v>
      </c>
      <c r="B63" s="75" t="str">
        <f t="shared" si="0"/>
        <v>Saturday</v>
      </c>
      <c r="C63" s="68">
        <v>2.5615671160597402</v>
      </c>
      <c r="D63" s="68">
        <v>7.6051671160597403</v>
      </c>
      <c r="E63" s="68">
        <v>14.2983176760596</v>
      </c>
      <c r="F63" s="68">
        <v>34.298317676059703</v>
      </c>
      <c r="G63" s="68">
        <v>30.684904869738901</v>
      </c>
      <c r="H63" s="68">
        <v>30.173698062798699</v>
      </c>
      <c r="I63" s="68">
        <v>5.4958511938779004</v>
      </c>
      <c r="J63" s="69">
        <v>158914970.90767008</v>
      </c>
    </row>
    <row r="64" spans="1:10" ht="14.45">
      <c r="A64" s="74">
        <v>45354</v>
      </c>
      <c r="B64" s="75" t="str">
        <f t="shared" si="0"/>
        <v>Sunday</v>
      </c>
      <c r="C64" s="68">
        <v>2.2857015828171301</v>
      </c>
      <c r="D64" s="68">
        <v>7.2837015828171303</v>
      </c>
      <c r="E64" s="68">
        <v>10.717582832817101</v>
      </c>
      <c r="F64" s="68">
        <v>30.717582832817101</v>
      </c>
      <c r="G64" s="68">
        <v>30.518856326699801</v>
      </c>
      <c r="H64" s="68">
        <v>28.897336584447402</v>
      </c>
      <c r="I64" s="68">
        <v>3.89698387747619</v>
      </c>
      <c r="J64" s="69">
        <v>137057810.38311535</v>
      </c>
    </row>
    <row r="65" spans="1:10" ht="14.45">
      <c r="A65" s="74">
        <v>45355</v>
      </c>
      <c r="B65" s="75" t="str">
        <f t="shared" si="0"/>
        <v>Monday</v>
      </c>
      <c r="C65" s="68">
        <v>2.13688663138843</v>
      </c>
      <c r="D65" s="68">
        <v>7.1052866313884202</v>
      </c>
      <c r="E65" s="68">
        <v>10.2885308413884</v>
      </c>
      <c r="F65" s="68">
        <v>30.2885308413884</v>
      </c>
      <c r="G65" s="68">
        <v>30.2272616945294</v>
      </c>
      <c r="H65" s="68">
        <v>28.263580914298601</v>
      </c>
      <c r="I65" s="68">
        <v>3.2247621499829302</v>
      </c>
      <c r="J65" s="69">
        <v>131791297.95603529</v>
      </c>
    </row>
    <row r="66" spans="1:10" ht="14.45">
      <c r="A66" s="74">
        <v>45356</v>
      </c>
      <c r="B66" s="75" t="str">
        <f t="shared" si="0"/>
        <v>Tuesday</v>
      </c>
      <c r="C66" s="68">
        <v>2.2997029355418301</v>
      </c>
      <c r="D66" s="68">
        <v>7.2385029355418302</v>
      </c>
      <c r="E66" s="68">
        <v>10.1827931455417</v>
      </c>
      <c r="F66" s="68">
        <v>30.182793145541801</v>
      </c>
      <c r="G66" s="68">
        <v>30.167636264963701</v>
      </c>
      <c r="H66" s="68">
        <v>28.376707162519502</v>
      </c>
      <c r="I66" s="68">
        <v>3.6264432436498502</v>
      </c>
      <c r="J66" s="69">
        <v>133617467.94799852</v>
      </c>
    </row>
    <row r="67" spans="1:10" ht="14.45">
      <c r="A67" s="74">
        <v>45357</v>
      </c>
      <c r="B67" s="75" t="str">
        <f t="shared" ref="B67:B130" si="1">TEXT(A67, "dddd")</f>
        <v>Wednesday</v>
      </c>
      <c r="C67" s="68">
        <v>2.2077430609526001</v>
      </c>
      <c r="D67" s="68">
        <v>7.2210763942859302</v>
      </c>
      <c r="E67" s="68">
        <v>11.3406668166316</v>
      </c>
      <c r="F67" s="68">
        <v>31.3406668166316</v>
      </c>
      <c r="G67" s="68">
        <v>29.671184948718</v>
      </c>
      <c r="H67" s="68">
        <v>28.028433180070799</v>
      </c>
      <c r="I67" s="68">
        <v>3.3930297364272302</v>
      </c>
      <c r="J67" s="69">
        <v>135423647.28468671</v>
      </c>
    </row>
    <row r="68" spans="1:10" ht="14.45">
      <c r="A68" s="74">
        <v>45358</v>
      </c>
      <c r="B68" s="75" t="str">
        <f t="shared" si="1"/>
        <v>Thursday</v>
      </c>
      <c r="C68" s="68">
        <v>2.6380509923805602</v>
      </c>
      <c r="D68" s="68">
        <v>7.72591765904723</v>
      </c>
      <c r="E68" s="68">
        <v>13.2596853288003</v>
      </c>
      <c r="F68" s="68">
        <v>33.259685328800302</v>
      </c>
      <c r="G68" s="68">
        <v>29.627169589154899</v>
      </c>
      <c r="H68" s="68">
        <v>28.239649693684399</v>
      </c>
      <c r="I68" s="68">
        <v>3.96803397681765</v>
      </c>
      <c r="J68" s="69">
        <v>147344349.5296222</v>
      </c>
    </row>
    <row r="69" spans="1:10" ht="14.45">
      <c r="A69" s="74">
        <v>45359</v>
      </c>
      <c r="B69" s="75" t="str">
        <f t="shared" si="1"/>
        <v>Friday</v>
      </c>
      <c r="C69" s="68">
        <v>2.4671155474563702</v>
      </c>
      <c r="D69" s="68">
        <v>7.6295155474563803</v>
      </c>
      <c r="E69" s="68">
        <v>14.8427405574564</v>
      </c>
      <c r="F69" s="68">
        <v>34.842740557456402</v>
      </c>
      <c r="G69" s="68">
        <v>28.918808692974601</v>
      </c>
      <c r="H69" s="68">
        <v>28.806428757805801</v>
      </c>
      <c r="I69" s="68">
        <v>5.0627966278710499</v>
      </c>
      <c r="J69" s="69">
        <v>154208108.47525284</v>
      </c>
    </row>
    <row r="70" spans="1:10" ht="14.45">
      <c r="A70" s="74">
        <v>45360</v>
      </c>
      <c r="B70" s="75" t="str">
        <f t="shared" si="1"/>
        <v>Saturday</v>
      </c>
      <c r="C70" s="68">
        <v>2.5187018507235801</v>
      </c>
      <c r="D70" s="68">
        <v>7.86230185072358</v>
      </c>
      <c r="E70" s="68">
        <v>15.458768993439501</v>
      </c>
      <c r="F70" s="68">
        <v>34.642630951219601</v>
      </c>
      <c r="G70" s="68">
        <v>28.4843286659267</v>
      </c>
      <c r="H70" s="68">
        <v>26.964079368875101</v>
      </c>
      <c r="I70" s="68">
        <v>2.7671762497652601</v>
      </c>
      <c r="J70" s="69">
        <v>143252564.46736312</v>
      </c>
    </row>
    <row r="71" spans="1:10" ht="14.45">
      <c r="A71" s="74">
        <v>45361</v>
      </c>
      <c r="B71" s="75" t="str">
        <f t="shared" si="1"/>
        <v>Sunday</v>
      </c>
      <c r="C71" s="68">
        <v>2.6199883573546101</v>
      </c>
      <c r="D71" s="68">
        <v>7.9091883573546102</v>
      </c>
      <c r="E71" s="68">
        <v>16.1462893604409</v>
      </c>
      <c r="F71" s="68">
        <v>34.497762186810498</v>
      </c>
      <c r="G71" s="68">
        <v>28.0529692929554</v>
      </c>
      <c r="H71" s="68">
        <v>28.1517545540142</v>
      </c>
      <c r="I71" s="68">
        <v>4.7730029053076901</v>
      </c>
      <c r="J71" s="69">
        <v>148830280.84182489</v>
      </c>
    </row>
    <row r="72" spans="1:10" ht="14.45">
      <c r="A72" s="74">
        <v>45362</v>
      </c>
      <c r="B72" s="75" t="str">
        <f t="shared" si="1"/>
        <v>Monday</v>
      </c>
      <c r="C72" s="68">
        <v>2.6549906601852502</v>
      </c>
      <c r="D72" s="68">
        <v>7.8897906601852501</v>
      </c>
      <c r="E72" s="68">
        <v>16.789882820185099</v>
      </c>
      <c r="F72" s="68">
        <v>34.292075124521197</v>
      </c>
      <c r="G72" s="68">
        <v>27.518260249709801</v>
      </c>
      <c r="H72" s="68">
        <v>28.693989829487201</v>
      </c>
      <c r="I72" s="68">
        <v>5.8820752508793204</v>
      </c>
      <c r="J72" s="69">
        <v>149827660.73294485</v>
      </c>
    </row>
    <row r="73" spans="1:10" ht="14.45">
      <c r="A73" s="74">
        <v>45363</v>
      </c>
      <c r="B73" s="75" t="str">
        <f t="shared" si="1"/>
        <v>Tuesday</v>
      </c>
      <c r="C73" s="68">
        <v>2.46550827445175</v>
      </c>
      <c r="D73" s="68">
        <v>7.6115082744517499</v>
      </c>
      <c r="E73" s="68">
        <v>13.760831950076801</v>
      </c>
      <c r="F73" s="68">
        <v>33.907295044707801</v>
      </c>
      <c r="G73" s="68">
        <v>26.7721406589305</v>
      </c>
      <c r="H73" s="68">
        <v>27.460699227739202</v>
      </c>
      <c r="I73" s="68">
        <v>4.4958853526108999</v>
      </c>
      <c r="J73" s="69">
        <v>138857781.1833156</v>
      </c>
    </row>
    <row r="74" spans="1:10" ht="14.45">
      <c r="A74" s="74">
        <v>45364</v>
      </c>
      <c r="B74" s="75" t="str">
        <f t="shared" si="1"/>
        <v>Wednesday</v>
      </c>
      <c r="C74" s="68">
        <v>2.33054759921604</v>
      </c>
      <c r="D74" s="68">
        <v>7.3877475992160502</v>
      </c>
      <c r="E74" s="68">
        <v>11.359177009216101</v>
      </c>
      <c r="F74" s="68">
        <v>33.582354609215997</v>
      </c>
      <c r="G74" s="68">
        <v>26.064210933703901</v>
      </c>
      <c r="H74" s="68">
        <v>27.7526953921912</v>
      </c>
      <c r="I74" s="68">
        <v>5.28214708889384</v>
      </c>
      <c r="J74" s="69">
        <v>136293991.71913663</v>
      </c>
    </row>
    <row r="75" spans="1:10" ht="14.45">
      <c r="A75" s="74">
        <v>45365</v>
      </c>
      <c r="B75" s="75" t="str">
        <f t="shared" si="1"/>
        <v>Thursday</v>
      </c>
      <c r="C75" s="68">
        <v>2.5275325861321001</v>
      </c>
      <c r="D75" s="68">
        <v>7.88073258613211</v>
      </c>
      <c r="E75" s="68">
        <v>15.348501196132</v>
      </c>
      <c r="F75" s="68">
        <v>31.356161996132101</v>
      </c>
      <c r="G75" s="68">
        <v>25.4227646593949</v>
      </c>
      <c r="H75" s="68">
        <v>0.72536834466800004</v>
      </c>
      <c r="I75" s="68">
        <v>4.21761955009634</v>
      </c>
      <c r="J75" s="69">
        <v>122015088.73536478</v>
      </c>
    </row>
    <row r="76" spans="1:10" ht="14.45">
      <c r="A76" s="74">
        <v>45366</v>
      </c>
      <c r="B76" s="75" t="str">
        <f t="shared" si="1"/>
        <v>Friday</v>
      </c>
      <c r="C76" s="68">
        <v>2.4146150545918101</v>
      </c>
      <c r="D76" s="68">
        <v>7.6568150545918101</v>
      </c>
      <c r="E76" s="68">
        <v>13.644938730216801</v>
      </c>
      <c r="F76" s="68">
        <v>33.136408064591699</v>
      </c>
      <c r="G76" s="68">
        <v>24.7519154705445</v>
      </c>
      <c r="H76" s="68">
        <v>28.514148027316999</v>
      </c>
      <c r="I76" s="68">
        <v>7.15031451879321</v>
      </c>
      <c r="J76" s="69">
        <v>134356779.40860954</v>
      </c>
    </row>
    <row r="77" spans="1:10" ht="14.45">
      <c r="A77" s="74">
        <v>45367</v>
      </c>
      <c r="B77" s="75" t="str">
        <f t="shared" si="1"/>
        <v>Saturday</v>
      </c>
      <c r="C77" s="68">
        <v>2.4796727053727201</v>
      </c>
      <c r="D77" s="68">
        <v>7.6108727053727199</v>
      </c>
      <c r="E77" s="68">
        <v>12.3254736653726</v>
      </c>
      <c r="F77" s="68">
        <v>35.4506413153726</v>
      </c>
      <c r="G77" s="68">
        <v>24.275410070594599</v>
      </c>
      <c r="H77" s="68">
        <v>27.1275977680864</v>
      </c>
      <c r="I77" s="68">
        <v>5.6066775932855402</v>
      </c>
      <c r="J77" s="69">
        <v>135119957.4407354</v>
      </c>
    </row>
    <row r="78" spans="1:10" ht="14.45">
      <c r="A78" s="74">
        <v>45368</v>
      </c>
      <c r="B78" s="75" t="str">
        <f t="shared" si="1"/>
        <v>Sunday</v>
      </c>
      <c r="C78" s="68">
        <v>2.3243376140250902</v>
      </c>
      <c r="D78" s="68">
        <v>7.3914042806917504</v>
      </c>
      <c r="E78" s="68">
        <v>11.457261369704</v>
      </c>
      <c r="F78" s="68">
        <v>34.759411172983299</v>
      </c>
      <c r="G78" s="68">
        <v>23.573806631008999</v>
      </c>
      <c r="H78" s="68">
        <v>24.087305401191301</v>
      </c>
      <c r="I78" s="68">
        <v>1.7381618173665601</v>
      </c>
      <c r="J78" s="69">
        <v>115057046.74287477</v>
      </c>
    </row>
    <row r="79" spans="1:10" ht="14.45">
      <c r="A79" s="74">
        <v>45369</v>
      </c>
      <c r="B79" s="75" t="str">
        <f t="shared" si="1"/>
        <v>Monday</v>
      </c>
      <c r="C79" s="68">
        <v>2.4311545070500502</v>
      </c>
      <c r="D79" s="68">
        <v>7.4340878403833903</v>
      </c>
      <c r="E79" s="68">
        <v>10.9108991608772</v>
      </c>
      <c r="F79" s="68">
        <v>34.354571733716703</v>
      </c>
      <c r="G79" s="68">
        <v>23.171454301738599</v>
      </c>
      <c r="H79" s="68">
        <v>25.6248606624467</v>
      </c>
      <c r="I79" s="68">
        <v>4.3571554787485702</v>
      </c>
      <c r="J79" s="69">
        <v>120508597.70154524</v>
      </c>
    </row>
    <row r="80" spans="1:10" ht="14.45">
      <c r="A80" s="74">
        <v>45370</v>
      </c>
      <c r="B80" s="75" t="str">
        <f t="shared" si="1"/>
        <v>Tuesday</v>
      </c>
      <c r="C80" s="68">
        <v>2.3351078139110801</v>
      </c>
      <c r="D80" s="68">
        <v>7.2739078139110802</v>
      </c>
      <c r="E80" s="68">
        <v>10.218198023911</v>
      </c>
      <c r="F80" s="68">
        <v>33.770431489536101</v>
      </c>
      <c r="G80" s="68">
        <v>22.6128491762944</v>
      </c>
      <c r="H80" s="68">
        <v>23.4612773762383</v>
      </c>
      <c r="I80" s="68">
        <v>1.75498068361912</v>
      </c>
      <c r="J80" s="69">
        <v>106682757.05778028</v>
      </c>
    </row>
    <row r="81" spans="1:10" ht="14.45">
      <c r="A81" s="74">
        <v>45371</v>
      </c>
      <c r="B81" s="75" t="str">
        <f t="shared" si="1"/>
        <v>Wednesday</v>
      </c>
      <c r="C81" s="68">
        <v>2.2248557597314602</v>
      </c>
      <c r="D81" s="68">
        <v>7.1235224263981198</v>
      </c>
      <c r="E81" s="68">
        <v>9.5250679302252905</v>
      </c>
      <c r="F81" s="68">
        <v>33.198315436397998</v>
      </c>
      <c r="G81" s="68">
        <v>22.098707863580501</v>
      </c>
      <c r="H81" s="68">
        <v>25.9676771473356</v>
      </c>
      <c r="I81" s="68">
        <v>5.7697552532355001</v>
      </c>
      <c r="J81" s="69">
        <v>114240091.53457057</v>
      </c>
    </row>
    <row r="82" spans="1:10" ht="14.45">
      <c r="A82" s="74">
        <v>45372</v>
      </c>
      <c r="B82" s="75" t="str">
        <f t="shared" si="1"/>
        <v>Thursday</v>
      </c>
      <c r="C82" s="68">
        <v>2.11319610417392</v>
      </c>
      <c r="D82" s="68">
        <v>6.9717294375072401</v>
      </c>
      <c r="E82" s="68">
        <v>8.8887563665195906</v>
      </c>
      <c r="F82" s="68">
        <v>32.647030813132098</v>
      </c>
      <c r="G82" s="68">
        <v>21.6462859809678</v>
      </c>
      <c r="H82" s="68">
        <v>24.9958399180918</v>
      </c>
      <c r="I82" s="68">
        <v>4.8777078843151402</v>
      </c>
      <c r="J82" s="69">
        <v>106628138.6184178</v>
      </c>
    </row>
    <row r="83" spans="1:10" ht="14.45">
      <c r="A83" s="74">
        <v>45373</v>
      </c>
      <c r="B83" s="75" t="str">
        <f t="shared" si="1"/>
        <v>Friday</v>
      </c>
      <c r="C83" s="68">
        <v>2.2668992176157401</v>
      </c>
      <c r="D83" s="68">
        <v>7.0852992176157503</v>
      </c>
      <c r="E83" s="68">
        <v>8.5723994276157391</v>
      </c>
      <c r="F83" s="68">
        <v>32.382700177615703</v>
      </c>
      <c r="G83" s="68">
        <v>21.529079744673101</v>
      </c>
      <c r="H83" s="68">
        <v>24.8941351300248</v>
      </c>
      <c r="I83" s="68">
        <v>5.2279019531074402</v>
      </c>
      <c r="J83" s="69">
        <v>106177116.42653041</v>
      </c>
    </row>
    <row r="84" spans="1:10" ht="14.45">
      <c r="A84" s="74">
        <v>45374</v>
      </c>
      <c r="B84" s="75" t="str">
        <f t="shared" si="1"/>
        <v>Saturday</v>
      </c>
      <c r="C84" s="68">
        <v>2.8496731553587402</v>
      </c>
      <c r="D84" s="68">
        <v>6.9712731553587401</v>
      </c>
      <c r="E84" s="68">
        <v>17.237300515358701</v>
      </c>
      <c r="F84" s="68">
        <v>30.262763365358801</v>
      </c>
      <c r="G84" s="68">
        <v>21.259677537164499</v>
      </c>
      <c r="H84" s="68">
        <v>24.774500101682801</v>
      </c>
      <c r="I84" s="68">
        <v>5.5639562772110498</v>
      </c>
      <c r="J84" s="69">
        <v>100589280.84131092</v>
      </c>
    </row>
    <row r="85" spans="1:10" ht="14.45">
      <c r="A85" s="74">
        <v>45375</v>
      </c>
      <c r="B85" s="75" t="str">
        <f t="shared" si="1"/>
        <v>Sunday</v>
      </c>
      <c r="C85" s="68">
        <v>2.71784505357201</v>
      </c>
      <c r="D85" s="68">
        <v>7.234005053572</v>
      </c>
      <c r="E85" s="68">
        <v>16.419709663572</v>
      </c>
      <c r="F85" s="68">
        <v>29.838013960148</v>
      </c>
      <c r="G85" s="68">
        <v>21.0573476908576</v>
      </c>
      <c r="H85" s="68">
        <v>25.2906550880131</v>
      </c>
      <c r="I85" s="68">
        <v>6.8098892337046202</v>
      </c>
      <c r="J85" s="69">
        <v>100938252.91244686</v>
      </c>
    </row>
    <row r="86" spans="1:10" ht="14.45">
      <c r="A86" s="74">
        <v>45376</v>
      </c>
      <c r="B86" s="75" t="str">
        <f t="shared" si="1"/>
        <v>Monday</v>
      </c>
      <c r="C86" s="68">
        <v>2.7484680531707801</v>
      </c>
      <c r="D86" s="68">
        <v>7.6591880531707801</v>
      </c>
      <c r="E86" s="68">
        <v>15.8020680531707</v>
      </c>
      <c r="F86" s="68">
        <v>29.597209687426801</v>
      </c>
      <c r="G86" s="68">
        <v>21.100073274124199</v>
      </c>
      <c r="H86" s="68">
        <v>22.848925000764901</v>
      </c>
      <c r="I86" s="68">
        <v>3.8829847839915201</v>
      </c>
      <c r="J86" s="69">
        <v>91619348.890700325</v>
      </c>
    </row>
    <row r="87" spans="1:10" ht="14.45">
      <c r="A87" s="74">
        <v>45377</v>
      </c>
      <c r="B87" s="75" t="str">
        <f t="shared" si="1"/>
        <v>Tuesday</v>
      </c>
      <c r="C87" s="68">
        <v>2.5286340438601802</v>
      </c>
      <c r="D87" s="68">
        <v>7.8339140438601804</v>
      </c>
      <c r="E87" s="68">
        <v>14.9702590538602</v>
      </c>
      <c r="F87" s="68">
        <v>29.126642681636099</v>
      </c>
      <c r="G87" s="68">
        <v>20.9764820559244</v>
      </c>
      <c r="H87" s="68">
        <v>22.655395654503302</v>
      </c>
      <c r="I87" s="68">
        <v>4.1452582600738603</v>
      </c>
      <c r="J87" s="69">
        <v>89171163.324234605</v>
      </c>
    </row>
    <row r="88" spans="1:10" ht="14.45">
      <c r="A88" s="74">
        <v>45378</v>
      </c>
      <c r="B88" s="75" t="str">
        <f t="shared" si="1"/>
        <v>Wednesday</v>
      </c>
      <c r="C88" s="68">
        <v>2.42819077232501</v>
      </c>
      <c r="D88" s="68">
        <v>8.12803077232501</v>
      </c>
      <c r="E88" s="68">
        <v>14.292941332325</v>
      </c>
      <c r="F88" s="68">
        <v>28.7953756859409</v>
      </c>
      <c r="G88" s="68">
        <v>21.056537694171102</v>
      </c>
      <c r="H88" s="68">
        <v>23.025885359050701</v>
      </c>
      <c r="I88" s="68">
        <v>5.2144058787857199</v>
      </c>
      <c r="J88" s="69">
        <v>90515118.172855109</v>
      </c>
    </row>
    <row r="89" spans="1:10" ht="14.45">
      <c r="A89" s="74">
        <v>45379</v>
      </c>
      <c r="B89" s="75" t="str">
        <f t="shared" si="1"/>
        <v>Thursday</v>
      </c>
      <c r="C89" s="68">
        <v>2.1301221819104201</v>
      </c>
      <c r="D89" s="68">
        <v>8.2245221819104106</v>
      </c>
      <c r="E89" s="68">
        <v>13.4519291919104</v>
      </c>
      <c r="F89" s="68">
        <v>28.285622391910401</v>
      </c>
      <c r="G89" s="68">
        <v>21.561513332584202</v>
      </c>
      <c r="H89" s="68">
        <v>22.999156441214801</v>
      </c>
      <c r="I89" s="68">
        <v>5.7305122202496701</v>
      </c>
      <c r="J89" s="69">
        <v>88677916.094492421</v>
      </c>
    </row>
    <row r="90" spans="1:10" ht="14.45">
      <c r="A90" s="74">
        <v>45380</v>
      </c>
      <c r="B90" s="75" t="str">
        <f t="shared" si="1"/>
        <v>Friday</v>
      </c>
      <c r="C90" s="68">
        <v>2.2398929391200602</v>
      </c>
      <c r="D90" s="68">
        <v>7.7388929391200598</v>
      </c>
      <c r="E90" s="68">
        <v>12.93453709912</v>
      </c>
      <c r="F90" s="68">
        <v>30.3033152047451</v>
      </c>
      <c r="G90" s="68">
        <v>22.3173055632829</v>
      </c>
      <c r="H90" s="68">
        <v>20.511275329813</v>
      </c>
      <c r="I90" s="68">
        <v>2.7742059998492201</v>
      </c>
      <c r="J90" s="69">
        <v>86693987.777205244</v>
      </c>
    </row>
    <row r="91" spans="1:10" ht="14.45">
      <c r="A91" s="74">
        <v>45381</v>
      </c>
      <c r="B91" s="75" t="str">
        <f t="shared" si="1"/>
        <v>Saturday</v>
      </c>
      <c r="C91" s="68">
        <v>2.4166545849753902</v>
      </c>
      <c r="D91" s="68">
        <v>7.3202545849753902</v>
      </c>
      <c r="E91" s="68">
        <v>12.5157858349754</v>
      </c>
      <c r="F91" s="68">
        <v>33.086298744975402</v>
      </c>
      <c r="G91" s="68">
        <v>23.337982601182301</v>
      </c>
      <c r="H91" s="68">
        <v>20.676555512130701</v>
      </c>
      <c r="I91" s="68">
        <v>3.57768241427148</v>
      </c>
      <c r="J91" s="69">
        <v>98312343.913431317</v>
      </c>
    </row>
    <row r="92" spans="1:10" ht="14.45">
      <c r="A92" s="74">
        <v>45382</v>
      </c>
      <c r="B92" s="75" t="str">
        <f t="shared" si="1"/>
        <v>Sunday</v>
      </c>
      <c r="C92" s="68">
        <v>2.4918468509073701</v>
      </c>
      <c r="D92" s="68">
        <v>7.4394468509073901</v>
      </c>
      <c r="E92" s="68">
        <v>11.9710038109073</v>
      </c>
      <c r="F92" s="68">
        <v>31.460476260907299</v>
      </c>
      <c r="G92" s="68">
        <v>24.5344763189016</v>
      </c>
      <c r="H92" s="68">
        <v>20.8613933944632</v>
      </c>
      <c r="I92" s="68">
        <v>4.4159198966198199</v>
      </c>
      <c r="J92" s="69">
        <v>97386969.781864583</v>
      </c>
    </row>
    <row r="93" spans="1:10" ht="14.45">
      <c r="A93" s="74">
        <v>45383</v>
      </c>
      <c r="B93" s="75" t="str">
        <f t="shared" si="1"/>
        <v>Monday</v>
      </c>
      <c r="C93" s="68">
        <v>2.54319388533415</v>
      </c>
      <c r="D93" s="68">
        <v>7.52692721866749</v>
      </c>
      <c r="E93" s="68">
        <v>11.564912060959101</v>
      </c>
      <c r="F93" s="68">
        <v>31.992350845334201</v>
      </c>
      <c r="G93" s="68">
        <v>25.687332965557701</v>
      </c>
      <c r="H93" s="68">
        <v>17.9289645093865</v>
      </c>
      <c r="I93" s="68">
        <v>0.85222827040492899</v>
      </c>
      <c r="J93" s="69">
        <v>87706848.12290889</v>
      </c>
    </row>
    <row r="94" spans="1:10" ht="14.45">
      <c r="A94" s="74">
        <v>45384</v>
      </c>
      <c r="B94" s="75" t="str">
        <f t="shared" si="1"/>
        <v>Tuesday</v>
      </c>
      <c r="C94" s="68">
        <v>2.4717896364927001</v>
      </c>
      <c r="D94" s="68">
        <v>7.4916563031593704</v>
      </c>
      <c r="E94" s="68">
        <v>11.055896246492701</v>
      </c>
      <c r="F94" s="68">
        <v>32.4309208864927</v>
      </c>
      <c r="G94" s="68">
        <v>26.401319871342299</v>
      </c>
      <c r="H94" s="68">
        <v>21.156520803889102</v>
      </c>
      <c r="I94" s="68">
        <v>6.00606629258521</v>
      </c>
      <c r="J94" s="69">
        <v>107394532.2301413</v>
      </c>
    </row>
    <row r="95" spans="1:10" ht="14.45">
      <c r="A95" s="74">
        <v>45385</v>
      </c>
      <c r="B95" s="75" t="str">
        <f t="shared" si="1"/>
        <v>Wednesday</v>
      </c>
      <c r="C95" s="68">
        <v>2.57405522175566</v>
      </c>
      <c r="D95" s="68">
        <v>7.5800552217556501</v>
      </c>
      <c r="E95" s="68">
        <v>8.5658649817556505</v>
      </c>
      <c r="F95" s="68">
        <v>32.830067031755704</v>
      </c>
      <c r="G95" s="68">
        <v>23.724604082104602</v>
      </c>
      <c r="H95" s="68">
        <v>18.553804065291299</v>
      </c>
      <c r="I95" s="68">
        <v>2.9200856532657302</v>
      </c>
      <c r="J95" s="69">
        <v>98749915.398144796</v>
      </c>
    </row>
    <row r="96" spans="1:10" ht="14.45">
      <c r="A96" s="74">
        <v>45386</v>
      </c>
      <c r="B96" s="75" t="str">
        <f t="shared" si="1"/>
        <v>Thursday</v>
      </c>
      <c r="C96" s="68">
        <v>2.5908595385973601</v>
      </c>
      <c r="D96" s="68">
        <v>7.6562595385973502</v>
      </c>
      <c r="E96" s="68">
        <v>11.5714595385974</v>
      </c>
      <c r="F96" s="68">
        <v>33.222652548597402</v>
      </c>
      <c r="G96" s="68">
        <v>24.3328729295066</v>
      </c>
      <c r="H96" s="68">
        <v>20.3123477688065</v>
      </c>
      <c r="I96" s="68">
        <v>6.0067234647035104</v>
      </c>
      <c r="J96" s="69">
        <v>113063600.54413807</v>
      </c>
    </row>
    <row r="97" spans="1:10" ht="14.45">
      <c r="A97" s="74">
        <v>45387</v>
      </c>
      <c r="B97" s="75" t="str">
        <f t="shared" si="1"/>
        <v>Friday</v>
      </c>
      <c r="C97" s="68">
        <v>2.5922224494028101</v>
      </c>
      <c r="D97" s="68">
        <v>7.7170224494028101</v>
      </c>
      <c r="E97" s="68">
        <v>16.1112258094028</v>
      </c>
      <c r="F97" s="68">
        <v>33.614029459402801</v>
      </c>
      <c r="G97" s="68">
        <v>24.9543465781557</v>
      </c>
      <c r="H97" s="68">
        <v>17.948145994020599</v>
      </c>
      <c r="I97" s="68">
        <v>3.2672110661870102</v>
      </c>
      <c r="J97" s="69">
        <v>104467115.59414689</v>
      </c>
    </row>
    <row r="98" spans="1:10" ht="14.45">
      <c r="A98" s="74">
        <v>45388</v>
      </c>
      <c r="B98" s="75" t="str">
        <f t="shared" si="1"/>
        <v>Saturday</v>
      </c>
      <c r="C98" s="68">
        <v>2.5073497658941601</v>
      </c>
      <c r="D98" s="68">
        <v>7.75854976589416</v>
      </c>
      <c r="E98" s="68">
        <v>16.267214375894099</v>
      </c>
      <c r="F98" s="68">
        <v>35.526949765894202</v>
      </c>
      <c r="G98" s="68">
        <v>25.512700089429</v>
      </c>
      <c r="H98" s="68">
        <v>18.942525278818302</v>
      </c>
      <c r="I98" s="68">
        <v>5.2811653623379504</v>
      </c>
      <c r="J98" s="69">
        <v>119491534.77879359</v>
      </c>
    </row>
    <row r="99" spans="1:10" ht="14.45">
      <c r="A99" s="74">
        <v>45389</v>
      </c>
      <c r="B99" s="75" t="str">
        <f t="shared" si="1"/>
        <v>Sunday</v>
      </c>
      <c r="C99" s="68">
        <v>2.7788806761520402</v>
      </c>
      <c r="D99" s="68">
        <v>8.1564806761520501</v>
      </c>
      <c r="E99" s="68">
        <v>16.783772836152</v>
      </c>
      <c r="F99" s="68">
        <v>38.122996886152102</v>
      </c>
      <c r="G99" s="68">
        <v>87.434736180760694</v>
      </c>
      <c r="H99" s="68">
        <v>18.6990229980603</v>
      </c>
      <c r="I99" s="68">
        <v>5.5476264489757998</v>
      </c>
      <c r="J99" s="69">
        <v>132669502.13292874</v>
      </c>
    </row>
    <row r="100" spans="1:10" ht="14.45">
      <c r="A100" s="74">
        <v>45390</v>
      </c>
      <c r="B100" s="75" t="str">
        <f t="shared" si="1"/>
        <v>Monday</v>
      </c>
      <c r="C100" s="68">
        <v>2.60246470022593</v>
      </c>
      <c r="D100" s="68">
        <v>8.0832647002259304</v>
      </c>
      <c r="E100" s="68">
        <v>14.618901383682701</v>
      </c>
      <c r="F100" s="68">
        <v>37.574787961460501</v>
      </c>
      <c r="G100" s="68">
        <v>77.001811726500307</v>
      </c>
      <c r="H100" s="68">
        <v>17.271678068997801</v>
      </c>
      <c r="I100" s="68">
        <v>4.1424337614811799</v>
      </c>
      <c r="J100" s="69">
        <v>124108991.08786522</v>
      </c>
    </row>
    <row r="101" spans="1:10" ht="14.45">
      <c r="A101" s="74">
        <v>45391</v>
      </c>
      <c r="B101" s="75" t="str">
        <f t="shared" si="1"/>
        <v>Tuesday</v>
      </c>
      <c r="C101" s="68">
        <v>2.4268752811899601</v>
      </c>
      <c r="D101" s="68">
        <v>8.0108752811899606</v>
      </c>
      <c r="E101" s="68">
        <v>12.7424505898319</v>
      </c>
      <c r="F101" s="68">
        <v>37.039528118350503</v>
      </c>
      <c r="G101" s="68">
        <v>47.555136300653601</v>
      </c>
      <c r="H101" s="68">
        <v>17.577878664335799</v>
      </c>
      <c r="I101" s="68">
        <v>5.1908116329280602</v>
      </c>
      <c r="J101" s="69">
        <v>127745790.5121686</v>
      </c>
    </row>
    <row r="102" spans="1:10" ht="14.45">
      <c r="A102" s="74">
        <v>45392</v>
      </c>
      <c r="B102" s="75" t="str">
        <f t="shared" si="1"/>
        <v>Wednesday</v>
      </c>
      <c r="C102" s="68">
        <v>2.5674380520469402</v>
      </c>
      <c r="D102" s="68">
        <v>8.2546380520469302</v>
      </c>
      <c r="E102" s="68">
        <v>11.4422494120469</v>
      </c>
      <c r="F102" s="68">
        <v>36.832330212046799</v>
      </c>
      <c r="G102" s="68">
        <v>28.3993843472912</v>
      </c>
      <c r="H102" s="68">
        <v>16.4546863986705</v>
      </c>
      <c r="I102" s="68">
        <v>4.2191022237751801</v>
      </c>
      <c r="J102" s="69">
        <v>124088305.70103151</v>
      </c>
    </row>
    <row r="103" spans="1:10" ht="14.45">
      <c r="A103" s="74">
        <v>45393</v>
      </c>
      <c r="B103" s="75" t="str">
        <f t="shared" si="1"/>
        <v>Thursday</v>
      </c>
      <c r="C103" s="68">
        <v>2.3314655632004202</v>
      </c>
      <c r="D103" s="68">
        <v>7.4188655632004101</v>
      </c>
      <c r="E103" s="68">
        <v>10.0495655632003</v>
      </c>
      <c r="F103" s="68">
        <v>33.638272573200403</v>
      </c>
      <c r="G103" s="68">
        <v>28.7899763264158</v>
      </c>
      <c r="H103" s="68">
        <v>16.7024659379877</v>
      </c>
      <c r="I103" s="68">
        <v>5.18703042033526</v>
      </c>
      <c r="J103" s="69">
        <v>117501984.13279186</v>
      </c>
    </row>
    <row r="104" spans="1:10" ht="14.45">
      <c r="A104" s="74">
        <v>45394</v>
      </c>
      <c r="B104" s="75" t="str">
        <f t="shared" si="1"/>
        <v>Friday</v>
      </c>
      <c r="C104" s="68">
        <v>2.1510278296742502</v>
      </c>
      <c r="D104" s="68">
        <v>7.20902782967425</v>
      </c>
      <c r="E104" s="68">
        <v>8.8922103896742506</v>
      </c>
      <c r="F104" s="68">
        <v>31.115839189674301</v>
      </c>
      <c r="G104" s="68">
        <v>29.1910218276061</v>
      </c>
      <c r="H104" s="68">
        <v>14.6169726612471</v>
      </c>
      <c r="I104" s="68">
        <v>2.85541367709946</v>
      </c>
      <c r="J104" s="69">
        <v>97126594.929118097</v>
      </c>
    </row>
    <row r="105" spans="1:10" ht="14.45">
      <c r="A105" s="74">
        <v>45395</v>
      </c>
      <c r="B105" s="75" t="str">
        <f t="shared" si="1"/>
        <v>Saturday</v>
      </c>
      <c r="C105" s="68">
        <v>2.2783639779717602</v>
      </c>
      <c r="D105" s="68">
        <v>7.2369639779717598</v>
      </c>
      <c r="E105" s="68">
        <v>9.7448705379717708</v>
      </c>
      <c r="F105" s="68">
        <v>30.5189603035967</v>
      </c>
      <c r="G105" s="68">
        <v>29.7758936857287</v>
      </c>
      <c r="H105" s="68">
        <v>14.5493127032498</v>
      </c>
      <c r="I105" s="68">
        <v>3.3770555434922001</v>
      </c>
      <c r="J105" s="69">
        <v>97897312.82770291</v>
      </c>
    </row>
    <row r="106" spans="1:10" ht="14.45">
      <c r="A106" s="74">
        <v>45396</v>
      </c>
      <c r="B106" s="75" t="str">
        <f t="shared" si="1"/>
        <v>Sunday</v>
      </c>
      <c r="C106" s="68">
        <v>2.2463259388219501</v>
      </c>
      <c r="D106" s="68">
        <v>7.10552593882195</v>
      </c>
      <c r="E106" s="68">
        <v>10.5366092988218</v>
      </c>
      <c r="F106" s="68">
        <v>29.822243748822</v>
      </c>
      <c r="G106" s="68">
        <v>30.139487969773999</v>
      </c>
      <c r="H106" s="68">
        <v>16.2523344202815</v>
      </c>
      <c r="I106" s="68">
        <v>6.4018414283337002</v>
      </c>
      <c r="J106" s="69">
        <v>108980477.64725888</v>
      </c>
    </row>
    <row r="107" spans="1:10" ht="14.45">
      <c r="A107" s="74">
        <v>45397</v>
      </c>
      <c r="B107" s="75" t="str">
        <f t="shared" si="1"/>
        <v>Monday</v>
      </c>
      <c r="C107" s="68">
        <v>2.3556714221253801</v>
      </c>
      <c r="D107" s="68">
        <v>7.3087714221253801</v>
      </c>
      <c r="E107" s="68">
        <v>11.2686438940393</v>
      </c>
      <c r="F107" s="68">
        <v>30.061004269039401</v>
      </c>
      <c r="G107" s="68">
        <v>30.558151222615201</v>
      </c>
      <c r="H107" s="68">
        <v>13.7954840538402</v>
      </c>
      <c r="I107" s="68">
        <v>18.872884653382801</v>
      </c>
      <c r="J107" s="69">
        <v>95467640.555726916</v>
      </c>
    </row>
    <row r="108" spans="1:10" ht="14.45">
      <c r="A108" s="74">
        <v>45398</v>
      </c>
      <c r="B108" s="75" t="str">
        <f t="shared" si="1"/>
        <v>Tuesday</v>
      </c>
      <c r="C108" s="68">
        <v>2.6194031125575901</v>
      </c>
      <c r="D108" s="68">
        <v>7.66640311255758</v>
      </c>
      <c r="E108" s="68">
        <v>12.2114816281826</v>
      </c>
      <c r="F108" s="68">
        <v>30.458553088182601</v>
      </c>
      <c r="G108" s="68">
        <v>31.056636290936101</v>
      </c>
      <c r="H108" s="68">
        <v>14.222465183021001</v>
      </c>
      <c r="I108" s="68">
        <v>20.2353789997753</v>
      </c>
      <c r="J108" s="69">
        <v>102789498.67426801</v>
      </c>
    </row>
    <row r="109" spans="1:10" ht="14.45">
      <c r="A109" s="74">
        <v>45399</v>
      </c>
      <c r="B109" s="75" t="str">
        <f t="shared" si="1"/>
        <v>Wednesday</v>
      </c>
      <c r="C109" s="68">
        <v>2.3779159639342602</v>
      </c>
      <c r="D109" s="68">
        <v>7.5188159639342702</v>
      </c>
      <c r="E109" s="68">
        <v>12.7085642827232</v>
      </c>
      <c r="F109" s="68">
        <v>30.3553582264732</v>
      </c>
      <c r="G109" s="68">
        <v>30.970846655084099</v>
      </c>
      <c r="H109" s="68">
        <v>11.9700235385544</v>
      </c>
      <c r="I109" s="68">
        <v>17.805859465287099</v>
      </c>
      <c r="J109" s="69">
        <v>85984133.22243385</v>
      </c>
    </row>
    <row r="110" spans="1:10" ht="14.45">
      <c r="A110" s="74">
        <v>45400</v>
      </c>
      <c r="B110" s="75" t="str">
        <f t="shared" si="1"/>
        <v>Thursday</v>
      </c>
      <c r="C110" s="68">
        <v>2.6438814367146302</v>
      </c>
      <c r="D110" s="68">
        <v>7.8786814367146301</v>
      </c>
      <c r="E110" s="68">
        <v>13.7756884467146</v>
      </c>
      <c r="F110" s="68">
        <v>30.7641647967145</v>
      </c>
      <c r="G110" s="68">
        <v>31.3102964656353</v>
      </c>
      <c r="H110" s="68">
        <v>12.7292874887628</v>
      </c>
      <c r="I110" s="68">
        <v>19.632214736893602</v>
      </c>
      <c r="J110" s="69">
        <v>95030250.023378313</v>
      </c>
    </row>
    <row r="111" spans="1:10" ht="14.45">
      <c r="A111" s="74">
        <v>45401</v>
      </c>
      <c r="B111" s="75" t="str">
        <f t="shared" si="1"/>
        <v>Friday</v>
      </c>
      <c r="C111" s="68">
        <v>2.4165603012888801</v>
      </c>
      <c r="D111" s="68">
        <v>7.6710936346222098</v>
      </c>
      <c r="E111" s="68">
        <v>14.5373110199309</v>
      </c>
      <c r="F111" s="68">
        <v>31.9990499779556</v>
      </c>
      <c r="G111" s="68">
        <v>31.1016432967801</v>
      </c>
      <c r="H111" s="68">
        <v>11.9367389066292</v>
      </c>
      <c r="I111" s="68">
        <v>19.260076540871701</v>
      </c>
      <c r="J111" s="69">
        <v>91870327.234979346</v>
      </c>
    </row>
    <row r="112" spans="1:10" ht="14.45">
      <c r="A112" s="74">
        <v>45402</v>
      </c>
      <c r="B112" s="75" t="str">
        <f t="shared" si="1"/>
        <v>Saturday</v>
      </c>
      <c r="C112" s="68">
        <v>2.49332936083414</v>
      </c>
      <c r="D112" s="68">
        <v>7.7675960275008</v>
      </c>
      <c r="E112" s="68">
        <v>15.6867003016983</v>
      </c>
      <c r="F112" s="68">
        <v>33.806418854167397</v>
      </c>
      <c r="G112" s="68">
        <v>31.1127447377627</v>
      </c>
      <c r="H112" s="68">
        <v>12.024573451728701</v>
      </c>
      <c r="I112" s="68">
        <v>20.128513665749701</v>
      </c>
      <c r="J112" s="69">
        <v>98405672.416631266</v>
      </c>
    </row>
    <row r="113" spans="1:10" ht="14.45">
      <c r="A113" s="74">
        <v>45403</v>
      </c>
      <c r="B113" s="75" t="str">
        <f t="shared" si="1"/>
        <v>Sunday</v>
      </c>
      <c r="C113" s="68">
        <v>2.5639860372563601</v>
      </c>
      <c r="D113" s="68">
        <v>7.8579860372563601</v>
      </c>
      <c r="E113" s="68">
        <v>16.918117287256401</v>
      </c>
      <c r="F113" s="68">
        <v>35.9062494472563</v>
      </c>
      <c r="G113" s="68">
        <v>31.034468928483999</v>
      </c>
      <c r="H113" s="68">
        <v>12.847133946919501</v>
      </c>
      <c r="I113" s="68">
        <v>22.0309647561593</v>
      </c>
      <c r="J113" s="69">
        <v>112047827.24295315</v>
      </c>
    </row>
    <row r="114" spans="1:10" ht="14.45">
      <c r="A114" s="74">
        <v>45404</v>
      </c>
      <c r="B114" s="75" t="str">
        <f t="shared" si="1"/>
        <v>Monday</v>
      </c>
      <c r="C114" s="68">
        <v>2.6544830654171001</v>
      </c>
      <c r="D114" s="68">
        <v>7.8966830654171201</v>
      </c>
      <c r="E114" s="68">
        <v>14.971223291042101</v>
      </c>
      <c r="F114" s="68">
        <v>34.525325041042102</v>
      </c>
      <c r="G114" s="68">
        <v>3.9435778507318902</v>
      </c>
      <c r="H114" s="68">
        <v>12.4358178827964</v>
      </c>
      <c r="I114" s="68">
        <v>22.182839292657299</v>
      </c>
      <c r="J114" s="69">
        <v>105355169.27609146</v>
      </c>
    </row>
    <row r="115" spans="1:10" ht="14.45">
      <c r="A115" s="74">
        <v>45405</v>
      </c>
      <c r="B115" s="75" t="str">
        <f t="shared" si="1"/>
        <v>Tuesday</v>
      </c>
      <c r="C115" s="68">
        <v>2.5291716880786201</v>
      </c>
      <c r="D115" s="68">
        <v>7.71957168807862</v>
      </c>
      <c r="E115" s="68">
        <v>13.0888158480785</v>
      </c>
      <c r="F115" s="68">
        <v>33.088815848078603</v>
      </c>
      <c r="G115" s="68">
        <v>3.5599287390811001</v>
      </c>
      <c r="H115" s="68">
        <v>12.2197469000676</v>
      </c>
      <c r="I115" s="68">
        <v>22.6046597223996</v>
      </c>
      <c r="J115" s="69">
        <v>98679263.080199808</v>
      </c>
    </row>
    <row r="116" spans="1:10" ht="14.45">
      <c r="A116" s="74">
        <v>45406</v>
      </c>
      <c r="B116" s="75" t="str">
        <f t="shared" si="1"/>
        <v>Wednesday</v>
      </c>
      <c r="C116" s="68">
        <v>2.41658748333644</v>
      </c>
      <c r="D116" s="68">
        <v>7.5527208166697601</v>
      </c>
      <c r="E116" s="68">
        <v>12.319790720496901</v>
      </c>
      <c r="F116" s="68">
        <v>32.319790720496798</v>
      </c>
      <c r="G116" s="68">
        <v>30.118861781726</v>
      </c>
      <c r="H116" s="68">
        <v>10.805516432908201</v>
      </c>
      <c r="I116" s="68">
        <v>21.325299582261099</v>
      </c>
      <c r="J116" s="69">
        <v>84468656.762045577</v>
      </c>
    </row>
    <row r="117" spans="1:10" ht="14.45">
      <c r="A117" s="74">
        <v>45407</v>
      </c>
      <c r="B117" s="75" t="str">
        <f t="shared" si="1"/>
        <v>Thursday</v>
      </c>
      <c r="C117" s="68">
        <v>2.5275223314633402</v>
      </c>
      <c r="D117" s="68">
        <v>19.609388998130001</v>
      </c>
      <c r="E117" s="68">
        <v>11.8195402889941</v>
      </c>
      <c r="F117" s="68">
        <v>31.819540288994201</v>
      </c>
      <c r="G117" s="68">
        <v>29.835852044965801</v>
      </c>
      <c r="H117" s="68">
        <v>10.747350787078901</v>
      </c>
      <c r="I117" s="68">
        <v>21.956429162829199</v>
      </c>
      <c r="J117" s="69">
        <v>82859154.072015196</v>
      </c>
    </row>
    <row r="118" spans="1:10" ht="14.45">
      <c r="A118" s="74">
        <v>45408</v>
      </c>
      <c r="B118" s="75" t="str">
        <f t="shared" si="1"/>
        <v>Friday</v>
      </c>
      <c r="C118" s="68">
        <v>2.2175519455911501</v>
      </c>
      <c r="D118" s="68">
        <v>7.11195194559114</v>
      </c>
      <c r="E118" s="68">
        <v>9.7190585055911392</v>
      </c>
      <c r="F118" s="68">
        <v>29.7190585055911</v>
      </c>
      <c r="G118" s="68">
        <v>29.1639298424213</v>
      </c>
      <c r="H118" s="68">
        <v>8.7996066228351904</v>
      </c>
      <c r="I118" s="68">
        <v>19.907474261682999</v>
      </c>
      <c r="J118" s="69">
        <v>62072430.219089195</v>
      </c>
    </row>
    <row r="119" spans="1:10" ht="14.45">
      <c r="A119" s="74">
        <v>45409</v>
      </c>
      <c r="B119" s="75" t="str">
        <f t="shared" si="1"/>
        <v>Saturday</v>
      </c>
      <c r="C119" s="68">
        <v>2.35867467370685</v>
      </c>
      <c r="D119" s="68">
        <v>7.5402746737068602</v>
      </c>
      <c r="E119" s="68">
        <v>9.4423540947742008</v>
      </c>
      <c r="F119" s="68">
        <v>30.648958033706901</v>
      </c>
      <c r="G119" s="68">
        <v>28.706860398276799</v>
      </c>
      <c r="H119" s="68">
        <v>9.0172951382460909</v>
      </c>
      <c r="I119" s="68">
        <v>20.9125528494313</v>
      </c>
      <c r="J119" s="69">
        <v>65119400.0360796</v>
      </c>
    </row>
    <row r="120" spans="1:10" ht="14.45">
      <c r="A120" s="74">
        <v>45410</v>
      </c>
      <c r="B120" s="75" t="str">
        <f t="shared" si="1"/>
        <v>Sunday</v>
      </c>
      <c r="C120" s="68">
        <v>2.5066840733181701</v>
      </c>
      <c r="D120" s="68">
        <v>7.9058840733181599</v>
      </c>
      <c r="E120" s="68">
        <v>8.8261979953657104</v>
      </c>
      <c r="F120" s="68">
        <v>34.805509033318202</v>
      </c>
      <c r="G120" s="68">
        <v>28.1963740956826</v>
      </c>
      <c r="H120" s="68">
        <v>10.3577499432681</v>
      </c>
      <c r="I120" s="68">
        <v>23.496586139420501</v>
      </c>
      <c r="J120" s="69">
        <v>83613964.600263983</v>
      </c>
    </row>
    <row r="121" spans="1:10" ht="14.45">
      <c r="A121" s="74">
        <v>45411</v>
      </c>
      <c r="B121" s="75" t="str">
        <f t="shared" si="1"/>
        <v>Monday</v>
      </c>
      <c r="C121" s="68">
        <v>2.5013793070664501</v>
      </c>
      <c r="D121" s="68">
        <v>7.5449793070664501</v>
      </c>
      <c r="E121" s="68">
        <v>8.4970741659909095</v>
      </c>
      <c r="F121" s="68">
        <v>34.238129867066398</v>
      </c>
      <c r="G121" s="68">
        <v>27.4622204271942</v>
      </c>
      <c r="H121" s="68">
        <v>9.6120411658737304</v>
      </c>
      <c r="I121" s="68">
        <v>23.120944678843301</v>
      </c>
      <c r="J121" s="69">
        <v>74951574.493170083</v>
      </c>
    </row>
    <row r="122" spans="1:10" ht="14.45">
      <c r="A122" s="74">
        <v>45412</v>
      </c>
      <c r="B122" s="75" t="str">
        <f t="shared" si="1"/>
        <v>Tuesday</v>
      </c>
      <c r="C122" s="68">
        <v>2.36499960683261</v>
      </c>
      <c r="D122" s="68">
        <v>7.3629996068326102</v>
      </c>
      <c r="E122" s="68">
        <v>8.4622166873650801</v>
      </c>
      <c r="F122" s="68">
        <v>30.796880856832601</v>
      </c>
      <c r="G122" s="68">
        <v>26.8871012016631</v>
      </c>
      <c r="H122" s="68">
        <v>8.7850304388908107</v>
      </c>
      <c r="I122" s="68">
        <v>22.620422699277</v>
      </c>
      <c r="J122" s="69">
        <v>60944764.579023935</v>
      </c>
    </row>
    <row r="123" spans="1:10" ht="14.45">
      <c r="A123" s="74">
        <v>45413</v>
      </c>
      <c r="B123" s="75" t="str">
        <f t="shared" si="1"/>
        <v>Wednesday</v>
      </c>
      <c r="C123" s="68">
        <v>2.2992759306180002</v>
      </c>
      <c r="D123" s="68">
        <v>7.2676759306180001</v>
      </c>
      <c r="E123" s="68">
        <v>8.7065527239184206</v>
      </c>
      <c r="F123" s="68">
        <v>30.4509201406179</v>
      </c>
      <c r="G123" s="68">
        <v>26.203545632444101</v>
      </c>
      <c r="H123" s="68">
        <v>6.7393133930459701</v>
      </c>
      <c r="I123" s="68">
        <v>20.3859887507952</v>
      </c>
      <c r="J123" s="69">
        <v>45280096.105887353</v>
      </c>
    </row>
    <row r="124" spans="1:10" ht="14.45">
      <c r="A124" s="74">
        <v>45414</v>
      </c>
      <c r="B124" s="75" t="str">
        <f t="shared" si="1"/>
        <v>Thursday</v>
      </c>
      <c r="C124" s="68">
        <v>2.3491313809093102</v>
      </c>
      <c r="D124" s="68">
        <v>7.2879313809093098</v>
      </c>
      <c r="E124" s="68">
        <v>9.1963175434757396</v>
      </c>
      <c r="F124" s="68">
        <v>30.232221590909301</v>
      </c>
      <c r="G124" s="68">
        <v>25.6374285221072</v>
      </c>
      <c r="H124" s="68">
        <v>7.9593572000555302</v>
      </c>
      <c r="I124" s="68">
        <v>22.759148357184799</v>
      </c>
      <c r="J124" s="69">
        <v>52371457.855450347</v>
      </c>
    </row>
    <row r="125" spans="1:10" ht="14.45">
      <c r="A125" s="74">
        <v>45415</v>
      </c>
      <c r="B125" s="75" t="str">
        <f t="shared" si="1"/>
        <v>Friday</v>
      </c>
      <c r="C125" s="68">
        <v>2.2587759774326801</v>
      </c>
      <c r="D125" s="68">
        <v>7.272109310766</v>
      </c>
      <c r="E125" s="68">
        <v>9.8826695369361897</v>
      </c>
      <c r="F125" s="68">
        <v>31.3916997331117</v>
      </c>
      <c r="G125" s="68">
        <v>24.8372135453072</v>
      </c>
      <c r="H125" s="68">
        <v>7.6808316857449803</v>
      </c>
      <c r="I125" s="68">
        <v>23.001642864230401</v>
      </c>
      <c r="J125" s="69">
        <v>50884938.608577676</v>
      </c>
    </row>
    <row r="126" spans="1:10" ht="14.45">
      <c r="A126" s="74">
        <v>45416</v>
      </c>
      <c r="B126" s="75" t="str">
        <f t="shared" si="1"/>
        <v>Saturday</v>
      </c>
      <c r="C126" s="68">
        <v>2.6667367015197301</v>
      </c>
      <c r="D126" s="68">
        <v>7.7546033681863902</v>
      </c>
      <c r="E126" s="68">
        <v>10.705305237952899</v>
      </c>
      <c r="F126" s="68">
        <v>33.288371037939399</v>
      </c>
      <c r="G126" s="68">
        <v>24.558798999480601</v>
      </c>
      <c r="H126" s="68">
        <v>6.5500628595878299</v>
      </c>
      <c r="I126" s="68">
        <v>22.027047897781699</v>
      </c>
      <c r="J126" s="69">
        <v>46147082.06745474</v>
      </c>
    </row>
    <row r="127" spans="1:10" ht="14.45">
      <c r="A127" s="74">
        <v>45417</v>
      </c>
      <c r="B127" s="75" t="str">
        <f t="shared" si="1"/>
        <v>Sunday</v>
      </c>
      <c r="C127" s="68">
        <v>2.7655674352810502</v>
      </c>
      <c r="D127" s="68">
        <v>7.9279674352810501</v>
      </c>
      <c r="E127" s="68">
        <v>11.596074342612701</v>
      </c>
      <c r="F127" s="68">
        <v>35.141192445281</v>
      </c>
      <c r="G127" s="68">
        <v>24.005047090079401</v>
      </c>
      <c r="H127" s="68">
        <v>6.9206473099551502</v>
      </c>
      <c r="I127" s="68">
        <v>23.1633956639376</v>
      </c>
      <c r="J127" s="69">
        <v>50596478.190711237</v>
      </c>
    </row>
    <row r="128" spans="1:10" ht="14.45">
      <c r="A128" s="74">
        <v>45418</v>
      </c>
      <c r="B128" s="75" t="str">
        <f t="shared" si="1"/>
        <v>Monday</v>
      </c>
      <c r="C128" s="68">
        <v>2.5433404031412401</v>
      </c>
      <c r="D128" s="68">
        <v>7.8869404031412298</v>
      </c>
      <c r="E128" s="68">
        <v>12.482594729116</v>
      </c>
      <c r="F128" s="68">
        <v>34.667269503637201</v>
      </c>
      <c r="G128" s="68">
        <v>23.2804347399844</v>
      </c>
      <c r="H128" s="68">
        <v>8.8763793824167507</v>
      </c>
      <c r="I128" s="68">
        <v>26.528745064243399</v>
      </c>
      <c r="J128" s="69">
        <v>62223899.328707725</v>
      </c>
    </row>
    <row r="129" spans="1:10" ht="14.45">
      <c r="A129" s="74">
        <v>45419</v>
      </c>
      <c r="B129" s="75" t="str">
        <f t="shared" si="1"/>
        <v>Tuesday</v>
      </c>
      <c r="C129" s="68">
        <v>2.5120543177929102</v>
      </c>
      <c r="D129" s="68">
        <v>7.8012543177929201</v>
      </c>
      <c r="E129" s="68">
        <v>13.291867477456</v>
      </c>
      <c r="F129" s="68">
        <v>34.389828147248799</v>
      </c>
      <c r="G129" s="68">
        <v>22.799297394363901</v>
      </c>
      <c r="H129" s="68">
        <v>5.5441010978067702</v>
      </c>
      <c r="I129" s="68">
        <v>22.402550907782</v>
      </c>
      <c r="J129" s="69">
        <v>38016975.445798427</v>
      </c>
    </row>
    <row r="130" spans="1:10" ht="14.45">
      <c r="A130" s="74">
        <v>45420</v>
      </c>
      <c r="B130" s="75" t="str">
        <f t="shared" si="1"/>
        <v>Wednesday</v>
      </c>
      <c r="C130" s="68">
        <v>2.6023086649379001</v>
      </c>
      <c r="D130" s="68">
        <v>7.8371086649379</v>
      </c>
      <c r="E130" s="68">
        <v>13.9538918890988</v>
      </c>
      <c r="F130" s="68">
        <v>34.2393931292738</v>
      </c>
      <c r="G130" s="68">
        <v>22.5003513621377</v>
      </c>
      <c r="H130" s="68">
        <v>4.0921447167750502</v>
      </c>
      <c r="I130" s="68">
        <v>20.921946589755301</v>
      </c>
      <c r="J130" s="69">
        <v>27846024.071027532</v>
      </c>
    </row>
    <row r="131" spans="1:10" ht="14.45">
      <c r="A131" s="74">
        <v>45421</v>
      </c>
      <c r="B131" s="75" t="str">
        <f t="shared" ref="B131:B194" si="2">TEXT(A131, "dddd")</f>
        <v>Thursday</v>
      </c>
      <c r="C131" s="68">
        <v>2.5065239403309501</v>
      </c>
      <c r="D131" s="68">
        <v>7.6525239403309602</v>
      </c>
      <c r="E131" s="68">
        <v>14.4052805066632</v>
      </c>
      <c r="F131" s="68">
        <v>33.948310710587002</v>
      </c>
      <c r="G131" s="68">
        <v>22.1231104051197</v>
      </c>
      <c r="H131" s="68">
        <v>2.7443975900620501</v>
      </c>
      <c r="I131" s="68">
        <v>19.574723261837001</v>
      </c>
      <c r="J131" s="69">
        <v>18294581.258794237</v>
      </c>
    </row>
    <row r="132" spans="1:10" ht="14.45">
      <c r="A132" s="74">
        <v>45422</v>
      </c>
      <c r="B132" s="75" t="str">
        <f t="shared" si="2"/>
        <v>Friday</v>
      </c>
      <c r="C132" s="68">
        <v>2.4894299745127402</v>
      </c>
      <c r="D132" s="68">
        <v>7.5466299745127401</v>
      </c>
      <c r="E132" s="68">
        <v>14.5928741335998</v>
      </c>
      <c r="F132" s="68">
        <v>33.741236984512703</v>
      </c>
      <c r="G132" s="68">
        <v>21.8982543552852</v>
      </c>
      <c r="H132" s="68">
        <v>4.3753467722495198</v>
      </c>
      <c r="I132" s="68">
        <v>22.425626696382299</v>
      </c>
      <c r="J132" s="69">
        <v>28880080.838761877</v>
      </c>
    </row>
    <row r="133" spans="1:10" ht="14.45">
      <c r="A133" s="74">
        <v>45423</v>
      </c>
      <c r="B133" s="75" t="str">
        <f t="shared" si="2"/>
        <v>Saturday</v>
      </c>
      <c r="C133" s="68">
        <v>2.7591546407795402</v>
      </c>
      <c r="D133" s="68">
        <v>8.1123546407795306</v>
      </c>
      <c r="E133" s="68">
        <v>15.580123250779501</v>
      </c>
      <c r="F133" s="68">
        <v>31.587784050779501</v>
      </c>
      <c r="G133" s="68">
        <v>21.778617409251801</v>
      </c>
      <c r="H133" s="68">
        <v>4.1918849997532801</v>
      </c>
      <c r="I133" s="68">
        <v>22.695800614018001</v>
      </c>
      <c r="J133" s="69">
        <v>26255031.527312953</v>
      </c>
    </row>
    <row r="134" spans="1:10" ht="14.45">
      <c r="A134" s="74">
        <v>45424</v>
      </c>
      <c r="B134" s="75" t="str">
        <f t="shared" si="2"/>
        <v>Sunday</v>
      </c>
      <c r="C134" s="68">
        <v>2.5543682448572902</v>
      </c>
      <c r="D134" s="68">
        <v>7.79656824485728</v>
      </c>
      <c r="E134" s="68">
        <v>13.784691920482301</v>
      </c>
      <c r="F134" s="68">
        <v>33.2761612548572</v>
      </c>
      <c r="G134" s="68">
        <v>21.541253093040101</v>
      </c>
      <c r="H134" s="68">
        <v>3.4371794320462401</v>
      </c>
      <c r="I134" s="68">
        <v>22.142984078631802</v>
      </c>
      <c r="J134" s="69">
        <v>22358375.289930373</v>
      </c>
    </row>
    <row r="135" spans="1:10" ht="14.45">
      <c r="A135" s="74">
        <v>45425</v>
      </c>
      <c r="B135" s="75" t="str">
        <f t="shared" si="2"/>
        <v>Monday</v>
      </c>
      <c r="C135" s="68">
        <v>2.4746546103379701</v>
      </c>
      <c r="D135" s="68">
        <v>7.6058546103379703</v>
      </c>
      <c r="E135" s="68">
        <v>12.3204555703379</v>
      </c>
      <c r="F135" s="68">
        <v>35.4456232203379</v>
      </c>
      <c r="G135" s="68">
        <v>21.5127482515657</v>
      </c>
      <c r="H135" s="68">
        <v>6.3950034156669302</v>
      </c>
      <c r="I135" s="68">
        <v>26.824997200201899</v>
      </c>
      <c r="J135" s="69">
        <v>44252409.419577919</v>
      </c>
    </row>
    <row r="136" spans="1:10" ht="14.45">
      <c r="A136" s="74">
        <v>45426</v>
      </c>
      <c r="B136" s="75" t="str">
        <f t="shared" si="2"/>
        <v>Tuesday</v>
      </c>
      <c r="C136" s="68">
        <v>2.3898872892068002</v>
      </c>
      <c r="D136" s="68">
        <v>7.4569539558734803</v>
      </c>
      <c r="E136" s="68">
        <v>11.522811044885801</v>
      </c>
      <c r="F136" s="68">
        <v>34.824960848165098</v>
      </c>
      <c r="G136" s="68">
        <v>21.531898789086402</v>
      </c>
      <c r="H136" s="68">
        <v>5.0949443722441004</v>
      </c>
      <c r="I136" s="68">
        <v>25.469639032932601</v>
      </c>
      <c r="J136" s="69">
        <v>34853679.303738691</v>
      </c>
    </row>
    <row r="137" spans="1:10" ht="14.45">
      <c r="A137" s="74">
        <v>45427</v>
      </c>
      <c r="B137" s="75" t="str">
        <f t="shared" si="2"/>
        <v>Wednesday</v>
      </c>
      <c r="C137" s="68">
        <v>2.3019320773038401</v>
      </c>
      <c r="D137" s="68">
        <v>7.3048654106371904</v>
      </c>
      <c r="E137" s="68">
        <v>10.781676731131</v>
      </c>
      <c r="F137" s="68">
        <v>34.225349303970503</v>
      </c>
      <c r="G137" s="68">
        <v>21.631402244253799</v>
      </c>
      <c r="H137" s="68">
        <v>4.5725548010030401</v>
      </c>
      <c r="I137" s="68">
        <v>25.1979360328639</v>
      </c>
      <c r="J137" s="69">
        <v>31035444.404280122</v>
      </c>
    </row>
    <row r="138" spans="1:10" ht="14.45">
      <c r="A138" s="74">
        <v>45428</v>
      </c>
      <c r="B138" s="75" t="str">
        <f t="shared" si="2"/>
        <v>Thursday</v>
      </c>
      <c r="C138" s="68">
        <v>2.2925469401109901</v>
      </c>
      <c r="D138" s="68">
        <v>7.231346940111</v>
      </c>
      <c r="E138" s="68">
        <v>10.1756371501109</v>
      </c>
      <c r="F138" s="68">
        <v>33.727870615736002</v>
      </c>
      <c r="G138" s="68">
        <v>21.8907718062542</v>
      </c>
      <c r="H138" s="68">
        <v>4.10983331987204</v>
      </c>
      <c r="I138" s="68">
        <v>24.994176230281301</v>
      </c>
      <c r="J138" s="69">
        <v>28005798.398043625</v>
      </c>
    </row>
    <row r="139" spans="1:10" ht="14.45">
      <c r="A139" s="74">
        <v>45429</v>
      </c>
      <c r="B139" s="75" t="str">
        <f t="shared" si="2"/>
        <v>Friday</v>
      </c>
      <c r="C139" s="68">
        <v>2.21027582886909</v>
      </c>
      <c r="D139" s="68">
        <v>7.1089424955357501</v>
      </c>
      <c r="E139" s="68">
        <v>9.5104879993629101</v>
      </c>
      <c r="F139" s="68">
        <v>33.1837355055358</v>
      </c>
      <c r="G139" s="68">
        <v>22.1582680142462</v>
      </c>
      <c r="H139" s="68">
        <v>0.61618974589147002</v>
      </c>
      <c r="I139" s="68">
        <v>20.4873161931102</v>
      </c>
      <c r="J139" s="69">
        <v>4200853.6524289344</v>
      </c>
    </row>
    <row r="140" spans="1:10" ht="14.45">
      <c r="A140" s="74">
        <v>45430</v>
      </c>
      <c r="B140" s="75" t="str">
        <f t="shared" si="2"/>
        <v>Saturday</v>
      </c>
      <c r="C140" s="68">
        <v>2.1938814683337</v>
      </c>
      <c r="D140" s="68">
        <v>7.05241480166704</v>
      </c>
      <c r="E140" s="68">
        <v>8.9694417306793692</v>
      </c>
      <c r="F140" s="68">
        <v>32.727716177292002</v>
      </c>
      <c r="G140" s="68">
        <v>22.564392582082501</v>
      </c>
      <c r="H140" s="68">
        <v>4.9860909981694599</v>
      </c>
      <c r="I140" s="68">
        <v>27.084185988964801</v>
      </c>
      <c r="J140" s="69">
        <v>34346986.995466597</v>
      </c>
    </row>
    <row r="141" spans="1:10" ht="14.45">
      <c r="A141" s="74">
        <v>45431</v>
      </c>
      <c r="B141" s="75" t="str">
        <f t="shared" si="2"/>
        <v>Sunday</v>
      </c>
      <c r="C141" s="68">
        <v>2.27982877743871</v>
      </c>
      <c r="D141" s="68">
        <v>7.0982287774387203</v>
      </c>
      <c r="E141" s="68">
        <v>8.5853289874387109</v>
      </c>
      <c r="F141" s="68">
        <v>32.395629737438703</v>
      </c>
      <c r="G141" s="68">
        <v>23.139454979506102</v>
      </c>
      <c r="H141" s="68">
        <v>3.1516208876859202</v>
      </c>
      <c r="I141" s="68">
        <v>24.889491282316801</v>
      </c>
      <c r="J141" s="69">
        <v>22228986.568585806</v>
      </c>
    </row>
    <row r="142" spans="1:10" ht="14.45">
      <c r="A142" s="74">
        <v>45432</v>
      </c>
      <c r="B142" s="75" t="str">
        <f t="shared" si="2"/>
        <v>Monday</v>
      </c>
      <c r="C142" s="68">
        <v>2.8498670395828101</v>
      </c>
      <c r="D142" s="68">
        <v>6.9714670395828104</v>
      </c>
      <c r="E142" s="68">
        <v>17.2374943995828</v>
      </c>
      <c r="F142" s="68">
        <v>30.262957249582801</v>
      </c>
      <c r="G142" s="68">
        <v>23.6012584831069</v>
      </c>
      <c r="H142" s="68">
        <v>2.0575183062264002</v>
      </c>
      <c r="I142" s="68">
        <v>23.7243361183518</v>
      </c>
      <c r="J142" s="69">
        <v>14215484.095289258</v>
      </c>
    </row>
    <row r="143" spans="1:10" ht="14.45">
      <c r="A143" s="74">
        <v>45433</v>
      </c>
      <c r="B143" s="75" t="str">
        <f t="shared" si="2"/>
        <v>Tuesday</v>
      </c>
      <c r="C143" s="68">
        <v>2.5293083326863401</v>
      </c>
      <c r="D143" s="68">
        <v>7.0454683326863501</v>
      </c>
      <c r="E143" s="68">
        <v>16.2311729426862</v>
      </c>
      <c r="F143" s="68">
        <v>29.6494772392622</v>
      </c>
      <c r="G143" s="68">
        <v>23.9255014540696</v>
      </c>
      <c r="H143" s="68">
        <v>0.75467481917817003</v>
      </c>
      <c r="I143" s="68">
        <v>22.246255408439399</v>
      </c>
      <c r="J143" s="69">
        <v>5168001.7832316216</v>
      </c>
    </row>
    <row r="144" spans="1:10" ht="14.45">
      <c r="A144" s="74">
        <v>45434</v>
      </c>
      <c r="B144" s="75" t="str">
        <f t="shared" si="2"/>
        <v>Wednesday</v>
      </c>
      <c r="C144" s="68">
        <v>2.5625328445666198</v>
      </c>
      <c r="D144" s="68">
        <v>7.4732528445666304</v>
      </c>
      <c r="E144" s="68">
        <v>15.6161328445666</v>
      </c>
      <c r="F144" s="68">
        <v>29.411274478822602</v>
      </c>
      <c r="G144" s="68">
        <v>24.6454223950597</v>
      </c>
      <c r="H144" s="68">
        <v>0.174492084257728</v>
      </c>
      <c r="I144" s="68">
        <v>25.425987050394099</v>
      </c>
      <c r="J144" s="69">
        <v>19446160.865227278</v>
      </c>
    </row>
    <row r="145" spans="1:10" ht="14.45">
      <c r="A145" s="74">
        <v>45435</v>
      </c>
      <c r="B145" s="75" t="str">
        <f t="shared" si="2"/>
        <v>Thursday</v>
      </c>
      <c r="C145" s="68">
        <v>2.4425264378045601</v>
      </c>
      <c r="D145" s="68">
        <v>7.7478064378045701</v>
      </c>
      <c r="E145" s="68">
        <v>14.8841514478045</v>
      </c>
      <c r="F145" s="68">
        <v>29.0405350755805</v>
      </c>
      <c r="G145" s="68">
        <v>25.244158458778699</v>
      </c>
      <c r="H145" s="68">
        <v>-0.71710331185017895</v>
      </c>
      <c r="I145" s="68">
        <v>28.4016038979961</v>
      </c>
      <c r="J145" s="69">
        <v>33115901.514351621</v>
      </c>
    </row>
    <row r="146" spans="1:10" ht="14.45">
      <c r="A146" s="74">
        <v>45436</v>
      </c>
      <c r="B146" s="75" t="str">
        <f t="shared" si="2"/>
        <v>Friday</v>
      </c>
      <c r="C146" s="68">
        <v>2.3728960521078801</v>
      </c>
      <c r="D146" s="68">
        <v>8.0727360521078904</v>
      </c>
      <c r="E146" s="68">
        <v>14.2376466121079</v>
      </c>
      <c r="F146" s="68">
        <v>28.740080965723902</v>
      </c>
      <c r="G146" s="68">
        <v>25.914927059248502</v>
      </c>
      <c r="H146" s="68">
        <v>-1.5905596347099</v>
      </c>
      <c r="I146" s="68">
        <v>26.116355478444</v>
      </c>
      <c r="J146" s="69">
        <v>20395733.831791874</v>
      </c>
    </row>
    <row r="147" spans="1:10" ht="14.45">
      <c r="A147" s="74">
        <v>45437</v>
      </c>
      <c r="B147" s="75" t="str">
        <f t="shared" si="2"/>
        <v>Saturday</v>
      </c>
      <c r="C147" s="68">
        <v>2.4469465659999301</v>
      </c>
      <c r="D147" s="68">
        <v>8.5413465659999304</v>
      </c>
      <c r="E147" s="68">
        <v>13.7687535759999</v>
      </c>
      <c r="F147" s="68">
        <v>28.602446775999901</v>
      </c>
      <c r="G147" s="68">
        <v>26.7402780693442</v>
      </c>
      <c r="H147" s="68">
        <v>-2.4242764471620402</v>
      </c>
      <c r="I147" s="68">
        <v>26.9465739103034</v>
      </c>
      <c r="J147" s="69">
        <v>23998146.804421149</v>
      </c>
    </row>
    <row r="148" spans="1:10" ht="14.45">
      <c r="A148" s="74">
        <v>45438</v>
      </c>
      <c r="B148" s="75" t="str">
        <f t="shared" si="2"/>
        <v>Sunday</v>
      </c>
      <c r="C148" s="68">
        <v>2.3901807473282002</v>
      </c>
      <c r="D148" s="68">
        <v>7.8891807473281998</v>
      </c>
      <c r="E148" s="68">
        <v>13.0848249073281</v>
      </c>
      <c r="F148" s="68">
        <v>30.453603012953099</v>
      </c>
      <c r="G148" s="68">
        <v>27.3177752750649</v>
      </c>
      <c r="H148" s="68">
        <v>-3.19995137268688</v>
      </c>
      <c r="I148" s="68">
        <v>25.6390243425951</v>
      </c>
      <c r="J148" s="69">
        <v>16899998.53023544</v>
      </c>
    </row>
    <row r="149" spans="1:10" ht="14.45">
      <c r="A149" s="74">
        <v>45439</v>
      </c>
      <c r="B149" s="75" t="str">
        <f t="shared" si="2"/>
        <v>Monday</v>
      </c>
      <c r="C149" s="68">
        <v>2.4742359790652602</v>
      </c>
      <c r="D149" s="68">
        <v>7.3778359790652601</v>
      </c>
      <c r="E149" s="68">
        <v>12.5733672290652</v>
      </c>
      <c r="F149" s="68">
        <v>33.143880139065303</v>
      </c>
      <c r="G149" s="68">
        <v>28.0251177099166</v>
      </c>
      <c r="H149" s="68">
        <v>-3.9024021024064699</v>
      </c>
      <c r="I149" s="68">
        <v>27.507650317169901</v>
      </c>
      <c r="J149" s="69">
        <v>29396628.555420969</v>
      </c>
    </row>
    <row r="150" spans="1:10" ht="14.45">
      <c r="A150" s="74">
        <v>45440</v>
      </c>
      <c r="B150" s="75" t="str">
        <f t="shared" si="2"/>
        <v>Tuesday</v>
      </c>
      <c r="C150" s="68">
        <v>2.3320100245061202</v>
      </c>
      <c r="D150" s="68">
        <v>7.2796100245061099</v>
      </c>
      <c r="E150" s="68">
        <v>11.811166984506</v>
      </c>
      <c r="F150" s="68">
        <v>31.300639434506</v>
      </c>
      <c r="G150" s="68">
        <v>28.429450018021001</v>
      </c>
      <c r="H150" s="68">
        <v>-4.5193884020868396</v>
      </c>
      <c r="I150" s="68">
        <v>24.039615326745899</v>
      </c>
      <c r="J150" s="69">
        <v>5138361.432771557</v>
      </c>
    </row>
    <row r="151" spans="1:10" ht="14.45">
      <c r="A151" s="74">
        <v>45441</v>
      </c>
      <c r="B151" s="75" t="str">
        <f t="shared" si="2"/>
        <v>Wednesday</v>
      </c>
      <c r="C151" s="68">
        <v>2.37431544421313</v>
      </c>
      <c r="D151" s="68">
        <v>7.35804877754647</v>
      </c>
      <c r="E151" s="68">
        <v>11.3960336198381</v>
      </c>
      <c r="F151" s="68">
        <v>31.823472404213</v>
      </c>
      <c r="G151" s="68">
        <v>29.0361983429848</v>
      </c>
      <c r="H151" s="68">
        <v>-5.0414341191400496</v>
      </c>
      <c r="I151" s="68">
        <v>27.714629762975701</v>
      </c>
      <c r="J151" s="69">
        <v>27965771.663276523</v>
      </c>
    </row>
    <row r="152" spans="1:10" ht="14.45">
      <c r="A152" s="74">
        <v>45442</v>
      </c>
      <c r="B152" s="75" t="str">
        <f t="shared" si="2"/>
        <v>Thursday</v>
      </c>
      <c r="C152" s="68">
        <v>2.55194202466663</v>
      </c>
      <c r="D152" s="68">
        <v>7.57180869133329</v>
      </c>
      <c r="E152" s="68">
        <v>11.136048634666601</v>
      </c>
      <c r="F152" s="68">
        <v>32.5110732746666</v>
      </c>
      <c r="G152" s="68">
        <v>29.736308039931199</v>
      </c>
      <c r="H152" s="68">
        <v>-5.4616491896264101</v>
      </c>
      <c r="I152" s="68">
        <v>27.2441061482603</v>
      </c>
      <c r="J152" s="69">
        <v>24915147.273629844</v>
      </c>
    </row>
    <row r="153" spans="1:10" ht="14.45">
      <c r="A153" s="74">
        <v>45443</v>
      </c>
      <c r="B153" s="75" t="str">
        <f t="shared" si="2"/>
        <v>Friday</v>
      </c>
      <c r="C153" s="68">
        <v>2.5756319552299902</v>
      </c>
      <c r="D153" s="68">
        <v>7.58163195522999</v>
      </c>
      <c r="E153" s="68">
        <v>8.5674417152300002</v>
      </c>
      <c r="F153" s="68">
        <v>32.831643765229899</v>
      </c>
      <c r="G153" s="68">
        <v>30.1813849891813</v>
      </c>
      <c r="H153" s="68">
        <v>-5.7755516452564901</v>
      </c>
      <c r="I153" s="68">
        <v>26.3891424855432</v>
      </c>
      <c r="J153" s="69">
        <v>18323467.735945117</v>
      </c>
    </row>
    <row r="154" spans="1:10" ht="14.45">
      <c r="A154" s="74">
        <v>45444</v>
      </c>
      <c r="B154" s="75" t="str">
        <f t="shared" si="2"/>
        <v>Saturday</v>
      </c>
      <c r="C154" s="68">
        <v>2.6150402087442202</v>
      </c>
      <c r="D154" s="68">
        <v>7.6804402087442201</v>
      </c>
      <c r="E154" s="68">
        <v>11.5956402087442</v>
      </c>
      <c r="F154" s="68">
        <v>33.2468332187442</v>
      </c>
      <c r="G154" s="68">
        <v>30.6478101631416</v>
      </c>
      <c r="H154" s="68">
        <v>-5.9808896203933699</v>
      </c>
      <c r="I154" s="68">
        <v>27.0811213717618</v>
      </c>
      <c r="J154" s="69">
        <v>22859424.366011482</v>
      </c>
    </row>
    <row r="155" spans="1:10" ht="14.45">
      <c r="A155" s="74">
        <v>45445</v>
      </c>
      <c r="B155" s="75" t="str">
        <f t="shared" si="2"/>
        <v>Sunday</v>
      </c>
      <c r="C155" s="68">
        <v>2.5693862220151402</v>
      </c>
      <c r="D155" s="68">
        <v>7.6941862220151398</v>
      </c>
      <c r="E155" s="68">
        <v>16.0883895820151</v>
      </c>
      <c r="F155" s="68">
        <v>33.5911932320152</v>
      </c>
      <c r="G155" s="68">
        <v>30.9625309405818</v>
      </c>
      <c r="H155" s="68">
        <v>-6.07746335905472</v>
      </c>
      <c r="I155" s="68">
        <v>29.1992032070143</v>
      </c>
      <c r="J155" s="69">
        <v>38315045.004481487</v>
      </c>
    </row>
    <row r="156" spans="1:10" ht="14.45">
      <c r="A156" s="74">
        <v>45446</v>
      </c>
      <c r="B156" s="75" t="str">
        <f t="shared" si="2"/>
        <v>Monday</v>
      </c>
      <c r="C156" s="68">
        <v>2.7940728491101501</v>
      </c>
      <c r="D156" s="68">
        <v>8.0452728491101393</v>
      </c>
      <c r="E156" s="68">
        <v>16.553937459109999</v>
      </c>
      <c r="F156" s="68">
        <v>35.813672849110098</v>
      </c>
      <c r="G156" s="68">
        <v>31.4798027847283</v>
      </c>
      <c r="H156" s="68">
        <v>-6.0669472219149201</v>
      </c>
      <c r="I156" s="68">
        <v>27.145525853739802</v>
      </c>
      <c r="J156" s="69">
        <v>23951657.439596821</v>
      </c>
    </row>
    <row r="157" spans="1:10" ht="14.45">
      <c r="A157" s="74">
        <v>45447</v>
      </c>
      <c r="B157" s="75" t="str">
        <f t="shared" si="2"/>
        <v>Tuesday</v>
      </c>
      <c r="C157" s="68">
        <v>2.5549622195121802</v>
      </c>
      <c r="D157" s="68">
        <v>7.9325622195121799</v>
      </c>
      <c r="E157" s="68">
        <v>16.5598543795121</v>
      </c>
      <c r="F157" s="68">
        <v>37.899078429512201</v>
      </c>
      <c r="G157" s="68">
        <v>31.4555688460939</v>
      </c>
      <c r="H157" s="68">
        <v>-5.9527116933072097</v>
      </c>
      <c r="I157" s="68">
        <v>28.507467323280501</v>
      </c>
      <c r="J157" s="69">
        <v>36153289.473717451</v>
      </c>
    </row>
    <row r="158" spans="1:10" ht="14.45">
      <c r="A158" s="74">
        <v>45448</v>
      </c>
      <c r="B158" s="75" t="str">
        <f t="shared" si="2"/>
        <v>Wednesday</v>
      </c>
      <c r="C158" s="68">
        <v>2.48600703434251</v>
      </c>
      <c r="D158" s="68">
        <v>7.9668070343425201</v>
      </c>
      <c r="E158" s="68">
        <v>14.5024437177993</v>
      </c>
      <c r="F158" s="68">
        <v>37.458330295576999</v>
      </c>
      <c r="G158" s="68">
        <v>31.616840939100399</v>
      </c>
      <c r="H158" s="68">
        <v>-5.7396453882258101</v>
      </c>
      <c r="I158" s="68">
        <v>25.562720929168901</v>
      </c>
      <c r="J158" s="69">
        <v>9888886.0937944055</v>
      </c>
    </row>
    <row r="159" spans="1:10" ht="14.45">
      <c r="A159" s="74">
        <v>45449</v>
      </c>
      <c r="B159" s="75" t="str">
        <f t="shared" si="2"/>
        <v>Thursday</v>
      </c>
      <c r="C159" s="68">
        <v>2.4596627263467301</v>
      </c>
      <c r="D159" s="68">
        <v>7.9228153056021604</v>
      </c>
      <c r="E159" s="68">
        <v>12.6543906142441</v>
      </c>
      <c r="F159" s="68">
        <v>36.9514681427626</v>
      </c>
      <c r="G159" s="68">
        <v>31.616325163158699</v>
      </c>
      <c r="H159" s="68">
        <v>-5.4339770593280798</v>
      </c>
      <c r="I159" s="68">
        <v>29.222410922679501</v>
      </c>
      <c r="J159" s="69">
        <v>40584229.846319243</v>
      </c>
    </row>
    <row r="160" spans="1:10" ht="14.45">
      <c r="A160" s="74">
        <v>45450</v>
      </c>
      <c r="B160" s="75" t="str">
        <f t="shared" si="2"/>
        <v>Friday</v>
      </c>
      <c r="C160" s="68">
        <v>2.4588835302383698</v>
      </c>
      <c r="D160" s="68">
        <v>8.0764860726552392</v>
      </c>
      <c r="E160" s="68">
        <v>11.2640974326552</v>
      </c>
      <c r="F160" s="68">
        <v>36.654178232655198</v>
      </c>
      <c r="G160" s="68">
        <v>31.729095341636899</v>
      </c>
      <c r="H160" s="68">
        <v>-5.0430976039366104</v>
      </c>
      <c r="I160" s="68">
        <v>30.2702931361545</v>
      </c>
      <c r="J160" s="69">
        <v>49317679.338430144</v>
      </c>
    </row>
    <row r="161" spans="1:10" ht="14.45">
      <c r="A161" s="74">
        <v>45451</v>
      </c>
      <c r="B161" s="75" t="str">
        <f t="shared" si="2"/>
        <v>Saturday</v>
      </c>
      <c r="C161" s="68">
        <v>2.4581031582396098</v>
      </c>
      <c r="D161" s="68">
        <v>7.4426679675910101</v>
      </c>
      <c r="E161" s="68">
        <v>10.073367967591</v>
      </c>
      <c r="F161" s="68">
        <v>33.662074977590898</v>
      </c>
      <c r="G161" s="68">
        <v>31.631932180409901</v>
      </c>
      <c r="H161" s="68">
        <v>-4.5753820710413802</v>
      </c>
      <c r="I161" s="68">
        <v>27.0236720034287</v>
      </c>
      <c r="J161" s="69">
        <v>19586675.817626536</v>
      </c>
    </row>
    <row r="162" spans="1:10" ht="14.45">
      <c r="A162" s="74">
        <v>45452</v>
      </c>
      <c r="B162" s="75" t="str">
        <f t="shared" si="2"/>
        <v>Sunday</v>
      </c>
      <c r="C162" s="68">
        <v>2.4573225929765101</v>
      </c>
      <c r="D162" s="68">
        <v>7.1728506904751299</v>
      </c>
      <c r="E162" s="68">
        <v>8.8560332504751305</v>
      </c>
      <c r="F162" s="68">
        <v>31.0796620504751</v>
      </c>
      <c r="G162" s="68">
        <v>31.246604638638999</v>
      </c>
      <c r="H162" s="68">
        <v>-4.0400116683018901</v>
      </c>
      <c r="I162" s="68">
        <v>26.5706913814962</v>
      </c>
      <c r="J162" s="69">
        <v>14563250.840372825</v>
      </c>
    </row>
    <row r="163" spans="1:10" ht="14.45">
      <c r="A163" s="74">
        <v>45453</v>
      </c>
      <c r="B163" s="75" t="str">
        <f t="shared" si="2"/>
        <v>Monday</v>
      </c>
      <c r="C163" s="68">
        <v>2.4565428076249298</v>
      </c>
      <c r="D163" s="68">
        <v>7.3403173996001598</v>
      </c>
      <c r="E163" s="68">
        <v>9.8482239596001708</v>
      </c>
      <c r="F163" s="68">
        <v>30.622313725225201</v>
      </c>
      <c r="G163" s="68">
        <v>31.2201883540857</v>
      </c>
      <c r="H163" s="68">
        <v>-3.4467957690492699</v>
      </c>
      <c r="I163" s="68">
        <v>26.791650259826302</v>
      </c>
      <c r="J163" s="69">
        <v>16210779.549275285</v>
      </c>
    </row>
    <row r="164" spans="1:10" ht="14.45">
      <c r="A164" s="74">
        <v>45454</v>
      </c>
      <c r="B164" s="75" t="str">
        <f t="shared" si="2"/>
        <v>Tuesday</v>
      </c>
      <c r="C164" s="68">
        <v>2.4557647651016201</v>
      </c>
      <c r="D164" s="68">
        <v>7.3400074921416598</v>
      </c>
      <c r="E164" s="68">
        <v>10.7710908521417</v>
      </c>
      <c r="F164" s="68">
        <v>30.0567253021417</v>
      </c>
      <c r="G164" s="68">
        <v>30.9523378382288</v>
      </c>
      <c r="H164" s="68">
        <v>-2.80599391928844</v>
      </c>
      <c r="I164" s="68">
        <v>29.277447258019901</v>
      </c>
      <c r="J164" s="69">
        <v>33836584.919831693</v>
      </c>
    </row>
    <row r="165" spans="1:10" ht="14.45">
      <c r="A165" s="74">
        <v>45455</v>
      </c>
      <c r="B165" s="75" t="str">
        <f t="shared" si="2"/>
        <v>Wednesday</v>
      </c>
      <c r="C165" s="68">
        <v>2.4549894172553199</v>
      </c>
      <c r="D165" s="68">
        <v>7.3159107727075403</v>
      </c>
      <c r="E165" s="68">
        <v>11.275783244621501</v>
      </c>
      <c r="F165" s="68">
        <v>30.068143619621601</v>
      </c>
      <c r="G165" s="68">
        <v>30.382201071543101</v>
      </c>
      <c r="H165" s="68">
        <v>-2.1281378447002202</v>
      </c>
      <c r="I165" s="68">
        <v>27.377151842977799</v>
      </c>
      <c r="J165" s="69">
        <v>20271143.519395884</v>
      </c>
    </row>
    <row r="166" spans="1:10" ht="14.45">
      <c r="A166" s="74">
        <v>45456</v>
      </c>
      <c r="B166" s="75" t="str">
        <f t="shared" si="2"/>
        <v>Thursday</v>
      </c>
      <c r="C166" s="68">
        <v>2.4542177040578999</v>
      </c>
      <c r="D166" s="68">
        <v>7.4749963491869904</v>
      </c>
      <c r="E166" s="68">
        <v>12.020074864812001</v>
      </c>
      <c r="F166" s="68">
        <v>30.2671463248119</v>
      </c>
      <c r="G166" s="68">
        <v>29.9346478479053</v>
      </c>
      <c r="H166" s="68">
        <v>-1.42385345764347</v>
      </c>
      <c r="I166" s="68">
        <v>28.462861260370602</v>
      </c>
      <c r="J166" s="69">
        <v>28274404.611114256</v>
      </c>
    </row>
    <row r="167" spans="1:10" ht="14.45">
      <c r="A167" s="74">
        <v>45457</v>
      </c>
      <c r="B167" s="75" t="str">
        <f t="shared" si="2"/>
        <v>Friday</v>
      </c>
      <c r="C167" s="68">
        <v>2.4534505527954198</v>
      </c>
      <c r="D167" s="68">
        <v>7.5400368873146801</v>
      </c>
      <c r="E167" s="68">
        <v>12.7297852061038</v>
      </c>
      <c r="F167" s="68">
        <v>30.3765791498538</v>
      </c>
      <c r="G167" s="68">
        <v>29.340574196473</v>
      </c>
      <c r="H167" s="68">
        <v>-0.70368286415722203</v>
      </c>
      <c r="I167" s="68">
        <v>26.760273578968501</v>
      </c>
      <c r="J167" s="69">
        <v>16725397.673230922</v>
      </c>
    </row>
    <row r="168" spans="1:10" ht="14.45">
      <c r="A168" s="74">
        <v>45458</v>
      </c>
      <c r="B168" s="75" t="str">
        <f t="shared" si="2"/>
        <v>Saturday</v>
      </c>
      <c r="C168" s="68">
        <v>2.4526888772593001</v>
      </c>
      <c r="D168" s="68">
        <v>7.7851788072209001</v>
      </c>
      <c r="E168" s="68">
        <v>13.6821858172208</v>
      </c>
      <c r="F168" s="68">
        <v>30.6706621672209</v>
      </c>
      <c r="G168" s="68">
        <v>28.883135486625999</v>
      </c>
      <c r="H168" s="68">
        <v>2.2093629037193498E-2</v>
      </c>
      <c r="I168" s="68">
        <v>30.357788955855799</v>
      </c>
      <c r="J168" s="69">
        <v>42375530.023784772</v>
      </c>
    </row>
    <row r="169" spans="1:10" ht="14.45">
      <c r="A169" s="74">
        <v>45459</v>
      </c>
      <c r="B169" s="75" t="str">
        <f t="shared" si="2"/>
        <v>Sunday</v>
      </c>
      <c r="C169" s="68">
        <v>2.4519335769373498</v>
      </c>
      <c r="D169" s="68">
        <v>7.7659025566442503</v>
      </c>
      <c r="E169" s="68">
        <v>14.632119941952901</v>
      </c>
      <c r="F169" s="68">
        <v>32.093858899977498</v>
      </c>
      <c r="G169" s="68">
        <v>28.2308879975701</v>
      </c>
      <c r="H169" s="68">
        <v>0.74363550753400498</v>
      </c>
      <c r="I169" s="68">
        <v>27.975375312147701</v>
      </c>
      <c r="J169" s="69">
        <v>27308341.924749587</v>
      </c>
    </row>
    <row r="170" spans="1:10" ht="14.45">
      <c r="A170" s="74">
        <v>45460</v>
      </c>
      <c r="B170" s="75" t="str">
        <f t="shared" si="2"/>
        <v>Monday</v>
      </c>
      <c r="C170" s="68">
        <v>2.45118553620493</v>
      </c>
      <c r="D170" s="68">
        <v>7.79079898944254</v>
      </c>
      <c r="E170" s="68">
        <v>15.709903263640101</v>
      </c>
      <c r="F170" s="68">
        <v>33.829621816109203</v>
      </c>
      <c r="G170" s="68">
        <v>27.599400880378901</v>
      </c>
      <c r="H170" s="68">
        <v>1.45172004224087</v>
      </c>
      <c r="I170" s="68">
        <v>30.436202576958902</v>
      </c>
      <c r="J170" s="69">
        <v>47178342.678500891</v>
      </c>
    </row>
    <row r="171" spans="1:10" ht="14.45">
      <c r="A171" s="74">
        <v>45461</v>
      </c>
      <c r="B171" s="75" t="str">
        <f t="shared" si="2"/>
        <v>Tuesday</v>
      </c>
      <c r="C171" s="68">
        <v>2.4504456235160501</v>
      </c>
      <c r="D171" s="68">
        <v>7.9373544051768201</v>
      </c>
      <c r="E171" s="68">
        <v>16.9974856551767</v>
      </c>
      <c r="F171" s="68">
        <v>35.985617815176802</v>
      </c>
      <c r="G171" s="68">
        <v>27.0768671763078</v>
      </c>
      <c r="H171" s="68">
        <v>2.13792028237678</v>
      </c>
      <c r="I171" s="68">
        <v>30.4263961191023</v>
      </c>
      <c r="J171" s="69">
        <v>50550640.064302377</v>
      </c>
    </row>
    <row r="172" spans="1:10" ht="14.45">
      <c r="A172" s="74">
        <v>45462</v>
      </c>
      <c r="B172" s="75" t="str">
        <f t="shared" si="2"/>
        <v>Wednesday</v>
      </c>
      <c r="C172" s="68">
        <v>2.44971469059446</v>
      </c>
      <c r="D172" s="68">
        <v>7.7056620167350802</v>
      </c>
      <c r="E172" s="68">
        <v>14.78020224236</v>
      </c>
      <c r="F172" s="68">
        <v>34.334303992359999</v>
      </c>
      <c r="G172" s="68">
        <v>26.294167928503601</v>
      </c>
      <c r="H172" s="68">
        <v>2.7947830484698599</v>
      </c>
      <c r="I172" s="68">
        <v>29.265348799841501</v>
      </c>
      <c r="J172" s="69">
        <v>39928327.461609222</v>
      </c>
    </row>
    <row r="173" spans="1:10" ht="14.45">
      <c r="A173" s="74">
        <v>45463</v>
      </c>
      <c r="B173" s="75" t="str">
        <f t="shared" si="2"/>
        <v>Thursday</v>
      </c>
      <c r="C173" s="68">
        <v>2.4489935716247802</v>
      </c>
      <c r="D173" s="68">
        <v>7.6524903356088601</v>
      </c>
      <c r="E173" s="68">
        <v>13.0217344956089</v>
      </c>
      <c r="F173" s="68">
        <v>33.021734495608797</v>
      </c>
      <c r="G173" s="68">
        <v>25.6991562594012</v>
      </c>
      <c r="H173" s="68">
        <v>3.4160069253552998</v>
      </c>
      <c r="I173" s="68">
        <v>30.075547378939799</v>
      </c>
      <c r="J173" s="69">
        <v>44547925.751179673</v>
      </c>
    </row>
    <row r="174" spans="1:10" ht="14.45">
      <c r="A174" s="74">
        <v>45464</v>
      </c>
      <c r="B174" s="75" t="str">
        <f t="shared" si="2"/>
        <v>Friday</v>
      </c>
      <c r="C174" s="68">
        <v>2.44828308244356</v>
      </c>
      <c r="D174" s="68">
        <v>7.5330154354555399</v>
      </c>
      <c r="E174" s="68">
        <v>12.300085339282701</v>
      </c>
      <c r="F174" s="68">
        <v>32.300085339282703</v>
      </c>
      <c r="G174" s="68">
        <v>25.0619381515321</v>
      </c>
      <c r="H174" s="68">
        <v>3.9966202551731902</v>
      </c>
      <c r="I174" s="68">
        <v>29.343962332226202</v>
      </c>
      <c r="J174" s="69">
        <v>39239802.783284232</v>
      </c>
    </row>
    <row r="175" spans="1:10" ht="14.45">
      <c r="A175" s="74">
        <v>45465</v>
      </c>
      <c r="B175" s="75" t="str">
        <f t="shared" si="2"/>
        <v>Saturday</v>
      </c>
      <c r="C175" s="68">
        <v>2.4250816217337201</v>
      </c>
      <c r="D175" s="68">
        <v>7.5069482884003902</v>
      </c>
      <c r="E175" s="68">
        <v>11.7170995792646</v>
      </c>
      <c r="F175" s="68">
        <v>31.717099579264602</v>
      </c>
      <c r="G175" s="68">
        <v>24.5485509118542</v>
      </c>
      <c r="H175" s="68">
        <v>4.4915945463612204</v>
      </c>
      <c r="I175" s="68">
        <v>29.428987764455702</v>
      </c>
      <c r="J175" s="69">
        <v>39884400.772475548</v>
      </c>
    </row>
    <row r="176" spans="1:10" ht="14.45">
      <c r="A176" s="74">
        <v>45466</v>
      </c>
      <c r="B176" s="75" t="str">
        <f t="shared" si="2"/>
        <v>Sunday</v>
      </c>
      <c r="C176" s="68">
        <v>2.3977169531559501</v>
      </c>
      <c r="D176" s="68">
        <v>7.29211695315594</v>
      </c>
      <c r="E176" s="68">
        <v>9.8992235131559507</v>
      </c>
      <c r="F176" s="68">
        <v>29.899223513155899</v>
      </c>
      <c r="G176" s="68">
        <v>24.1099688402895</v>
      </c>
      <c r="H176" s="68">
        <v>6.2760733059181399</v>
      </c>
      <c r="I176" s="68">
        <v>28.603757331262099</v>
      </c>
      <c r="J176" s="69">
        <v>52023057.061189488</v>
      </c>
    </row>
    <row r="177" spans="1:10" ht="14.45">
      <c r="A177" s="74">
        <v>45467</v>
      </c>
      <c r="B177" s="75" t="str">
        <f t="shared" si="2"/>
        <v>Monday</v>
      </c>
      <c r="C177" s="68">
        <v>2.1552715745054001</v>
      </c>
      <c r="D177" s="68">
        <v>7.3368715745054001</v>
      </c>
      <c r="E177" s="68">
        <v>10.445554934505401</v>
      </c>
      <c r="F177" s="68">
        <v>30.445554934505299</v>
      </c>
      <c r="G177" s="68">
        <v>23.3192737076584</v>
      </c>
      <c r="H177" s="68">
        <v>5.4482274705674199</v>
      </c>
      <c r="I177" s="68">
        <v>28.383343946061299</v>
      </c>
      <c r="J177" s="69">
        <v>44288193.769474998</v>
      </c>
    </row>
    <row r="178" spans="1:10" ht="14.45">
      <c r="A178" s="74">
        <v>45468</v>
      </c>
      <c r="B178" s="75" t="str">
        <f t="shared" si="2"/>
        <v>Tuesday</v>
      </c>
      <c r="C178" s="68">
        <v>2.5811950351825401</v>
      </c>
      <c r="D178" s="68">
        <v>7.9803950351825401</v>
      </c>
      <c r="E178" s="68">
        <v>12.0903519951825</v>
      </c>
      <c r="F178" s="68">
        <v>34.880019995182501</v>
      </c>
      <c r="G178" s="68">
        <v>23.235009050136501</v>
      </c>
      <c r="H178" s="68">
        <v>4.5975459908643002</v>
      </c>
      <c r="I178" s="68">
        <v>28.3545497428827</v>
      </c>
      <c r="J178" s="69">
        <v>42995779.77149453</v>
      </c>
    </row>
    <row r="179" spans="1:10" ht="14.45">
      <c r="A179" s="74">
        <v>45469</v>
      </c>
      <c r="B179" s="75" t="str">
        <f t="shared" si="2"/>
        <v>Wednesday</v>
      </c>
      <c r="C179" s="68">
        <v>2.4825994704912602</v>
      </c>
      <c r="D179" s="68">
        <v>7.52619947049127</v>
      </c>
      <c r="E179" s="68">
        <v>14.219350030491301</v>
      </c>
      <c r="F179" s="68">
        <v>34.219350030491199</v>
      </c>
      <c r="G179" s="68">
        <v>22.651734462628699</v>
      </c>
      <c r="H179" s="68">
        <v>7.5610195639858802</v>
      </c>
      <c r="I179" s="68">
        <v>28.5394752931083</v>
      </c>
      <c r="J179" s="69">
        <v>67886636.522094727</v>
      </c>
    </row>
    <row r="180" spans="1:10" ht="14.45">
      <c r="A180" s="74">
        <v>45470</v>
      </c>
      <c r="B180" s="75" t="str">
        <f t="shared" si="2"/>
        <v>Thursday</v>
      </c>
      <c r="C180" s="68">
        <v>2.3121196470118601</v>
      </c>
      <c r="D180" s="68">
        <v>7.3101196470118701</v>
      </c>
      <c r="E180" s="68">
        <v>53.744000897011901</v>
      </c>
      <c r="F180" s="68">
        <v>30.744000897011901</v>
      </c>
      <c r="G180" s="68">
        <v>22.3784266258976</v>
      </c>
      <c r="H180" s="68">
        <v>5.2541872556758999</v>
      </c>
      <c r="I180" s="68">
        <v>28.934609787769201</v>
      </c>
      <c r="J180" s="69">
        <v>42179932.227579288</v>
      </c>
    </row>
    <row r="181" spans="1:10" ht="14.45">
      <c r="A181" s="74">
        <v>45471</v>
      </c>
      <c r="B181" s="75" t="str">
        <f t="shared" si="2"/>
        <v>Friday</v>
      </c>
      <c r="C181" s="68">
        <v>2.2076481552456202</v>
      </c>
      <c r="D181" s="68">
        <v>7.1760481552456303</v>
      </c>
      <c r="E181" s="68">
        <v>10.359292365245601</v>
      </c>
      <c r="F181" s="68">
        <v>30.359292365245601</v>
      </c>
      <c r="G181" s="68">
        <v>22.078107471715601</v>
      </c>
      <c r="H181" s="68">
        <v>7.04296771905019</v>
      </c>
      <c r="I181" s="68">
        <v>29.508891307877899</v>
      </c>
      <c r="J181" s="69">
        <v>55200201.083204426</v>
      </c>
    </row>
    <row r="182" spans="1:10" ht="14.45">
      <c r="A182" s="74">
        <v>45472</v>
      </c>
      <c r="B182" s="75" t="str">
        <f t="shared" si="2"/>
        <v>Saturday</v>
      </c>
      <c r="C182" s="68">
        <v>2.4762312146036898</v>
      </c>
      <c r="D182" s="68">
        <v>7.4150312146037001</v>
      </c>
      <c r="E182" s="68">
        <v>10.3593214246036</v>
      </c>
      <c r="F182" s="68">
        <v>30.3593214246036</v>
      </c>
      <c r="G182" s="68">
        <v>22.231653424000399</v>
      </c>
      <c r="H182" s="68">
        <v>6.1024762102098702</v>
      </c>
      <c r="I182" s="68">
        <v>29.8058177340816</v>
      </c>
      <c r="J182" s="69">
        <v>48771050.894985661</v>
      </c>
    </row>
    <row r="183" spans="1:10" ht="14.45">
      <c r="A183" s="74">
        <v>45473</v>
      </c>
      <c r="B183" s="75" t="str">
        <f t="shared" si="2"/>
        <v>Sunday</v>
      </c>
      <c r="C183" s="68">
        <v>2.3889267152693301</v>
      </c>
      <c r="D183" s="68">
        <v>7.4022600486026704</v>
      </c>
      <c r="E183" s="68">
        <v>11.521850470948401</v>
      </c>
      <c r="F183" s="68">
        <v>31.521850470948401</v>
      </c>
      <c r="G183" s="68">
        <v>22.0059221346656</v>
      </c>
      <c r="H183" s="68">
        <v>6.97060672769459</v>
      </c>
      <c r="I183" s="68">
        <v>30.709288972343</v>
      </c>
      <c r="J183" s="69">
        <v>57204448.857918695</v>
      </c>
    </row>
    <row r="184" spans="1:10" ht="14.45">
      <c r="A184" s="74">
        <v>45474</v>
      </c>
      <c r="B184" s="75" t="str">
        <f t="shared" si="2"/>
        <v>Monday</v>
      </c>
      <c r="C184" s="68">
        <v>2.4173903014015301</v>
      </c>
      <c r="D184" s="68">
        <v>7.5052569680682</v>
      </c>
      <c r="E184" s="68">
        <v>13.0390246378212</v>
      </c>
      <c r="F184" s="68">
        <v>33.0390246378212</v>
      </c>
      <c r="G184" s="68">
        <v>21.9802969428541</v>
      </c>
      <c r="H184" s="68">
        <v>8.0237699631709702</v>
      </c>
      <c r="I184" s="68">
        <v>31.862588981663102</v>
      </c>
      <c r="J184" s="69">
        <v>69093539.731035843</v>
      </c>
    </row>
    <row r="185" spans="1:10" ht="14.45">
      <c r="A185" s="74">
        <v>45475</v>
      </c>
      <c r="B185" s="75" t="str">
        <f t="shared" si="2"/>
        <v>Tuesday</v>
      </c>
      <c r="C185" s="68">
        <v>2.4739538981937002</v>
      </c>
      <c r="D185" s="68">
        <v>7.6363538981936898</v>
      </c>
      <c r="E185" s="68">
        <v>14.849578908193701</v>
      </c>
      <c r="F185" s="68">
        <v>34.8495789081936</v>
      </c>
      <c r="G185" s="68">
        <v>22.066747495856902</v>
      </c>
      <c r="H185" s="68">
        <v>9.0275152448247091</v>
      </c>
      <c r="I185" s="68">
        <v>32.934621544755899</v>
      </c>
      <c r="J185" s="69">
        <v>82565053.400037795</v>
      </c>
    </row>
    <row r="186" spans="1:10" ht="14.45">
      <c r="A186" s="74">
        <v>45476</v>
      </c>
      <c r="B186" s="75" t="str">
        <f t="shared" si="2"/>
        <v>Wednesday</v>
      </c>
      <c r="C186" s="68">
        <v>2.58483382773194</v>
      </c>
      <c r="D186" s="68">
        <v>7.9284338277319302</v>
      </c>
      <c r="E186" s="68">
        <v>15.5249009704479</v>
      </c>
      <c r="F186" s="68">
        <v>34.708762928227799</v>
      </c>
      <c r="G186" s="68">
        <v>22.3963773121842</v>
      </c>
      <c r="H186" s="68">
        <v>7.9964123090037003</v>
      </c>
      <c r="I186" s="68">
        <v>31.118042293334</v>
      </c>
      <c r="J186" s="69">
        <v>74554002.596775055</v>
      </c>
    </row>
    <row r="187" spans="1:10" ht="14.45">
      <c r="A187" s="74">
        <v>45477</v>
      </c>
      <c r="B187" s="75" t="str">
        <f t="shared" si="2"/>
        <v>Thursday</v>
      </c>
      <c r="C187" s="68">
        <v>2.6790408858247501</v>
      </c>
      <c r="D187" s="68">
        <v>7.9682408858247502</v>
      </c>
      <c r="E187" s="68">
        <v>16.2053418889111</v>
      </c>
      <c r="F187" s="68">
        <v>34.556814715280801</v>
      </c>
      <c r="G187" s="68">
        <v>22.788363889113199</v>
      </c>
      <c r="H187" s="68">
        <v>9.0403468131926203</v>
      </c>
      <c r="I187" s="68">
        <v>32.225595777586399</v>
      </c>
      <c r="J187" s="69">
        <v>86076432.033190653</v>
      </c>
    </row>
    <row r="188" spans="1:10" ht="14.45">
      <c r="A188" s="74">
        <v>45478</v>
      </c>
      <c r="B188" s="75" t="str">
        <f t="shared" si="2"/>
        <v>Friday</v>
      </c>
      <c r="C188" s="68">
        <v>2.5527946890366802</v>
      </c>
      <c r="D188" s="68">
        <v>7.7875946890367</v>
      </c>
      <c r="E188" s="68">
        <v>16.687686849036702</v>
      </c>
      <c r="F188" s="68">
        <v>34.189879153372701</v>
      </c>
      <c r="G188" s="68">
        <v>23.034426490473901</v>
      </c>
      <c r="H188" s="68">
        <v>8.8565418202482906</v>
      </c>
      <c r="I188" s="68">
        <v>31.5869485795156</v>
      </c>
      <c r="J188" s="69">
        <v>84547330.966828272</v>
      </c>
    </row>
    <row r="189" spans="1:10" ht="14.45">
      <c r="A189" s="74">
        <v>45479</v>
      </c>
      <c r="B189" s="75" t="str">
        <f t="shared" si="2"/>
        <v>Saturday</v>
      </c>
      <c r="C189" s="68">
        <v>2.4413299134217201</v>
      </c>
      <c r="D189" s="68">
        <v>7.58732991342172</v>
      </c>
      <c r="E189" s="68">
        <v>13.7366535890466</v>
      </c>
      <c r="F189" s="68">
        <v>33.883116683677599</v>
      </c>
      <c r="G189" s="68">
        <v>23.404041667625201</v>
      </c>
      <c r="H189" s="68">
        <v>9.4750564880842703</v>
      </c>
      <c r="I189" s="68">
        <v>32.073545940059198</v>
      </c>
      <c r="J189" s="69">
        <v>91315149.500609934</v>
      </c>
    </row>
    <row r="190" spans="1:10" ht="14.45">
      <c r="A190" s="74">
        <v>45480</v>
      </c>
      <c r="B190" s="75" t="str">
        <f t="shared" si="2"/>
        <v>Sunday</v>
      </c>
      <c r="C190" s="68">
        <v>2.40000462860645</v>
      </c>
      <c r="D190" s="68">
        <v>7.4572046286064504</v>
      </c>
      <c r="E190" s="68">
        <v>11.4286340386064</v>
      </c>
      <c r="F190" s="68">
        <v>33.651811638606503</v>
      </c>
      <c r="G190" s="68">
        <v>23.905648768874499</v>
      </c>
      <c r="H190" s="68">
        <v>8.6528361135335103</v>
      </c>
      <c r="I190" s="68">
        <v>30.5137465634484</v>
      </c>
      <c r="J190" s="69">
        <v>84940141.80506666</v>
      </c>
    </row>
    <row r="191" spans="1:10" ht="14.45">
      <c r="A191" s="74">
        <v>45481</v>
      </c>
      <c r="B191" s="75" t="str">
        <f t="shared" si="2"/>
        <v>Monday</v>
      </c>
      <c r="C191" s="68">
        <v>2.6161843059964802</v>
      </c>
      <c r="D191" s="68">
        <v>7.9693843059964902</v>
      </c>
      <c r="E191" s="68">
        <v>15.4371529159964</v>
      </c>
      <c r="F191" s="68">
        <v>31.4448137159964</v>
      </c>
      <c r="G191" s="68">
        <v>24.4586507094963</v>
      </c>
      <c r="H191" s="68">
        <v>10.106255707468801</v>
      </c>
      <c r="I191" s="68">
        <v>32.163824021836803</v>
      </c>
      <c r="J191" s="69">
        <v>96348341.298790962</v>
      </c>
    </row>
    <row r="192" spans="1:10" ht="14.45">
      <c r="A192" s="74">
        <v>45482</v>
      </c>
      <c r="B192" s="75" t="str">
        <f t="shared" si="2"/>
        <v>Tuesday</v>
      </c>
      <c r="C192" s="68">
        <v>2.5678719483025101</v>
      </c>
      <c r="D192" s="68">
        <v>7.8100719483025101</v>
      </c>
      <c r="E192" s="68">
        <v>13.7981956239274</v>
      </c>
      <c r="F192" s="68">
        <v>33.289664958302502</v>
      </c>
      <c r="G192" s="68">
        <v>25.067178479047399</v>
      </c>
      <c r="H192" s="68">
        <v>12.123667890313801</v>
      </c>
      <c r="I192" s="68">
        <v>34.603677043169</v>
      </c>
      <c r="J192" s="69">
        <v>125299451.59748709</v>
      </c>
    </row>
    <row r="193" spans="1:10" ht="14.45">
      <c r="A193" s="74">
        <v>45483</v>
      </c>
      <c r="B193" s="75" t="str">
        <f t="shared" si="2"/>
        <v>Wednesday</v>
      </c>
      <c r="C193" s="68">
        <v>2.5210685262358701</v>
      </c>
      <c r="D193" s="68">
        <v>7.6522685262358801</v>
      </c>
      <c r="E193" s="68">
        <v>12.366869486235901</v>
      </c>
      <c r="F193" s="68">
        <v>35.492037136235901</v>
      </c>
      <c r="G193" s="68">
        <v>25.7126013040427</v>
      </c>
      <c r="H193" s="68">
        <v>10.2027181937504</v>
      </c>
      <c r="I193" s="68">
        <v>31.4665560662974</v>
      </c>
      <c r="J193" s="69">
        <v>115211965.61675081</v>
      </c>
    </row>
    <row r="194" spans="1:10" ht="14.45">
      <c r="A194" s="74">
        <v>45484</v>
      </c>
      <c r="B194" s="75" t="str">
        <f t="shared" si="2"/>
        <v>Thursday</v>
      </c>
      <c r="C194" s="68">
        <v>2.2993720285873702</v>
      </c>
      <c r="D194" s="68">
        <v>7.3664386952540299</v>
      </c>
      <c r="E194" s="68">
        <v>11.4322957842663</v>
      </c>
      <c r="F194" s="68">
        <v>34.7344455875457</v>
      </c>
      <c r="G194" s="68">
        <v>26.1766215787299</v>
      </c>
      <c r="H194" s="68">
        <v>10.1467199792732</v>
      </c>
      <c r="I194" s="68">
        <v>30.960133748681699</v>
      </c>
      <c r="J194" s="69">
        <v>114175584.81073417</v>
      </c>
    </row>
    <row r="195" spans="1:10" ht="14.45">
      <c r="A195" s="74">
        <v>45485</v>
      </c>
      <c r="B195" s="75" t="str">
        <f t="shared" ref="B195:B258" si="3">TEXT(A195, "dddd")</f>
        <v>Friday</v>
      </c>
      <c r="C195" s="68">
        <v>2.4197452155785402</v>
      </c>
      <c r="D195" s="68">
        <v>7.4226785489118701</v>
      </c>
      <c r="E195" s="68">
        <v>10.8994898694057</v>
      </c>
      <c r="F195" s="68">
        <v>34.343162442245202</v>
      </c>
      <c r="G195" s="68">
        <v>26.997215244002</v>
      </c>
      <c r="H195" s="68">
        <v>13.4343706028968</v>
      </c>
      <c r="I195" s="68">
        <v>35.176158618377698</v>
      </c>
      <c r="J195" s="69">
        <v>155477217.9879522</v>
      </c>
    </row>
    <row r="196" spans="1:10" ht="14.45">
      <c r="A196" s="74">
        <v>45486</v>
      </c>
      <c r="B196" s="75" t="str">
        <f t="shared" si="3"/>
        <v>Saturday</v>
      </c>
      <c r="C196" s="68">
        <v>2.3788182262881801</v>
      </c>
      <c r="D196" s="68">
        <v>7.3176182262881699</v>
      </c>
      <c r="E196" s="68">
        <v>10.2619084362882</v>
      </c>
      <c r="F196" s="68">
        <v>33.814141901913203</v>
      </c>
      <c r="G196" s="68">
        <v>27.660114185317699</v>
      </c>
      <c r="H196" s="68">
        <v>13.4427935695493</v>
      </c>
      <c r="I196" s="68">
        <v>34.749029531271503</v>
      </c>
      <c r="J196" s="69">
        <v>157623314.52655718</v>
      </c>
    </row>
    <row r="197" spans="1:10" ht="14.45">
      <c r="A197" s="74">
        <v>45487</v>
      </c>
      <c r="B197" s="75" t="str">
        <f t="shared" si="3"/>
        <v>Sunday</v>
      </c>
      <c r="C197" s="68">
        <v>2.2322424601708901</v>
      </c>
      <c r="D197" s="68">
        <v>7.13090912683756</v>
      </c>
      <c r="E197" s="68">
        <v>9.5324546306647306</v>
      </c>
      <c r="F197" s="68">
        <v>33.205702136837601</v>
      </c>
      <c r="G197" s="68">
        <v>28.213344035465301</v>
      </c>
      <c r="H197" s="68">
        <v>13.4832759115352</v>
      </c>
      <c r="I197" s="68">
        <v>34.362179540389398</v>
      </c>
      <c r="J197" s="69">
        <v>158577242.45239401</v>
      </c>
    </row>
    <row r="198" spans="1:10" ht="14.45">
      <c r="A198" s="74">
        <v>45488</v>
      </c>
      <c r="B198" s="75" t="str">
        <f t="shared" si="3"/>
        <v>Monday</v>
      </c>
      <c r="C198" s="68">
        <v>2.1400744546075501</v>
      </c>
      <c r="D198" s="68">
        <v>6.9986077879408901</v>
      </c>
      <c r="E198" s="68">
        <v>8.9156347169532193</v>
      </c>
      <c r="F198" s="68">
        <v>32.673909163565902</v>
      </c>
      <c r="G198" s="68">
        <v>28.8027930002138</v>
      </c>
      <c r="H198" s="68">
        <v>11.6584741495657</v>
      </c>
      <c r="I198" s="68">
        <v>31.3329306498634</v>
      </c>
      <c r="J198" s="69">
        <v>138091613.09830555</v>
      </c>
    </row>
    <row r="199" spans="1:10" ht="14.45">
      <c r="A199" s="74">
        <v>45489</v>
      </c>
      <c r="B199" s="75" t="str">
        <f t="shared" si="3"/>
        <v>Tuesday</v>
      </c>
      <c r="C199" s="68">
        <v>2.17906649341429</v>
      </c>
      <c r="D199" s="68">
        <v>6.9974664934142901</v>
      </c>
      <c r="E199" s="68">
        <v>8.4845667034143002</v>
      </c>
      <c r="F199" s="68">
        <v>32.294867453414199</v>
      </c>
      <c r="G199" s="68">
        <v>29.4946853205564</v>
      </c>
      <c r="H199" s="68">
        <v>15.100612859647701</v>
      </c>
      <c r="I199" s="68">
        <v>35.748346783406397</v>
      </c>
      <c r="J199" s="69">
        <v>182105402.59322342</v>
      </c>
    </row>
    <row r="200" spans="1:10" ht="14.45">
      <c r="A200" s="74">
        <v>45490</v>
      </c>
      <c r="B200" s="75" t="str">
        <f t="shared" si="3"/>
        <v>Wednesday</v>
      </c>
      <c r="C200" s="68">
        <v>2.7454866026231102</v>
      </c>
      <c r="D200" s="68">
        <v>6.8670866026231101</v>
      </c>
      <c r="E200" s="68">
        <v>17.133113962623</v>
      </c>
      <c r="F200" s="68">
        <v>30.158576812623</v>
      </c>
      <c r="G200" s="68">
        <v>30.018578941979801</v>
      </c>
      <c r="H200" s="68">
        <v>13.377003559255</v>
      </c>
      <c r="I200" s="68">
        <v>32.8549573561423</v>
      </c>
      <c r="J200" s="69">
        <v>157376754.36449757</v>
      </c>
    </row>
    <row r="201" spans="1:10" ht="14.45">
      <c r="A201" s="74">
        <v>45491</v>
      </c>
      <c r="B201" s="75" t="str">
        <f t="shared" si="3"/>
        <v>Thursday</v>
      </c>
      <c r="C201" s="68">
        <v>2.55924448972713</v>
      </c>
      <c r="D201" s="68">
        <v>7.07540448972712</v>
      </c>
      <c r="E201" s="68">
        <v>16.261109099727101</v>
      </c>
      <c r="F201" s="68">
        <v>29.679413396303101</v>
      </c>
      <c r="G201" s="68">
        <v>30.443660948496099</v>
      </c>
      <c r="H201" s="68">
        <v>13.194309383544701</v>
      </c>
      <c r="I201" s="68">
        <v>32.1379984955582</v>
      </c>
      <c r="J201" s="69">
        <v>154937874.67650899</v>
      </c>
    </row>
    <row r="202" spans="1:10" ht="14.45">
      <c r="A202" s="74">
        <v>45492</v>
      </c>
      <c r="B202" s="75" t="str">
        <f t="shared" si="3"/>
        <v>Friday</v>
      </c>
      <c r="C202" s="68">
        <v>2.5717117599966501</v>
      </c>
      <c r="D202" s="68">
        <v>7.4824317599966603</v>
      </c>
      <c r="E202" s="68">
        <v>15.6253117599967</v>
      </c>
      <c r="F202" s="68">
        <v>29.4204533942527</v>
      </c>
      <c r="G202" s="68">
        <v>31.0107262346169</v>
      </c>
      <c r="H202" s="68">
        <v>14.134079562133801</v>
      </c>
      <c r="I202" s="68">
        <v>33.006276255416203</v>
      </c>
      <c r="J202" s="69">
        <v>168515848.68472746</v>
      </c>
    </row>
    <row r="203" spans="1:10" ht="14.45">
      <c r="A203" s="74">
        <v>45493</v>
      </c>
      <c r="B203" s="75" t="str">
        <f t="shared" si="3"/>
        <v>Saturday</v>
      </c>
      <c r="C203" s="68">
        <v>2.47644310861169</v>
      </c>
      <c r="D203" s="68">
        <v>7.7817231086116898</v>
      </c>
      <c r="E203" s="68">
        <v>14.9180681186116</v>
      </c>
      <c r="F203" s="68">
        <v>29.074451746387702</v>
      </c>
      <c r="G203" s="68">
        <v>31.405710106544699</v>
      </c>
      <c r="H203" s="68">
        <v>15.6261666481694</v>
      </c>
      <c r="I203" s="68">
        <v>34.6540672752338</v>
      </c>
      <c r="J203" s="69">
        <v>186883576.33989909</v>
      </c>
    </row>
    <row r="204" spans="1:10" ht="14.45">
      <c r="A204" s="74">
        <v>45494</v>
      </c>
      <c r="B204" s="75" t="str">
        <f t="shared" si="3"/>
        <v>Sunday</v>
      </c>
      <c r="C204" s="68">
        <v>2.4118733689609302</v>
      </c>
      <c r="D204" s="68">
        <v>8.1117133689609204</v>
      </c>
      <c r="E204" s="68">
        <v>14.2766239289609</v>
      </c>
      <c r="F204" s="68">
        <v>28.779058282576901</v>
      </c>
      <c r="G204" s="68">
        <v>31.760513916901399</v>
      </c>
      <c r="H204" s="68">
        <v>16.356063554204301</v>
      </c>
      <c r="I204" s="68">
        <v>35.2229662145444</v>
      </c>
      <c r="J204" s="69">
        <v>196401478.84298429</v>
      </c>
    </row>
    <row r="205" spans="1:10" ht="14.45">
      <c r="A205" s="74">
        <v>45495</v>
      </c>
      <c r="B205" s="75" t="str">
        <f t="shared" si="3"/>
        <v>Monday</v>
      </c>
      <c r="C205" s="68">
        <v>2.2999596668005902</v>
      </c>
      <c r="D205" s="68">
        <v>8.3943596668006002</v>
      </c>
      <c r="E205" s="68">
        <v>13.6217666768006</v>
      </c>
      <c r="F205" s="68">
        <v>28.4554598768005</v>
      </c>
      <c r="G205" s="68">
        <v>31.991757479296201</v>
      </c>
      <c r="H205" s="68">
        <v>16.353074654086701</v>
      </c>
      <c r="I205" s="68">
        <v>34.755005080329603</v>
      </c>
      <c r="J205" s="69">
        <v>195848706.70220095</v>
      </c>
    </row>
    <row r="206" spans="1:10" ht="14.45">
      <c r="A206" s="74">
        <v>45496</v>
      </c>
      <c r="B206" s="75" t="str">
        <f t="shared" si="3"/>
        <v>Tuesday</v>
      </c>
      <c r="C206" s="68">
        <v>2.6130117717473702</v>
      </c>
      <c r="D206" s="68">
        <v>8.1120117717473708</v>
      </c>
      <c r="E206" s="68">
        <v>13.3076559317473</v>
      </c>
      <c r="F206" s="68">
        <v>30.676434037372299</v>
      </c>
      <c r="G206" s="68">
        <v>32.450699493433397</v>
      </c>
      <c r="H206" s="68">
        <v>16.307350881943201</v>
      </c>
      <c r="I206" s="68">
        <v>34.226794435041903</v>
      </c>
      <c r="J206" s="69">
        <v>215319521.10374001</v>
      </c>
    </row>
    <row r="207" spans="1:10" ht="14.45">
      <c r="A207" s="74">
        <v>45497</v>
      </c>
      <c r="B207" s="75" t="str">
        <f t="shared" si="3"/>
        <v>Wednesday</v>
      </c>
      <c r="C207" s="68">
        <v>2.1971234636776602</v>
      </c>
      <c r="D207" s="68">
        <v>7.1007234636776602</v>
      </c>
      <c r="E207" s="68">
        <v>12.2962547136776</v>
      </c>
      <c r="F207" s="68">
        <v>32.866767623677703</v>
      </c>
      <c r="G207" s="68">
        <v>32.097737278229097</v>
      </c>
      <c r="H207" s="68">
        <v>18.806981952489799</v>
      </c>
      <c r="I207" s="68">
        <v>37.299035425768999</v>
      </c>
      <c r="J207" s="69">
        <v>259819031.69165054</v>
      </c>
    </row>
    <row r="208" spans="1:10" ht="14.45">
      <c r="A208" s="74">
        <v>45498</v>
      </c>
      <c r="B208" s="75" t="str">
        <f t="shared" si="3"/>
        <v>Thursday</v>
      </c>
      <c r="C208" s="68">
        <v>2.3460074396480302</v>
      </c>
      <c r="D208" s="68">
        <v>7.2936074396480404</v>
      </c>
      <c r="E208" s="68">
        <v>11.8251643996479</v>
      </c>
      <c r="F208" s="68">
        <v>31.314636849648</v>
      </c>
      <c r="G208" s="68">
        <v>32.1702871847789</v>
      </c>
      <c r="H208" s="68">
        <v>16.793886908074001</v>
      </c>
      <c r="I208" s="68">
        <v>33.990683063808603</v>
      </c>
      <c r="J208" s="69">
        <v>224165611.36074007</v>
      </c>
    </row>
    <row r="209" spans="1:10" ht="14.45">
      <c r="A209" s="74">
        <v>45499</v>
      </c>
      <c r="B209" s="75" t="str">
        <f t="shared" si="3"/>
        <v>Friday</v>
      </c>
      <c r="C209" s="68">
        <v>2.27314336790017</v>
      </c>
      <c r="D209" s="68">
        <v>7.2568767012334998</v>
      </c>
      <c r="E209" s="68">
        <v>11.294861543525201</v>
      </c>
      <c r="F209" s="68">
        <v>31.7223003279002</v>
      </c>
      <c r="G209" s="68">
        <v>31.986954527774</v>
      </c>
      <c r="H209" s="68">
        <v>17.977374769840001</v>
      </c>
      <c r="I209" s="68">
        <v>35.204934237547903</v>
      </c>
      <c r="J209" s="69">
        <v>241960744.58066159</v>
      </c>
    </row>
    <row r="210" spans="1:10" ht="14.45">
      <c r="A210" s="74">
        <v>45500</v>
      </c>
      <c r="B210" s="75" t="str">
        <f t="shared" si="3"/>
        <v>Saturday</v>
      </c>
      <c r="C210" s="68">
        <v>2.4314204251140201</v>
      </c>
      <c r="D210" s="68">
        <v>7.4512870917806904</v>
      </c>
      <c r="E210" s="68">
        <v>11.0155270351139</v>
      </c>
      <c r="F210" s="68">
        <v>32.390551675113898</v>
      </c>
      <c r="G210" s="68">
        <v>31.9521740023172</v>
      </c>
      <c r="H210" s="68">
        <v>17.577935832284702</v>
      </c>
      <c r="I210" s="68">
        <v>34.183127137796603</v>
      </c>
      <c r="J210" s="69">
        <v>243068255.72683194</v>
      </c>
    </row>
    <row r="211" spans="1:10" ht="14.45">
      <c r="A211" s="74">
        <v>45501</v>
      </c>
      <c r="B211" s="75" t="str">
        <f t="shared" si="3"/>
        <v>Sunday</v>
      </c>
      <c r="C211" s="68">
        <v>2.51157119144675</v>
      </c>
      <c r="D211" s="68">
        <v>7.5175711914467502</v>
      </c>
      <c r="E211" s="68">
        <v>8.5033809514467507</v>
      </c>
      <c r="F211" s="68">
        <v>32.767583001446802</v>
      </c>
      <c r="G211" s="68">
        <v>31.7096174964651</v>
      </c>
      <c r="H211" s="68">
        <v>19.1445476961322</v>
      </c>
      <c r="I211" s="68">
        <v>35.944857218796699</v>
      </c>
      <c r="J211" s="69">
        <v>267238975.53092414</v>
      </c>
    </row>
    <row r="212" spans="1:10" ht="14.45">
      <c r="A212" s="74">
        <v>45502</v>
      </c>
      <c r="B212" s="75" t="str">
        <f t="shared" si="3"/>
        <v>Monday</v>
      </c>
      <c r="C212" s="68">
        <v>2.6660145548848502</v>
      </c>
      <c r="D212" s="68">
        <v>7.7314145548848501</v>
      </c>
      <c r="E212" s="68">
        <v>11.6466145548849</v>
      </c>
      <c r="F212" s="68">
        <v>33.297807564884799</v>
      </c>
      <c r="G212" s="68">
        <v>31.530987391195101</v>
      </c>
      <c r="H212" s="68">
        <v>17.217115553285801</v>
      </c>
      <c r="I212" s="68">
        <v>2.1028041497240202</v>
      </c>
      <c r="J212" s="69">
        <v>244609248.1723446</v>
      </c>
    </row>
    <row r="213" spans="1:10" ht="14.45">
      <c r="A213" s="74">
        <v>45503</v>
      </c>
      <c r="B213" s="75" t="str">
        <f t="shared" si="3"/>
        <v>Tuesday</v>
      </c>
      <c r="C213" s="68">
        <v>2.4429540827581402</v>
      </c>
      <c r="D213" s="68">
        <v>7.56775408275813</v>
      </c>
      <c r="E213" s="68">
        <v>15.9619574427581</v>
      </c>
      <c r="F213" s="68">
        <v>33.464761092758103</v>
      </c>
      <c r="G213" s="68">
        <v>30.9050426427806</v>
      </c>
      <c r="H213" s="68">
        <v>20.2298529151868</v>
      </c>
      <c r="I213" s="68">
        <v>5.7715562159496798</v>
      </c>
      <c r="J213" s="69">
        <v>282500961.02340364</v>
      </c>
    </row>
    <row r="214" spans="1:10" ht="14.45">
      <c r="A214" s="74">
        <v>45504</v>
      </c>
      <c r="B214" s="75" t="str">
        <f t="shared" si="3"/>
        <v>Wednesday</v>
      </c>
      <c r="C214" s="68">
        <v>2.7629307140921102</v>
      </c>
      <c r="D214" s="68">
        <v>8.0141307140921203</v>
      </c>
      <c r="E214" s="68">
        <v>16.522795324092101</v>
      </c>
      <c r="F214" s="68">
        <v>35.782530714091997</v>
      </c>
      <c r="G214" s="68">
        <v>30.7640577212198</v>
      </c>
      <c r="H214" s="68">
        <v>18.8849173590296</v>
      </c>
      <c r="I214" s="68">
        <v>3.2824781489711201</v>
      </c>
      <c r="J214" s="69">
        <v>283113380.03854018</v>
      </c>
    </row>
    <row r="215" spans="1:10" ht="14.45">
      <c r="A215" s="74">
        <v>45505</v>
      </c>
      <c r="B215" s="75" t="str">
        <f t="shared" si="3"/>
        <v>Thursday</v>
      </c>
      <c r="C215" s="68">
        <v>2.6663481138032101</v>
      </c>
      <c r="D215" s="68">
        <v>8.0439481138032107</v>
      </c>
      <c r="E215" s="68">
        <v>16.6712402738031</v>
      </c>
      <c r="F215" s="68">
        <v>38.010464323803099</v>
      </c>
      <c r="G215" s="68">
        <v>30.151234327929799</v>
      </c>
      <c r="H215" s="68">
        <v>20.298498526511999</v>
      </c>
      <c r="I215" s="68">
        <v>4.6999497183874901</v>
      </c>
      <c r="J215" s="69">
        <v>316255552.8824693</v>
      </c>
    </row>
    <row r="216" spans="1:10" ht="14.45">
      <c r="A216" s="74">
        <v>45506</v>
      </c>
      <c r="B216" s="75" t="str">
        <f t="shared" si="3"/>
        <v>Friday</v>
      </c>
      <c r="C216" s="68">
        <v>2.4824240745897601</v>
      </c>
      <c r="D216" s="68">
        <v>7.9632240745897702</v>
      </c>
      <c r="E216" s="68">
        <v>14.4988607580466</v>
      </c>
      <c r="F216" s="68">
        <v>37.454747335824301</v>
      </c>
      <c r="G216" s="68">
        <v>29.501187862983201</v>
      </c>
      <c r="H216" s="68">
        <v>19.7514803759789</v>
      </c>
      <c r="I216" s="68">
        <v>3.3506956746005301</v>
      </c>
      <c r="J216" s="69">
        <v>297054396.42751241</v>
      </c>
    </row>
    <row r="217" spans="1:10" ht="14.45">
      <c r="A217" s="74">
        <v>45507</v>
      </c>
      <c r="B217" s="75" t="str">
        <f t="shared" si="3"/>
        <v>Saturday</v>
      </c>
      <c r="C217" s="68">
        <v>2.5703518410288302</v>
      </c>
      <c r="D217" s="68">
        <v>8.0527994113040098</v>
      </c>
      <c r="E217" s="68">
        <v>12.885927149670801</v>
      </c>
      <c r="F217" s="68">
        <v>37.183004678189199</v>
      </c>
      <c r="G217" s="68">
        <v>29.0859614039931</v>
      </c>
      <c r="H217" s="68">
        <v>19.977905446708601</v>
      </c>
      <c r="I217" s="68">
        <v>3.1017929680424801</v>
      </c>
      <c r="J217" s="69">
        <v>296227188.56664503</v>
      </c>
    </row>
    <row r="218" spans="1:10" ht="14.45">
      <c r="A218" s="74">
        <v>45508</v>
      </c>
      <c r="B218" s="75" t="str">
        <f t="shared" si="3"/>
        <v>Sunday</v>
      </c>
      <c r="C218" s="68">
        <v>2.3669362345926501</v>
      </c>
      <c r="D218" s="68">
        <v>8.09164707633383</v>
      </c>
      <c r="E218" s="68">
        <v>11.2417475945925</v>
      </c>
      <c r="F218" s="68">
        <v>36.631828394592603</v>
      </c>
      <c r="G218" s="68">
        <v>28.3525012286585</v>
      </c>
      <c r="H218" s="68">
        <v>19.7274121686076</v>
      </c>
      <c r="I218" s="68">
        <v>2.1855139369012302</v>
      </c>
      <c r="J218" s="69">
        <v>280968558.45241165</v>
      </c>
    </row>
    <row r="219" spans="1:10" ht="14.45">
      <c r="A219" s="74">
        <v>45509</v>
      </c>
      <c r="B219" s="75" t="str">
        <f t="shared" si="3"/>
        <v>Monday</v>
      </c>
      <c r="C219" s="68">
        <v>2.28249173394904</v>
      </c>
      <c r="D219" s="68">
        <v>8.1219530054620801</v>
      </c>
      <c r="E219" s="68">
        <v>10.0005917339489</v>
      </c>
      <c r="F219" s="68">
        <v>33.589298743949001</v>
      </c>
      <c r="G219" s="68">
        <v>27.680050412359201</v>
      </c>
      <c r="H219" s="68">
        <v>21.037843347347401</v>
      </c>
      <c r="I219" s="68">
        <v>3.48434733151384</v>
      </c>
      <c r="J219" s="69">
        <v>270185927.27004588</v>
      </c>
    </row>
    <row r="220" spans="1:10" ht="14.45">
      <c r="A220" s="74">
        <v>45510</v>
      </c>
      <c r="B220" s="75" t="str">
        <f t="shared" si="3"/>
        <v>Tuesday</v>
      </c>
      <c r="C220" s="68">
        <v>2.4199367891194901</v>
      </c>
      <c r="D220" s="68">
        <v>8.1416317669242506</v>
      </c>
      <c r="E220" s="68">
        <v>9.1611193491194793</v>
      </c>
      <c r="F220" s="68">
        <v>31.3847481491194</v>
      </c>
      <c r="G220" s="68">
        <v>27.224064334398101</v>
      </c>
      <c r="H220" s="68">
        <v>22.612546896684002</v>
      </c>
      <c r="I220" s="68">
        <v>5.1650866679262801</v>
      </c>
      <c r="J220" s="69">
        <v>270192611.87680918</v>
      </c>
    </row>
    <row r="221" spans="1:10" ht="14.45">
      <c r="A221" s="74">
        <v>45511</v>
      </c>
      <c r="B221" s="75" t="str">
        <f t="shared" si="3"/>
        <v>Wednesday</v>
      </c>
      <c r="C221" s="68">
        <v>2.23814673355393</v>
      </c>
      <c r="D221" s="68">
        <v>8.1484161232182295</v>
      </c>
      <c r="E221" s="68">
        <v>9.7046532935539407</v>
      </c>
      <c r="F221" s="68">
        <v>30.4787430591788</v>
      </c>
      <c r="G221" s="68">
        <v>26.384380141212301</v>
      </c>
      <c r="H221" s="68">
        <v>23.2767258835683</v>
      </c>
      <c r="I221" s="68">
        <v>5.5668468224751999</v>
      </c>
      <c r="J221" s="69">
        <v>261833338.97926325</v>
      </c>
    </row>
    <row r="222" spans="1:10" ht="14.45">
      <c r="A222" s="74">
        <v>45512</v>
      </c>
      <c r="B222" s="75" t="str">
        <f t="shared" si="3"/>
        <v>Thursday</v>
      </c>
      <c r="C222" s="68">
        <v>2.2738271764895401</v>
      </c>
      <c r="D222" s="68">
        <v>8.13985083898603</v>
      </c>
      <c r="E222" s="68">
        <v>10.5641105364894</v>
      </c>
      <c r="F222" s="68">
        <v>29.849744986489501</v>
      </c>
      <c r="G222" s="68">
        <v>25.778571811513</v>
      </c>
      <c r="H222" s="68">
        <v>24.706795104015701</v>
      </c>
      <c r="I222" s="68">
        <v>7.0609566099555998</v>
      </c>
      <c r="J222" s="69">
        <v>267590655.28185216</v>
      </c>
    </row>
    <row r="223" spans="1:10" ht="14.45">
      <c r="A223" s="74">
        <v>45513</v>
      </c>
      <c r="B223" s="75" t="str">
        <f t="shared" si="3"/>
        <v>Friday</v>
      </c>
      <c r="C223" s="68">
        <v>2.3431642993741102</v>
      </c>
      <c r="D223" s="68">
        <v>8.1132864888955005</v>
      </c>
      <c r="E223" s="68">
        <v>11.2561367712881</v>
      </c>
      <c r="F223" s="68">
        <v>30.048497146288099</v>
      </c>
      <c r="G223" s="68">
        <v>25.2159170357953</v>
      </c>
      <c r="H223" s="68">
        <v>24.174006040306299</v>
      </c>
      <c r="I223" s="68">
        <v>5.78889428448218</v>
      </c>
      <c r="J223" s="69">
        <v>259195590.15392202</v>
      </c>
    </row>
    <row r="224" spans="1:10" ht="14.45">
      <c r="A224" s="74">
        <v>45514</v>
      </c>
      <c r="B224" s="75" t="str">
        <f t="shared" si="3"/>
        <v>Saturday</v>
      </c>
      <c r="C224" s="68">
        <v>2.3921088080885702</v>
      </c>
      <c r="D224" s="68">
        <v>7.4391088080885801</v>
      </c>
      <c r="E224" s="68">
        <v>11.9841873237136</v>
      </c>
      <c r="F224" s="68">
        <v>30.2312587837135</v>
      </c>
      <c r="G224" s="68">
        <v>24.6700024240026</v>
      </c>
      <c r="H224" s="68">
        <v>21.7429342155278</v>
      </c>
      <c r="I224" s="68">
        <v>1.8424854934174999</v>
      </c>
      <c r="J224" s="69">
        <v>230572361.16692132</v>
      </c>
    </row>
    <row r="225" spans="1:10" ht="14.45">
      <c r="A225" s="74">
        <v>45515</v>
      </c>
      <c r="B225" s="75" t="str">
        <f t="shared" si="3"/>
        <v>Sunday</v>
      </c>
      <c r="C225" s="68">
        <v>2.5688977913503601</v>
      </c>
      <c r="D225" s="68">
        <v>7.7097977913503701</v>
      </c>
      <c r="E225" s="68">
        <v>12.899546110139401</v>
      </c>
      <c r="F225" s="68">
        <v>30.546340053889299</v>
      </c>
      <c r="G225" s="68">
        <v>24.2985743082581</v>
      </c>
      <c r="H225" s="68">
        <v>23.217085677973699</v>
      </c>
      <c r="I225" s="68">
        <v>3.42961943457383</v>
      </c>
      <c r="J225" s="69">
        <v>247094239.76375142</v>
      </c>
    </row>
    <row r="226" spans="1:10" ht="14.45">
      <c r="A226" s="74">
        <v>45516</v>
      </c>
      <c r="B226" s="75" t="str">
        <f t="shared" si="3"/>
        <v>Monday</v>
      </c>
      <c r="C226" s="68">
        <v>2.5953389997581202</v>
      </c>
      <c r="D226" s="68">
        <v>7.8301389997581303</v>
      </c>
      <c r="E226" s="68">
        <v>13.727146009758</v>
      </c>
      <c r="F226" s="68">
        <v>30.7156223597581</v>
      </c>
      <c r="G226" s="68">
        <v>23.8321625418967</v>
      </c>
      <c r="H226" s="68">
        <v>24.451061376514499</v>
      </c>
      <c r="I226" s="68">
        <v>4.6882984785763702</v>
      </c>
      <c r="J226" s="69">
        <v>257740464.42044976</v>
      </c>
    </row>
    <row r="227" spans="1:10" ht="14.45">
      <c r="A227" s="74">
        <v>45517</v>
      </c>
      <c r="B227" s="75" t="str">
        <f t="shared" si="3"/>
        <v>Tuesday</v>
      </c>
      <c r="C227" s="68">
        <v>2.5931456960285701</v>
      </c>
      <c r="D227" s="68">
        <v>7.8476790293618999</v>
      </c>
      <c r="E227" s="68">
        <v>14.7138964146706</v>
      </c>
      <c r="F227" s="68">
        <v>32.175635372695098</v>
      </c>
      <c r="G227" s="68">
        <v>23.429434820309002</v>
      </c>
      <c r="H227" s="68">
        <v>22.404393788681201</v>
      </c>
      <c r="I227" s="68">
        <v>1.3191233814558201</v>
      </c>
      <c r="J227" s="69">
        <v>243307727.00853464</v>
      </c>
    </row>
    <row r="228" spans="1:10" ht="14.45">
      <c r="A228" s="74">
        <v>45518</v>
      </c>
      <c r="B228" s="75" t="str">
        <f t="shared" si="3"/>
        <v>Wednesday</v>
      </c>
      <c r="C228" s="68">
        <v>2.3957676337312601</v>
      </c>
      <c r="D228" s="68">
        <v>7.6700343003979201</v>
      </c>
      <c r="E228" s="68">
        <v>15.5891385745955</v>
      </c>
      <c r="F228" s="68">
        <v>33.708857127064498</v>
      </c>
      <c r="G228" s="68">
        <v>22.9013962316806</v>
      </c>
      <c r="H228" s="68">
        <v>24.947992738571401</v>
      </c>
      <c r="I228" s="68">
        <v>4.4537015062537604</v>
      </c>
      <c r="J228" s="69">
        <v>276155901.98130345</v>
      </c>
    </row>
    <row r="229" spans="1:10" ht="14.45">
      <c r="A229" s="74">
        <v>45519</v>
      </c>
      <c r="B229" s="75" t="str">
        <f t="shared" si="3"/>
        <v>Thursday</v>
      </c>
      <c r="C229" s="68">
        <v>2.5394248145241001</v>
      </c>
      <c r="D229" s="68">
        <v>7.8334248145240899</v>
      </c>
      <c r="E229" s="68">
        <v>16.893556064523999</v>
      </c>
      <c r="F229" s="68">
        <v>35.881688224523998</v>
      </c>
      <c r="G229" s="68">
        <v>22.789809572305799</v>
      </c>
      <c r="H229" s="68">
        <v>24.988331849070899</v>
      </c>
      <c r="I229" s="68">
        <v>4.0607199243437302</v>
      </c>
      <c r="J229" s="69">
        <v>294204057.42895943</v>
      </c>
    </row>
    <row r="230" spans="1:10" ht="14.45">
      <c r="A230" s="74">
        <v>45520</v>
      </c>
      <c r="B230" s="75" t="str">
        <f t="shared" si="3"/>
        <v>Friday</v>
      </c>
      <c r="C230" s="68">
        <v>2.3990839638271102</v>
      </c>
      <c r="D230" s="68">
        <v>7.6412839638271102</v>
      </c>
      <c r="E230" s="68">
        <v>14.715824189452</v>
      </c>
      <c r="F230" s="68">
        <v>34.269925939452101</v>
      </c>
      <c r="G230" s="68">
        <v>22.522244947547499</v>
      </c>
      <c r="H230" s="68">
        <v>26.226039349552401</v>
      </c>
      <c r="I230" s="68">
        <v>5.3740934525322803</v>
      </c>
      <c r="J230" s="69">
        <v>292502107.89738673</v>
      </c>
    </row>
    <row r="231" spans="1:10" ht="14.45">
      <c r="A231" s="74">
        <v>45521</v>
      </c>
      <c r="B231" s="75" t="str">
        <f t="shared" si="3"/>
        <v>Saturday</v>
      </c>
      <c r="C231" s="68">
        <v>2.4653747806927702</v>
      </c>
      <c r="D231" s="68">
        <v>7.6557747806927701</v>
      </c>
      <c r="E231" s="68">
        <v>13.0250189406927</v>
      </c>
      <c r="F231" s="68">
        <v>33.025018940692803</v>
      </c>
      <c r="G231" s="68">
        <v>22.543923959492801</v>
      </c>
      <c r="H231" s="68">
        <v>26.754828510539902</v>
      </c>
      <c r="I231" s="68">
        <v>5.6983492171941803</v>
      </c>
      <c r="J231" s="69">
        <v>290271920.90228093</v>
      </c>
    </row>
    <row r="232" spans="1:10" ht="14.45">
      <c r="A232" s="74">
        <v>45522</v>
      </c>
      <c r="B232" s="75" t="str">
        <f t="shared" si="3"/>
        <v>Sunday</v>
      </c>
      <c r="C232" s="68">
        <v>2.49083613453227</v>
      </c>
      <c r="D232" s="68">
        <v>7.6269694678656004</v>
      </c>
      <c r="E232" s="68">
        <v>12.3940393716928</v>
      </c>
      <c r="F232" s="68">
        <v>32.394039371692699</v>
      </c>
      <c r="G232" s="68">
        <v>22.6105832034354</v>
      </c>
      <c r="H232" s="68">
        <v>27.3883244501897</v>
      </c>
      <c r="I232" s="68">
        <v>6.18453764840645</v>
      </c>
      <c r="J232" s="69">
        <v>294081252.41278493</v>
      </c>
    </row>
    <row r="233" spans="1:10" ht="14.45">
      <c r="A233" s="74">
        <v>45523</v>
      </c>
      <c r="B233" s="75" t="str">
        <f t="shared" si="3"/>
        <v>Monday</v>
      </c>
      <c r="C233" s="68">
        <v>2.27619357123621</v>
      </c>
      <c r="D233" s="68">
        <v>7.3580602379028903</v>
      </c>
      <c r="E233" s="68">
        <v>11.568211528767</v>
      </c>
      <c r="F233" s="68">
        <v>31.568211528767101</v>
      </c>
      <c r="G233" s="68">
        <v>22.521392602182502</v>
      </c>
      <c r="H233" s="68">
        <v>26.5699265059372</v>
      </c>
      <c r="I233" s="68">
        <v>4.6316904168809501</v>
      </c>
      <c r="J233" s="69">
        <v>276738865.18001318</v>
      </c>
    </row>
    <row r="234" spans="1:10" ht="14.45">
      <c r="A234" s="74">
        <v>45524</v>
      </c>
      <c r="B234" s="75" t="str">
        <f t="shared" si="3"/>
        <v>Tuesday</v>
      </c>
      <c r="C234" s="68">
        <v>2.2178796058690602</v>
      </c>
      <c r="D234" s="68">
        <v>7.1122796058690501</v>
      </c>
      <c r="E234" s="68">
        <v>9.7193861658690608</v>
      </c>
      <c r="F234" s="68">
        <v>29.719386165869</v>
      </c>
      <c r="G234" s="68">
        <v>22.761473824753502</v>
      </c>
      <c r="H234" s="68">
        <v>26.8091249374502</v>
      </c>
      <c r="I234" s="68">
        <v>4.5891464250974199</v>
      </c>
      <c r="J234" s="69">
        <v>267280038.40996912</v>
      </c>
    </row>
    <row r="235" spans="1:10" ht="14.45">
      <c r="A235" s="74">
        <v>45525</v>
      </c>
      <c r="B235" s="75" t="str">
        <f t="shared" si="3"/>
        <v>Wednesday</v>
      </c>
      <c r="C235" s="68">
        <v>2.3389304914698701</v>
      </c>
      <c r="D235" s="68">
        <v>7.5205304914698701</v>
      </c>
      <c r="E235" s="68">
        <v>10.629213851469901</v>
      </c>
      <c r="F235" s="68">
        <v>30.6292138514698</v>
      </c>
      <c r="G235" s="68">
        <v>23.0744858439644</v>
      </c>
      <c r="H235" s="68">
        <v>28.754189726042402</v>
      </c>
      <c r="I235" s="68">
        <v>6.9740675502765104</v>
      </c>
      <c r="J235" s="69">
        <v>301042431.39643395</v>
      </c>
    </row>
    <row r="236" spans="1:10" ht="14.45">
      <c r="A236" s="74">
        <v>45526</v>
      </c>
      <c r="B236" s="75" t="str">
        <f t="shared" si="3"/>
        <v>Thursday</v>
      </c>
      <c r="C236" s="68">
        <v>2.4325588968395202</v>
      </c>
      <c r="D236" s="68">
        <v>7.83175889683951</v>
      </c>
      <c r="E236" s="68">
        <v>11.9417158568394</v>
      </c>
      <c r="F236" s="68">
        <v>34.7313838568394</v>
      </c>
      <c r="G236" s="68">
        <v>23.4162433591057</v>
      </c>
      <c r="H236" s="68">
        <v>29.3909758161413</v>
      </c>
      <c r="I236" s="68">
        <v>7.5241642331541598</v>
      </c>
      <c r="J236" s="69">
        <v>353318499.75120264</v>
      </c>
    </row>
    <row r="237" spans="1:10" ht="14.45">
      <c r="A237" s="74">
        <v>45527</v>
      </c>
      <c r="B237" s="75" t="str">
        <f t="shared" si="3"/>
        <v>Friday</v>
      </c>
      <c r="C237" s="68">
        <v>2.3644593318664402</v>
      </c>
      <c r="D237" s="68">
        <v>7.4080593318664301</v>
      </c>
      <c r="E237" s="68">
        <v>14.1012098918664</v>
      </c>
      <c r="F237" s="68">
        <v>34.101209891866297</v>
      </c>
      <c r="G237" s="68">
        <v>23.627090816931702</v>
      </c>
      <c r="H237" s="68">
        <v>27.4113828812396</v>
      </c>
      <c r="I237" s="68">
        <v>4.3898437466639901</v>
      </c>
      <c r="J237" s="69">
        <v>327550100.88318443</v>
      </c>
    </row>
    <row r="238" spans="1:10" ht="14.45">
      <c r="A238" s="74">
        <v>45528</v>
      </c>
      <c r="B238" s="75" t="str">
        <f t="shared" si="3"/>
        <v>Saturday</v>
      </c>
      <c r="C238" s="68">
        <v>2.4802974066590102</v>
      </c>
      <c r="D238" s="68">
        <v>61.478297406659003</v>
      </c>
      <c r="E238" s="68">
        <v>10.912178656659</v>
      </c>
      <c r="F238" s="68">
        <v>30.912178656659002</v>
      </c>
      <c r="G238" s="68">
        <v>24.396148626262601</v>
      </c>
      <c r="H238" s="68">
        <v>28.1775078194642</v>
      </c>
      <c r="I238" s="68">
        <v>5.1545816536676003</v>
      </c>
      <c r="J238" s="69">
        <v>319563357.81662792</v>
      </c>
    </row>
    <row r="239" spans="1:10" ht="14.45">
      <c r="A239" s="74">
        <v>45529</v>
      </c>
      <c r="B239" s="75" t="str">
        <f t="shared" si="3"/>
        <v>Sunday</v>
      </c>
      <c r="C239" s="68">
        <v>2.2087475374266501</v>
      </c>
      <c r="D239" s="68">
        <v>7.1771475374266602</v>
      </c>
      <c r="E239" s="68">
        <v>10.360391747426601</v>
      </c>
      <c r="F239" s="68">
        <v>30.360391747426601</v>
      </c>
      <c r="G239" s="68">
        <v>24.664461322073901</v>
      </c>
      <c r="H239" s="68">
        <v>27.274348135155901</v>
      </c>
      <c r="I239" s="68">
        <v>3.5749315521146001</v>
      </c>
      <c r="J239" s="69">
        <v>306077855.79736674</v>
      </c>
    </row>
    <row r="240" spans="1:10" ht="14.45">
      <c r="A240" s="74">
        <v>45530</v>
      </c>
      <c r="B240" s="75" t="str">
        <f t="shared" si="3"/>
        <v>Monday</v>
      </c>
      <c r="C240" s="68">
        <v>2.2805514969820702</v>
      </c>
      <c r="D240" s="68">
        <v>7.2193514969820702</v>
      </c>
      <c r="E240" s="68">
        <v>10.163641706982</v>
      </c>
      <c r="F240" s="68">
        <v>30.163641706982101</v>
      </c>
      <c r="G240" s="68">
        <v>25.3241848794963</v>
      </c>
      <c r="H240" s="68">
        <v>28.482563391127801</v>
      </c>
      <c r="I240" s="68">
        <v>4.9978477762290501</v>
      </c>
      <c r="J240" s="69">
        <v>328049053.39653933</v>
      </c>
    </row>
    <row r="241" spans="1:10" ht="14.45">
      <c r="A241" s="74">
        <v>45531</v>
      </c>
      <c r="B241" s="75" t="str">
        <f t="shared" si="3"/>
        <v>Tuesday</v>
      </c>
      <c r="C241" s="68">
        <v>2.5753695561655401</v>
      </c>
      <c r="D241" s="68">
        <v>7.58870288949886</v>
      </c>
      <c r="E241" s="68">
        <v>11.7082933118445</v>
      </c>
      <c r="F241" s="68">
        <v>31.7082933118445</v>
      </c>
      <c r="G241" s="68">
        <v>26.138916084319799</v>
      </c>
      <c r="H241" s="68">
        <v>29.4021183816944</v>
      </c>
      <c r="I241" s="68">
        <v>6.0294463114839099</v>
      </c>
      <c r="J241" s="69">
        <v>370643145.32771564</v>
      </c>
    </row>
    <row r="242" spans="1:10" ht="14.45">
      <c r="A242" s="74">
        <v>45532</v>
      </c>
      <c r="B242" s="75" t="str">
        <f t="shared" si="3"/>
        <v>Wednesday</v>
      </c>
      <c r="C242" s="68">
        <v>2.33590700636194</v>
      </c>
      <c r="D242" s="68">
        <v>7.4237736730286201</v>
      </c>
      <c r="E242" s="68">
        <v>12.957541342781701</v>
      </c>
      <c r="F242" s="68">
        <v>32.957541342781703</v>
      </c>
      <c r="G242" s="68">
        <v>26.4479776382158</v>
      </c>
      <c r="H242" s="68">
        <v>28.222846163795801</v>
      </c>
      <c r="I242" s="68">
        <v>4.1100265906655604</v>
      </c>
      <c r="J242" s="69">
        <v>371962488.52494758</v>
      </c>
    </row>
    <row r="243" spans="1:10" ht="14.45">
      <c r="A243" s="74">
        <v>45533</v>
      </c>
      <c r="B243" s="75" t="str">
        <f t="shared" si="3"/>
        <v>Thursday</v>
      </c>
      <c r="C243" s="68">
        <v>2.39318195477742</v>
      </c>
      <c r="D243" s="68">
        <v>7.5555819547774101</v>
      </c>
      <c r="E243" s="68">
        <v>14.768806964777401</v>
      </c>
      <c r="F243" s="68">
        <v>34.768806964777298</v>
      </c>
      <c r="G243" s="68">
        <v>27.0718555473997</v>
      </c>
      <c r="H243" s="68">
        <v>29.116009817500199</v>
      </c>
      <c r="I243" s="68">
        <v>5.1388910061146502</v>
      </c>
      <c r="J243" s="69">
        <v>415211217.63919812</v>
      </c>
    </row>
    <row r="244" spans="1:10" ht="14.45">
      <c r="A244" s="74">
        <v>45534</v>
      </c>
      <c r="B244" s="75" t="str">
        <f t="shared" si="3"/>
        <v>Friday</v>
      </c>
      <c r="C244" s="68">
        <v>2.4630021071051802</v>
      </c>
      <c r="D244" s="68">
        <v>7.8066021071051699</v>
      </c>
      <c r="E244" s="68">
        <v>15.403069249821201</v>
      </c>
      <c r="F244" s="68">
        <v>34.586931207601097</v>
      </c>
      <c r="G244" s="68">
        <v>28.049150798575099</v>
      </c>
      <c r="H244" s="68">
        <v>29.176692698417099</v>
      </c>
      <c r="I244" s="68">
        <v>5.0080958765312502</v>
      </c>
      <c r="J244" s="69">
        <v>428052075.04646581</v>
      </c>
    </row>
    <row r="245" spans="1:10" ht="14.45">
      <c r="A245" s="74">
        <v>45535</v>
      </c>
      <c r="B245" s="75" t="str">
        <f t="shared" si="3"/>
        <v>Saturday</v>
      </c>
      <c r="C245" s="68">
        <v>2.6495417475303902</v>
      </c>
      <c r="D245" s="68">
        <v>7.9387417475303899</v>
      </c>
      <c r="E245" s="68">
        <v>16.175842750616699</v>
      </c>
      <c r="F245" s="68">
        <v>34.527315576986403</v>
      </c>
      <c r="G245" s="68">
        <v>28.769465276772301</v>
      </c>
      <c r="H245" s="68">
        <v>28.660292263228399</v>
      </c>
      <c r="I245" s="68">
        <v>4.0790396262951898</v>
      </c>
      <c r="J245" s="69">
        <v>436782574.02102011</v>
      </c>
    </row>
    <row r="246" spans="1:10" ht="14.45">
      <c r="A246" s="74">
        <v>45536</v>
      </c>
      <c r="B246" s="75" t="str">
        <f t="shared" si="3"/>
        <v>Sunday</v>
      </c>
      <c r="C246" s="68">
        <v>2.7305564655366901</v>
      </c>
      <c r="D246" s="68">
        <v>7.96535646553669</v>
      </c>
      <c r="E246" s="68">
        <v>16.8654486255367</v>
      </c>
      <c r="F246" s="68">
        <v>34.3676409298726</v>
      </c>
      <c r="G246" s="68">
        <v>29.4737432247633</v>
      </c>
      <c r="H246" s="68">
        <v>28.875712539449601</v>
      </c>
      <c r="I246" s="68">
        <v>4.20298679929006</v>
      </c>
      <c r="J246" s="69">
        <v>452352013.44985121</v>
      </c>
    </row>
    <row r="247" spans="1:10" ht="14.45">
      <c r="A247" s="74">
        <v>45537</v>
      </c>
      <c r="B247" s="75" t="str">
        <f t="shared" si="3"/>
        <v>Monday</v>
      </c>
      <c r="C247" s="68">
        <v>2.21988147211328</v>
      </c>
      <c r="D247" s="68">
        <v>7.3658814721132702</v>
      </c>
      <c r="E247" s="68">
        <v>13.5152051477382</v>
      </c>
      <c r="F247" s="68">
        <v>33.661668242369302</v>
      </c>
      <c r="G247" s="68">
        <v>30.1495069119024</v>
      </c>
      <c r="H247" s="68">
        <v>31.413075019722001</v>
      </c>
      <c r="I247" s="68">
        <v>7.6288861444272502</v>
      </c>
      <c r="J247" s="69">
        <v>480550141.18452722</v>
      </c>
    </row>
    <row r="248" spans="1:10" ht="14.45">
      <c r="A248" s="74">
        <v>45538</v>
      </c>
      <c r="B248" s="75" t="str">
        <f t="shared" si="3"/>
        <v>Tuesday</v>
      </c>
      <c r="C248" s="68">
        <v>2.6855088566083101</v>
      </c>
      <c r="D248" s="68">
        <v>7.74270885660831</v>
      </c>
      <c r="E248" s="68">
        <v>11.7141382666083</v>
      </c>
      <c r="F248" s="68">
        <v>33.937315866608301</v>
      </c>
      <c r="G248" s="68">
        <v>30.7846918004584</v>
      </c>
      <c r="H248" s="68">
        <v>28.6338942951974</v>
      </c>
      <c r="I248" s="68">
        <v>3.5544478501515302</v>
      </c>
      <c r="J248" s="69">
        <v>465540351.75574481</v>
      </c>
    </row>
    <row r="249" spans="1:10" ht="14.45">
      <c r="A249" s="74">
        <v>45539</v>
      </c>
      <c r="B249" s="75" t="str">
        <f t="shared" si="3"/>
        <v>Wednesday</v>
      </c>
      <c r="C249" s="68">
        <v>2.4527026927483102</v>
      </c>
      <c r="D249" s="68">
        <v>7.8059026927483099</v>
      </c>
      <c r="E249" s="68">
        <v>15.2736713027482</v>
      </c>
      <c r="F249" s="68">
        <v>31.281332102748301</v>
      </c>
      <c r="G249" s="68">
        <v>31.367849936665898</v>
      </c>
      <c r="H249" s="68">
        <v>29.2318188915145</v>
      </c>
      <c r="I249" s="68">
        <v>4.2744897453758401</v>
      </c>
      <c r="J249" s="69">
        <v>440885989.50094455</v>
      </c>
    </row>
    <row r="250" spans="1:10" ht="14.45">
      <c r="A250" s="74">
        <v>45540</v>
      </c>
      <c r="B250" s="75" t="str">
        <f t="shared" si="3"/>
        <v>Thursday</v>
      </c>
      <c r="C250" s="68">
        <v>2.5612473209139801</v>
      </c>
      <c r="D250" s="68">
        <v>7.8034473209139801</v>
      </c>
      <c r="E250" s="68">
        <v>13.791570996539001</v>
      </c>
      <c r="F250" s="68">
        <v>33.283040330913899</v>
      </c>
      <c r="G250" s="68">
        <v>31.888353341777599</v>
      </c>
      <c r="H250" s="68">
        <v>28.3031958695769</v>
      </c>
      <c r="I250" s="68">
        <v>2.8543237071068601</v>
      </c>
      <c r="J250" s="69">
        <v>465126278.93661404</v>
      </c>
    </row>
    <row r="251" spans="1:10" ht="14.45">
      <c r="A251" s="74">
        <v>45541</v>
      </c>
      <c r="B251" s="75" t="str">
        <f t="shared" si="3"/>
        <v>Friday</v>
      </c>
      <c r="C251" s="68">
        <v>2.2367156658796201</v>
      </c>
      <c r="D251" s="68">
        <v>7.3679156658796101</v>
      </c>
      <c r="E251" s="68">
        <v>12.082516625879601</v>
      </c>
      <c r="F251" s="68">
        <v>35.2076842758796</v>
      </c>
      <c r="G251" s="68">
        <v>32.336597403116301</v>
      </c>
      <c r="H251" s="68">
        <v>29.777203942034699</v>
      </c>
      <c r="I251" s="68">
        <v>4.85075400009445</v>
      </c>
      <c r="J251" s="69">
        <v>515905512.82065845</v>
      </c>
    </row>
    <row r="252" spans="1:10" ht="14.45">
      <c r="A252" s="74">
        <v>45542</v>
      </c>
      <c r="B252" s="75" t="str">
        <f t="shared" si="3"/>
        <v>Saturday</v>
      </c>
      <c r="C252" s="68">
        <v>2.5220307909524902</v>
      </c>
      <c r="D252" s="68">
        <v>7.5890974576191503</v>
      </c>
      <c r="E252" s="68">
        <v>11.6549545466314</v>
      </c>
      <c r="F252" s="68">
        <v>34.9571043499108</v>
      </c>
      <c r="G252" s="68">
        <v>32.7042042651263</v>
      </c>
      <c r="H252" s="68">
        <v>30.3211099612837</v>
      </c>
      <c r="I252" s="68">
        <v>5.55067261695954</v>
      </c>
      <c r="J252" s="69">
        <v>539123539.2273078</v>
      </c>
    </row>
    <row r="253" spans="1:10" ht="14.45">
      <c r="A253" s="74">
        <v>45543</v>
      </c>
      <c r="B253" s="75" t="str">
        <f t="shared" si="3"/>
        <v>Sunday</v>
      </c>
      <c r="C253" s="68">
        <v>2.4812617140875401</v>
      </c>
      <c r="D253" s="68">
        <v>7.4841950474208598</v>
      </c>
      <c r="E253" s="68">
        <v>10.961006367914701</v>
      </c>
      <c r="F253" s="68">
        <v>34.404678940754202</v>
      </c>
      <c r="G253" s="68">
        <v>32.984226220425697</v>
      </c>
      <c r="H253" s="68">
        <v>29.4356174058688</v>
      </c>
      <c r="I253" s="68">
        <v>4.2480379395894401</v>
      </c>
      <c r="J253" s="69">
        <v>521434886.33396178</v>
      </c>
    </row>
    <row r="254" spans="1:10" ht="14.45">
      <c r="A254" s="74">
        <v>45544</v>
      </c>
      <c r="B254" s="75" t="str">
        <f t="shared" si="3"/>
        <v>Monday</v>
      </c>
      <c r="C254" s="68">
        <v>2.1772303448805301</v>
      </c>
      <c r="D254" s="68">
        <v>7.11603034488052</v>
      </c>
      <c r="E254" s="68">
        <v>10.0603205548804</v>
      </c>
      <c r="F254" s="68">
        <v>33.612554020505399</v>
      </c>
      <c r="G254" s="68">
        <v>32.539271739442803</v>
      </c>
      <c r="H254" s="68">
        <v>30.3322356643252</v>
      </c>
      <c r="I254" s="68">
        <v>5.4846622120053299</v>
      </c>
      <c r="J254" s="69">
        <v>522171785.29641891</v>
      </c>
    </row>
    <row r="255" spans="1:10" ht="14.45">
      <c r="A255" s="74">
        <v>45545</v>
      </c>
      <c r="B255" s="75" t="str">
        <f t="shared" si="3"/>
        <v>Tuesday</v>
      </c>
      <c r="C255" s="68">
        <v>2.2093254473325401</v>
      </c>
      <c r="D255" s="68">
        <v>7.1079921139992202</v>
      </c>
      <c r="E255" s="68">
        <v>9.5095376178263802</v>
      </c>
      <c r="F255" s="68">
        <v>33.182785123999203</v>
      </c>
      <c r="G255" s="68">
        <v>32.7337331727284</v>
      </c>
      <c r="H255" s="68">
        <v>29.2758653080746</v>
      </c>
      <c r="I255" s="68">
        <v>3.9783510433770402</v>
      </c>
      <c r="J255" s="69">
        <v>503081060.73472381</v>
      </c>
    </row>
    <row r="256" spans="1:10" ht="14.45">
      <c r="A256" s="74">
        <v>45546</v>
      </c>
      <c r="B256" s="75" t="str">
        <f t="shared" si="3"/>
        <v>Wednesday</v>
      </c>
      <c r="C256" s="68">
        <v>2.27822270942672</v>
      </c>
      <c r="D256" s="68">
        <v>7.1367560427600498</v>
      </c>
      <c r="E256" s="68">
        <v>9.0537829717723906</v>
      </c>
      <c r="F256" s="68">
        <v>32.812057418385002</v>
      </c>
      <c r="G256" s="68">
        <v>32.881010100776003</v>
      </c>
      <c r="H256" s="68">
        <v>31.265388312020001</v>
      </c>
      <c r="I256" s="68">
        <v>6.7986067314480803</v>
      </c>
      <c r="J256" s="69">
        <v>536863789.81075728</v>
      </c>
    </row>
    <row r="257" spans="1:10" ht="14.45">
      <c r="A257" s="74">
        <v>45547</v>
      </c>
      <c r="B257" s="75" t="str">
        <f t="shared" si="3"/>
        <v>Thursday</v>
      </c>
      <c r="C257" s="68">
        <v>2.1796060106887101</v>
      </c>
      <c r="D257" s="68">
        <v>6.9980060106887203</v>
      </c>
      <c r="E257" s="68">
        <v>8.4851062206887207</v>
      </c>
      <c r="F257" s="68">
        <v>32.295406970688703</v>
      </c>
      <c r="G257" s="68">
        <v>32.7764387212667</v>
      </c>
      <c r="H257" s="68">
        <v>29.9505411777128</v>
      </c>
      <c r="I257" s="68">
        <v>4.9647978434509801</v>
      </c>
      <c r="J257" s="69">
        <v>505296744.2112242</v>
      </c>
    </row>
    <row r="258" spans="1:10" ht="14.45">
      <c r="A258" s="74">
        <v>45548</v>
      </c>
      <c r="B258" s="75" t="str">
        <f t="shared" si="3"/>
        <v>Friday</v>
      </c>
      <c r="C258" s="68">
        <v>2.6701812446220301</v>
      </c>
      <c r="D258" s="68">
        <v>6.7917812446220198</v>
      </c>
      <c r="E258" s="68">
        <v>17.057808604622</v>
      </c>
      <c r="F258" s="68">
        <v>30.083271454622</v>
      </c>
      <c r="G258" s="68">
        <v>32.5211338235558</v>
      </c>
      <c r="H258" s="68">
        <v>30.7311490420959</v>
      </c>
      <c r="I258" s="68">
        <v>6.1134093756842303</v>
      </c>
      <c r="J258" s="69">
        <v>490379214.70613259</v>
      </c>
    </row>
    <row r="259" spans="1:10" ht="14.45">
      <c r="A259" s="74">
        <v>45549</v>
      </c>
      <c r="B259" s="75" t="str">
        <f t="shared" ref="B259:B322" si="4">TEXT(A259, "dddd")</f>
        <v>Saturday</v>
      </c>
      <c r="C259" s="68">
        <v>2.7545887103534601</v>
      </c>
      <c r="D259" s="68">
        <v>7.2707487103534501</v>
      </c>
      <c r="E259" s="68">
        <v>16.4564533203534</v>
      </c>
      <c r="F259" s="68">
        <v>29.8747576169295</v>
      </c>
      <c r="G259" s="68">
        <v>32.4808830288952</v>
      </c>
      <c r="H259" s="68">
        <v>32.091166627840998</v>
      </c>
      <c r="I259" s="68">
        <v>8.1003903309037408</v>
      </c>
      <c r="J259" s="69">
        <v>511333183.4498651</v>
      </c>
    </row>
    <row r="260" spans="1:10" ht="14.45">
      <c r="A260" s="74">
        <v>45550</v>
      </c>
      <c r="B260" s="75" t="str">
        <f t="shared" si="4"/>
        <v>Sunday</v>
      </c>
      <c r="C260" s="68">
        <v>2.4287239599914701</v>
      </c>
      <c r="D260" s="68">
        <v>7.3394439599914598</v>
      </c>
      <c r="E260" s="68">
        <v>15.482323959991501</v>
      </c>
      <c r="F260" s="68">
        <v>29.277465594247399</v>
      </c>
      <c r="G260" s="68">
        <v>31.953425773724</v>
      </c>
      <c r="H260" s="68">
        <v>30.292875430473799</v>
      </c>
      <c r="I260" s="68">
        <v>5.6397510824769004</v>
      </c>
      <c r="J260" s="69">
        <v>463038993.96542585</v>
      </c>
    </row>
    <row r="261" spans="1:10" ht="14.45">
      <c r="A261" s="74">
        <v>45551</v>
      </c>
      <c r="B261" s="75" t="str">
        <f t="shared" si="4"/>
        <v>Monday</v>
      </c>
      <c r="C261" s="68">
        <v>2.5840308423131702</v>
      </c>
      <c r="D261" s="68">
        <v>7.8893108423131704</v>
      </c>
      <c r="E261" s="68">
        <v>15.0256558523132</v>
      </c>
      <c r="F261" s="68">
        <v>29.182039480089099</v>
      </c>
      <c r="G261" s="68">
        <v>31.835348149812599</v>
      </c>
      <c r="H261" s="68">
        <v>31.119455758488201</v>
      </c>
      <c r="I261" s="68">
        <v>6.9100680658335101</v>
      </c>
      <c r="J261" s="69">
        <v>476451611.74935853</v>
      </c>
    </row>
    <row r="262" spans="1:10" ht="14.45">
      <c r="A262" s="74">
        <v>45552</v>
      </c>
      <c r="B262" s="75" t="str">
        <f t="shared" si="4"/>
        <v>Tuesday</v>
      </c>
      <c r="C262" s="68">
        <v>2.47325198188476</v>
      </c>
      <c r="D262" s="68">
        <v>8.1730919818847507</v>
      </c>
      <c r="E262" s="68">
        <v>14.3380025418847</v>
      </c>
      <c r="F262" s="68">
        <v>28.840436895500801</v>
      </c>
      <c r="G262" s="68">
        <v>31.385746601797301</v>
      </c>
      <c r="H262" s="68">
        <v>29.955022533093199</v>
      </c>
      <c r="I262" s="68">
        <v>5.3834003171146003</v>
      </c>
      <c r="J262" s="69">
        <v>447219816.33563232</v>
      </c>
    </row>
    <row r="263" spans="1:10" ht="14.45">
      <c r="A263" s="74">
        <v>45553</v>
      </c>
      <c r="B263" s="75" t="str">
        <f t="shared" si="4"/>
        <v>Wednesday</v>
      </c>
      <c r="C263" s="68">
        <v>2.2773474777176301</v>
      </c>
      <c r="D263" s="68">
        <v>8.3717474777176406</v>
      </c>
      <c r="E263" s="68">
        <v>13.5991544877176</v>
      </c>
      <c r="F263" s="68">
        <v>28.432847687717601</v>
      </c>
      <c r="G263" s="68">
        <v>30.793039397418401</v>
      </c>
      <c r="H263" s="68">
        <v>29.298122668946</v>
      </c>
      <c r="I263" s="68">
        <v>4.5931150836080503</v>
      </c>
      <c r="J263" s="69">
        <v>422290717.30890846</v>
      </c>
    </row>
    <row r="264" spans="1:10" ht="14.45">
      <c r="A264" s="74">
        <v>45554</v>
      </c>
      <c r="B264" s="75" t="str">
        <f t="shared" si="4"/>
        <v>Thursday</v>
      </c>
      <c r="C264" s="68">
        <v>2.3041045912936502</v>
      </c>
      <c r="D264" s="68">
        <v>7.8031045912936401</v>
      </c>
      <c r="E264" s="68">
        <v>12.998748751293601</v>
      </c>
      <c r="F264" s="68">
        <v>30.367526856918602</v>
      </c>
      <c r="G264" s="68">
        <v>30.2564504499043</v>
      </c>
      <c r="H264" s="68">
        <v>28.577162225314499</v>
      </c>
      <c r="I264" s="68">
        <v>3.7307268812647201</v>
      </c>
      <c r="J264" s="69">
        <v>432005293.09316432</v>
      </c>
    </row>
    <row r="265" spans="1:10" ht="14.45">
      <c r="A265" s="74">
        <v>45555</v>
      </c>
      <c r="B265" s="75" t="str">
        <f t="shared" si="4"/>
        <v>Friday</v>
      </c>
      <c r="C265" s="68">
        <v>2.3336148077509402</v>
      </c>
      <c r="D265" s="68">
        <v>7.2372148077509504</v>
      </c>
      <c r="E265" s="68">
        <v>12.432746057750901</v>
      </c>
      <c r="F265" s="68">
        <v>33.003258967751002</v>
      </c>
      <c r="G265" s="68">
        <v>29.6823440004299</v>
      </c>
      <c r="H265" s="68">
        <v>28.993989964567099</v>
      </c>
      <c r="I265" s="68">
        <v>4.4957591781149402</v>
      </c>
      <c r="J265" s="69">
        <v>466646483.19113636</v>
      </c>
    </row>
    <row r="266" spans="1:10" ht="14.45">
      <c r="A266" s="74">
        <v>45556</v>
      </c>
      <c r="B266" s="75" t="str">
        <f t="shared" si="4"/>
        <v>Saturday</v>
      </c>
      <c r="C266" s="68">
        <v>2.52506032016124</v>
      </c>
      <c r="D266" s="68">
        <v>7.47266032016124</v>
      </c>
      <c r="E266" s="68">
        <v>12.0042172801612</v>
      </c>
      <c r="F266" s="68">
        <v>31.493689730161201</v>
      </c>
      <c r="G266" s="68">
        <v>29.1848546133909</v>
      </c>
      <c r="H266" s="68">
        <v>30.402690058699299</v>
      </c>
      <c r="I266" s="68">
        <v>6.6816908504507602</v>
      </c>
      <c r="J266" s="69">
        <v>464731445.8865363</v>
      </c>
    </row>
    <row r="267" spans="1:10" ht="14.45">
      <c r="A267" s="74">
        <v>45557</v>
      </c>
      <c r="B267" s="75" t="str">
        <f t="shared" si="4"/>
        <v>Sunday</v>
      </c>
      <c r="C267" s="68">
        <v>2.4503593892383502</v>
      </c>
      <c r="D267" s="68">
        <v>7.4340927225716902</v>
      </c>
      <c r="E267" s="68">
        <v>11.4720775648633</v>
      </c>
      <c r="F267" s="68">
        <v>31.8995163492384</v>
      </c>
      <c r="G267" s="68">
        <v>28.451364577778399</v>
      </c>
      <c r="H267" s="68">
        <v>29.9600265090927</v>
      </c>
      <c r="I267" s="68">
        <v>6.2673965366026501</v>
      </c>
      <c r="J267" s="69">
        <v>452287213.9059642</v>
      </c>
    </row>
    <row r="268" spans="1:10" ht="14.45">
      <c r="A268" s="74">
        <v>45558</v>
      </c>
      <c r="B268" s="75" t="str">
        <f t="shared" si="4"/>
        <v>Monday</v>
      </c>
      <c r="C268" s="68">
        <v>2.52814409020147</v>
      </c>
      <c r="D268" s="68">
        <v>7.5480107568681403</v>
      </c>
      <c r="E268" s="68">
        <v>11.1122507002014</v>
      </c>
      <c r="F268" s="68">
        <v>32.4872753402014</v>
      </c>
      <c r="G268" s="68">
        <v>27.8613050608778</v>
      </c>
      <c r="H268" s="68">
        <v>27.9032518137818</v>
      </c>
      <c r="I268" s="68">
        <v>3.5882021903035302</v>
      </c>
      <c r="J268" s="69">
        <v>421877308.73723143</v>
      </c>
    </row>
    <row r="269" spans="1:10" ht="14.45">
      <c r="A269" s="74">
        <v>45559</v>
      </c>
      <c r="B269" s="75" t="str">
        <f t="shared" si="4"/>
        <v>Tuesday</v>
      </c>
      <c r="C269" s="68">
        <v>2.5023897693750601</v>
      </c>
      <c r="D269" s="68">
        <v>7.5083897693750803</v>
      </c>
      <c r="E269" s="68">
        <v>8.4941995293750701</v>
      </c>
      <c r="F269" s="68">
        <v>32.758401579375104</v>
      </c>
      <c r="G269" s="68">
        <v>27.119603317094001</v>
      </c>
      <c r="H269" s="68">
        <v>28.573283292017202</v>
      </c>
      <c r="I269" s="68">
        <v>4.7828751075220701</v>
      </c>
      <c r="J269" s="69">
        <v>424824124.36070496</v>
      </c>
    </row>
    <row r="270" spans="1:10" ht="14.45">
      <c r="A270" s="74">
        <v>45560</v>
      </c>
      <c r="B270" s="75" t="str">
        <f t="shared" si="4"/>
        <v>Wednesday</v>
      </c>
      <c r="C270" s="68">
        <v>2.53175439636412</v>
      </c>
      <c r="D270" s="68">
        <v>7.5971543963641404</v>
      </c>
      <c r="E270" s="68">
        <v>11.512354396364101</v>
      </c>
      <c r="F270" s="68">
        <v>33.163547406364103</v>
      </c>
      <c r="G270" s="68">
        <v>26.510837213398101</v>
      </c>
      <c r="H270" s="68">
        <v>27.281965030600301</v>
      </c>
      <c r="I270" s="68">
        <v>3.2211278682491402</v>
      </c>
      <c r="J270" s="69">
        <v>402707304.28873307</v>
      </c>
    </row>
    <row r="271" spans="1:10" ht="14.45">
      <c r="A271" s="74">
        <v>45561</v>
      </c>
      <c r="B271" s="75" t="str">
        <f t="shared" si="4"/>
        <v>Thursday</v>
      </c>
      <c r="C271" s="68">
        <v>2.7533579872926501</v>
      </c>
      <c r="D271" s="68">
        <v>7.8781579872926502</v>
      </c>
      <c r="E271" s="68">
        <v>16.272361347292701</v>
      </c>
      <c r="F271" s="68">
        <v>33.775164997292599</v>
      </c>
      <c r="G271" s="68">
        <v>26.1178303660575</v>
      </c>
      <c r="H271" s="68">
        <v>28.691925327934602</v>
      </c>
      <c r="I271" s="68">
        <v>5.4966622329657602</v>
      </c>
      <c r="J271" s="69">
        <v>428486543.46383929</v>
      </c>
    </row>
    <row r="272" spans="1:10" ht="14.45">
      <c r="A272" s="74">
        <v>45562</v>
      </c>
      <c r="B272" s="75" t="str">
        <f t="shared" si="4"/>
        <v>Friday</v>
      </c>
      <c r="C272" s="68">
        <v>2.6316264051654201</v>
      </c>
      <c r="D272" s="68">
        <v>7.8828264051654102</v>
      </c>
      <c r="E272" s="68">
        <v>16.3914910151653</v>
      </c>
      <c r="F272" s="68">
        <v>35.651226405165403</v>
      </c>
      <c r="G272" s="68">
        <v>25.420315304765801</v>
      </c>
      <c r="H272" s="68">
        <v>29.1460618410742</v>
      </c>
      <c r="I272" s="68">
        <v>6.4372876241106702</v>
      </c>
      <c r="J272" s="69">
        <v>445662250.80663007</v>
      </c>
    </row>
    <row r="273" spans="1:10" ht="14.45">
      <c r="A273" s="74">
        <v>45563</v>
      </c>
      <c r="B273" s="75" t="str">
        <f t="shared" si="4"/>
        <v>Saturday</v>
      </c>
      <c r="C273" s="68">
        <v>2.6340133935671601</v>
      </c>
      <c r="D273" s="68">
        <v>8.0116133935671705</v>
      </c>
      <c r="E273" s="68">
        <v>16.638905553567099</v>
      </c>
      <c r="F273" s="68">
        <v>37.978129603567098</v>
      </c>
      <c r="G273" s="68">
        <v>24.8904815688437</v>
      </c>
      <c r="H273" s="68">
        <v>27.209791564339799</v>
      </c>
      <c r="I273" s="68">
        <v>4.0139142801803098</v>
      </c>
      <c r="J273" s="69">
        <v>433848319.92939985</v>
      </c>
    </row>
    <row r="274" spans="1:10" ht="14.45">
      <c r="A274" s="74">
        <v>45564</v>
      </c>
      <c r="B274" s="75" t="str">
        <f t="shared" si="4"/>
        <v>Sunday</v>
      </c>
      <c r="C274" s="68">
        <v>2.5568574736860401</v>
      </c>
      <c r="D274" s="68">
        <v>8.0376574736860409</v>
      </c>
      <c r="E274" s="68">
        <v>14.573294157142801</v>
      </c>
      <c r="F274" s="68">
        <v>37.529180734920601</v>
      </c>
      <c r="G274" s="68">
        <v>24.4303349675715</v>
      </c>
      <c r="H274" s="68">
        <v>24.9296334330386</v>
      </c>
      <c r="I274" s="68">
        <v>6.3412081235814197</v>
      </c>
      <c r="J274" s="69">
        <v>386587018.71928215</v>
      </c>
    </row>
    <row r="275" spans="1:10" ht="14.45">
      <c r="A275" s="74">
        <v>45565</v>
      </c>
      <c r="B275" s="75" t="str">
        <f t="shared" si="4"/>
        <v>Monday</v>
      </c>
      <c r="C275" s="68">
        <v>2.5326728378330601</v>
      </c>
      <c r="D275" s="68">
        <v>8.1166728378330593</v>
      </c>
      <c r="E275" s="68">
        <v>12.8482481464749</v>
      </c>
      <c r="F275" s="68">
        <v>37.1453256749936</v>
      </c>
      <c r="G275" s="68">
        <v>24.0838365773077</v>
      </c>
      <c r="H275" s="68">
        <v>28.1796711197041</v>
      </c>
      <c r="I275" s="68">
        <v>7.1652819826020098</v>
      </c>
      <c r="J275" s="69">
        <v>427991140.23569399</v>
      </c>
    </row>
    <row r="276" spans="1:10" ht="14.45">
      <c r="A276" s="74">
        <v>45566</v>
      </c>
      <c r="B276" s="75" t="str">
        <f t="shared" si="4"/>
        <v>Tuesday</v>
      </c>
      <c r="C276" s="68">
        <v>2.31177721938651</v>
      </c>
      <c r="D276" s="68">
        <v>7.9989772193865099</v>
      </c>
      <c r="E276" s="68">
        <v>11.1865885793865</v>
      </c>
      <c r="F276" s="68">
        <v>36.576669379386502</v>
      </c>
      <c r="G276" s="68">
        <v>23.608393685426801</v>
      </c>
      <c r="H276" s="68">
        <v>30.436094598656702</v>
      </c>
      <c r="I276" s="68">
        <v>7.83761468930002</v>
      </c>
      <c r="J276" s="69">
        <v>445706073.47775286</v>
      </c>
    </row>
    <row r="277" spans="1:10" ht="14.45">
      <c r="A277" s="74">
        <v>45567</v>
      </c>
      <c r="B277" s="75" t="str">
        <f t="shared" si="4"/>
        <v>Wednesday</v>
      </c>
      <c r="C277" s="68">
        <v>2.49946029409735</v>
      </c>
      <c r="D277" s="68">
        <v>7.5868602940973702</v>
      </c>
      <c r="E277" s="68">
        <v>10.2175602940973</v>
      </c>
      <c r="F277" s="68">
        <v>33.806267304097403</v>
      </c>
      <c r="G277" s="68">
        <v>23.573575213471202</v>
      </c>
      <c r="H277" s="68">
        <v>27.5006512040292</v>
      </c>
      <c r="I277" s="68">
        <v>8.2646601592447002</v>
      </c>
      <c r="J277" s="69">
        <v>376679633.19117337</v>
      </c>
    </row>
    <row r="278" spans="1:10" ht="14.45">
      <c r="A278" s="74">
        <v>45568</v>
      </c>
      <c r="B278" s="75" t="str">
        <f t="shared" si="4"/>
        <v>Thursday</v>
      </c>
      <c r="C278" s="68">
        <v>2.4755048153758801</v>
      </c>
      <c r="D278" s="68">
        <v>7.5335048153758803</v>
      </c>
      <c r="E278" s="68">
        <v>9.21668737537588</v>
      </c>
      <c r="F278" s="68">
        <v>31.440316175375902</v>
      </c>
      <c r="G278" s="68">
        <v>23.4055325079553</v>
      </c>
      <c r="H278" s="68">
        <v>26.988015620062299</v>
      </c>
      <c r="I278" s="68">
        <v>8.3878665544349609</v>
      </c>
      <c r="J278" s="69">
        <v>343917391.10559219</v>
      </c>
    </row>
    <row r="279" spans="1:10" ht="14.45">
      <c r="A279" s="74">
        <v>45569</v>
      </c>
      <c r="B279" s="75" t="str">
        <f t="shared" si="4"/>
        <v>Friday</v>
      </c>
      <c r="C279" s="68">
        <v>2.2884086328592801</v>
      </c>
      <c r="D279" s="68">
        <v>7.24700863285927</v>
      </c>
      <c r="E279" s="68">
        <v>9.7549151928592703</v>
      </c>
      <c r="F279" s="68">
        <v>30.5290049584843</v>
      </c>
      <c r="G279" s="68">
        <v>23.086142008223</v>
      </c>
      <c r="H279" s="68">
        <v>26.688257320997799</v>
      </c>
      <c r="I279" s="68">
        <v>8.1892723223424504</v>
      </c>
      <c r="J279" s="69">
        <v>325561573.16617233</v>
      </c>
    </row>
    <row r="280" spans="1:10" ht="14.45">
      <c r="A280" s="74">
        <v>45570</v>
      </c>
      <c r="B280" s="75" t="str">
        <f t="shared" si="4"/>
        <v>Saturday</v>
      </c>
      <c r="C280" s="68">
        <v>2.2381672534212802</v>
      </c>
      <c r="D280" s="68">
        <v>7.0973672534212904</v>
      </c>
      <c r="E280" s="68">
        <v>10.528450613421301</v>
      </c>
      <c r="F280" s="68">
        <v>29.814085063421199</v>
      </c>
      <c r="G280" s="68">
        <v>22.9873974563262</v>
      </c>
      <c r="H280" s="68">
        <v>27.0685299578873</v>
      </c>
      <c r="I280" s="68">
        <v>6.4549023143185904</v>
      </c>
      <c r="J280" s="69">
        <v>322069683.11951125</v>
      </c>
    </row>
    <row r="281" spans="1:10" ht="14.45">
      <c r="A281" s="74">
        <v>45571</v>
      </c>
      <c r="B281" s="75" t="str">
        <f t="shared" si="4"/>
        <v>Sunday</v>
      </c>
      <c r="C281" s="68">
        <v>2.2139249099753102</v>
      </c>
      <c r="D281" s="68">
        <v>7.1670249099753098</v>
      </c>
      <c r="E281" s="68">
        <v>11.1268973818893</v>
      </c>
      <c r="F281" s="68">
        <v>29.919257756889401</v>
      </c>
      <c r="G281" s="68">
        <v>22.981527243185599</v>
      </c>
      <c r="H281" s="68">
        <v>27.8913962832967</v>
      </c>
      <c r="I281" s="68">
        <v>8.0538803122759308</v>
      </c>
      <c r="J281" s="69">
        <v>333601220.87686682</v>
      </c>
    </row>
    <row r="282" spans="1:10" ht="14.45">
      <c r="A282" s="74">
        <v>45572</v>
      </c>
      <c r="B282" s="75" t="str">
        <f t="shared" si="4"/>
        <v>Monday</v>
      </c>
      <c r="C282" s="68">
        <v>2.32289666196827</v>
      </c>
      <c r="D282" s="68">
        <v>7.3698966619682702</v>
      </c>
      <c r="E282" s="68">
        <v>11.9149751775933</v>
      </c>
      <c r="F282" s="68">
        <v>30.1620466375932</v>
      </c>
      <c r="G282" s="68">
        <v>23.192406650710499</v>
      </c>
      <c r="H282" s="68">
        <v>27.0140005871997</v>
      </c>
      <c r="I282" s="68">
        <v>7.2616464804838001</v>
      </c>
      <c r="J282" s="69">
        <v>330638954.01610088</v>
      </c>
    </row>
    <row r="283" spans="1:10" ht="14.45">
      <c r="A283" s="74">
        <v>45573</v>
      </c>
      <c r="B283" s="75" t="str">
        <f t="shared" si="4"/>
        <v>Tuesday</v>
      </c>
      <c r="C283" s="68">
        <v>2.5458784655389701</v>
      </c>
      <c r="D283" s="68">
        <v>7.6867784655389801</v>
      </c>
      <c r="E283" s="68">
        <v>12.876526784328</v>
      </c>
      <c r="F283" s="68">
        <v>30.523320728078001</v>
      </c>
      <c r="G283" s="68">
        <v>23.5985820942212</v>
      </c>
      <c r="H283" s="68">
        <v>24.970457643453301</v>
      </c>
      <c r="I283" s="68">
        <v>4.8331258051943404</v>
      </c>
      <c r="J283" s="69">
        <v>317555673.51957107</v>
      </c>
    </row>
    <row r="284" spans="1:10" ht="14.45">
      <c r="A284" s="74">
        <v>45574</v>
      </c>
      <c r="B284" s="75" t="str">
        <f t="shared" si="4"/>
        <v>Wednesday</v>
      </c>
      <c r="C284" s="68">
        <v>2.6699021390199902</v>
      </c>
      <c r="D284" s="68">
        <v>7.9047021390199799</v>
      </c>
      <c r="E284" s="68">
        <v>13.801709149020001</v>
      </c>
      <c r="F284" s="68">
        <v>30.790185499020001</v>
      </c>
      <c r="G284" s="68">
        <v>23.9834640516798</v>
      </c>
      <c r="H284" s="68">
        <v>24.850569577237501</v>
      </c>
      <c r="I284" s="68">
        <v>5.13751859448932</v>
      </c>
      <c r="J284" s="69">
        <v>326006324.17197013</v>
      </c>
    </row>
    <row r="285" spans="1:10" ht="14.45">
      <c r="A285" s="74">
        <v>45575</v>
      </c>
      <c r="B285" s="75" t="str">
        <f t="shared" si="4"/>
        <v>Thursday</v>
      </c>
      <c r="C285" s="68">
        <v>2.7226478300032002</v>
      </c>
      <c r="D285" s="68">
        <v>7.9771811633365299</v>
      </c>
      <c r="E285" s="68">
        <v>14.8433985486451</v>
      </c>
      <c r="F285" s="68">
        <v>32.305137506669901</v>
      </c>
      <c r="G285" s="68">
        <v>24.398967311932601</v>
      </c>
      <c r="H285" s="68">
        <v>24.7387523975794</v>
      </c>
      <c r="I285" s="68">
        <v>5.46532825705079</v>
      </c>
      <c r="J285" s="69">
        <v>346762993.04425246</v>
      </c>
    </row>
    <row r="286" spans="1:10" ht="14.45">
      <c r="A286" s="74">
        <v>45576</v>
      </c>
      <c r="B286" s="75" t="str">
        <f t="shared" si="4"/>
        <v>Friday</v>
      </c>
      <c r="C286" s="68">
        <v>2.7013122189399401</v>
      </c>
      <c r="D286" s="68">
        <v>7.9755788856066001</v>
      </c>
      <c r="E286" s="68">
        <v>15.894683159804</v>
      </c>
      <c r="F286" s="68">
        <v>34.014401712273198</v>
      </c>
      <c r="G286" s="68">
        <v>24.806962412219001</v>
      </c>
      <c r="H286" s="68">
        <v>23.288869381092201</v>
      </c>
      <c r="I286" s="68">
        <v>3.9123667154896</v>
      </c>
      <c r="J286" s="69">
        <v>349081569.62099212</v>
      </c>
    </row>
    <row r="287" spans="1:10" ht="14.45">
      <c r="A287" s="74">
        <v>45577</v>
      </c>
      <c r="B287" s="75" t="str">
        <f t="shared" si="4"/>
        <v>Saturday</v>
      </c>
      <c r="C287" s="68">
        <v>2.6632965972421401</v>
      </c>
      <c r="D287" s="68">
        <v>7.9572965972421299</v>
      </c>
      <c r="E287" s="68">
        <v>17.0174278472421</v>
      </c>
      <c r="F287" s="68">
        <v>36.005560007242103</v>
      </c>
      <c r="G287" s="68">
        <v>25.2575676649084</v>
      </c>
      <c r="H287" s="68">
        <v>24.944253810552102</v>
      </c>
      <c r="I287" s="68">
        <v>6.7619818042978403</v>
      </c>
      <c r="J287" s="69">
        <v>402375105.09984976</v>
      </c>
    </row>
    <row r="288" spans="1:10" ht="14.45">
      <c r="A288" s="74">
        <v>45578</v>
      </c>
      <c r="B288" s="75" t="str">
        <f t="shared" si="4"/>
        <v>Sunday</v>
      </c>
      <c r="C288" s="68">
        <v>2.52090767053327</v>
      </c>
      <c r="D288" s="68">
        <v>7.7631076705332802</v>
      </c>
      <c r="E288" s="68">
        <v>14.8376478961583</v>
      </c>
      <c r="F288" s="68">
        <v>34.391749646158303</v>
      </c>
      <c r="G288" s="68">
        <v>25.703139536521</v>
      </c>
      <c r="H288" s="68">
        <v>23.584013639135399</v>
      </c>
      <c r="I288" s="68">
        <v>5.3574399869104701</v>
      </c>
      <c r="J288" s="69">
        <v>370877341.76436538</v>
      </c>
    </row>
    <row r="289" spans="1:10" ht="14.45">
      <c r="A289" s="74">
        <v>45579</v>
      </c>
      <c r="B289" s="75" t="str">
        <f t="shared" si="4"/>
        <v>Monday</v>
      </c>
      <c r="C289" s="68">
        <v>2.5905069877575402</v>
      </c>
      <c r="D289" s="68">
        <v>7.7809069877575299</v>
      </c>
      <c r="E289" s="68">
        <v>13.1501511477574</v>
      </c>
      <c r="F289" s="68">
        <v>33.150151147757398</v>
      </c>
      <c r="G289" s="68">
        <v>26.4025618721646</v>
      </c>
      <c r="H289" s="68">
        <v>24.607672405871199</v>
      </c>
      <c r="I289" s="68">
        <v>7.3343255245124501</v>
      </c>
      <c r="J289" s="69">
        <v>386166560.21559846</v>
      </c>
    </row>
    <row r="290" spans="1:10" ht="14.45">
      <c r="A290" s="74">
        <v>45580</v>
      </c>
      <c r="B290" s="75" t="str">
        <f t="shared" si="4"/>
        <v>Tuesday</v>
      </c>
      <c r="C290" s="68">
        <v>2.4190946731499401</v>
      </c>
      <c r="D290" s="68">
        <v>7.5552280064832802</v>
      </c>
      <c r="E290" s="68">
        <v>12.3222979103104</v>
      </c>
      <c r="F290" s="68">
        <v>32.322297910310297</v>
      </c>
      <c r="G290" s="68">
        <v>26.894650616513399</v>
      </c>
      <c r="H290" s="68">
        <v>22.4787924374127</v>
      </c>
      <c r="I290" s="68">
        <v>4.8624283220295901</v>
      </c>
      <c r="J290" s="69">
        <v>350397856.1609925</v>
      </c>
    </row>
    <row r="291" spans="1:10" ht="14.45">
      <c r="A291" s="74">
        <v>45581</v>
      </c>
      <c r="B291" s="75" t="str">
        <f t="shared" si="4"/>
        <v>Wednesday</v>
      </c>
      <c r="C291" s="68">
        <v>2.1795457210236302</v>
      </c>
      <c r="D291" s="68">
        <v>7.2614123876903003</v>
      </c>
      <c r="E291" s="68">
        <v>11.4715636785544</v>
      </c>
      <c r="F291" s="68">
        <v>31.4715636785544</v>
      </c>
      <c r="G291" s="68">
        <v>27.340223020236401</v>
      </c>
      <c r="H291" s="68">
        <v>23.938953507517201</v>
      </c>
      <c r="I291" s="68">
        <v>7.4752678701221402</v>
      </c>
      <c r="J291" s="69">
        <v>368570662.81258303</v>
      </c>
    </row>
    <row r="292" spans="1:10" ht="14.45">
      <c r="A292" s="74">
        <v>45582</v>
      </c>
      <c r="B292" s="75" t="str">
        <f t="shared" si="4"/>
        <v>Thursday</v>
      </c>
      <c r="C292" s="68">
        <v>2.35322570923937</v>
      </c>
      <c r="D292" s="68">
        <v>7.2476257092393803</v>
      </c>
      <c r="E292" s="68">
        <v>9.8547322692393706</v>
      </c>
      <c r="F292" s="68">
        <v>29.8547322692393</v>
      </c>
      <c r="G292" s="68">
        <v>28.299888715490201</v>
      </c>
      <c r="H292" s="68">
        <v>19.998148242656899</v>
      </c>
      <c r="I292" s="68">
        <v>2.4585310450583102</v>
      </c>
      <c r="J292" s="69">
        <v>305948102.3193385</v>
      </c>
    </row>
    <row r="293" spans="1:10" ht="14.45">
      <c r="A293" s="74">
        <v>45583</v>
      </c>
      <c r="B293" s="75" t="str">
        <f t="shared" si="4"/>
        <v>Friday</v>
      </c>
      <c r="C293" s="68">
        <v>2.4236055542422301</v>
      </c>
      <c r="D293" s="68">
        <v>7.6052055542422403</v>
      </c>
      <c r="E293" s="68">
        <v>10.7138889142421</v>
      </c>
      <c r="F293" s="68">
        <v>30.713888914242201</v>
      </c>
      <c r="G293" s="68">
        <v>28.969512657249101</v>
      </c>
      <c r="H293" s="68">
        <v>23.323058784729401</v>
      </c>
      <c r="I293" s="68">
        <v>7.7250805412141901</v>
      </c>
      <c r="J293" s="69">
        <v>376867684.87967563</v>
      </c>
    </row>
    <row r="294" spans="1:10" ht="14.45">
      <c r="A294" s="74">
        <v>45584</v>
      </c>
      <c r="B294" s="75" t="str">
        <f t="shared" si="4"/>
        <v>Saturday</v>
      </c>
      <c r="C294" s="68">
        <v>2.5424103752976701</v>
      </c>
      <c r="D294" s="68">
        <v>7.9416103752976701</v>
      </c>
      <c r="E294" s="68">
        <v>12.0515673352976</v>
      </c>
      <c r="F294" s="68">
        <v>34.841235335297597</v>
      </c>
      <c r="G294" s="68">
        <v>29.656548601405699</v>
      </c>
      <c r="H294" s="68">
        <v>19.580440895483701</v>
      </c>
      <c r="I294" s="68">
        <v>3.0041092826042002</v>
      </c>
      <c r="J294" s="69">
        <v>366513344.96929318</v>
      </c>
    </row>
    <row r="295" spans="1:10" ht="14.45">
      <c r="A295" s="74">
        <v>45585</v>
      </c>
      <c r="B295" s="75" t="str">
        <f t="shared" si="4"/>
        <v>Sunday</v>
      </c>
      <c r="C295" s="68">
        <v>2.4295103048928102</v>
      </c>
      <c r="D295" s="68">
        <v>7.4731103048928</v>
      </c>
      <c r="E295" s="68">
        <v>14.1662608648928</v>
      </c>
      <c r="F295" s="68">
        <v>34.166260864892699</v>
      </c>
      <c r="G295" s="68">
        <v>30.050114507692001</v>
      </c>
      <c r="H295" s="68">
        <v>19.641207820750701</v>
      </c>
      <c r="I295" s="68">
        <v>3.6688643525651501</v>
      </c>
      <c r="J295" s="69">
        <v>365867738.03197062</v>
      </c>
    </row>
    <row r="296" spans="1:10" ht="14.45">
      <c r="A296" s="74">
        <v>45586</v>
      </c>
      <c r="B296" s="75" t="str">
        <f t="shared" si="4"/>
        <v>Monday</v>
      </c>
      <c r="C296" s="68">
        <v>2.46165751122094</v>
      </c>
      <c r="D296" s="68">
        <v>7.4596575112209402</v>
      </c>
      <c r="E296" s="68">
        <v>10.8935387612208</v>
      </c>
      <c r="F296" s="68">
        <v>30.8935387612208</v>
      </c>
      <c r="G296" s="68">
        <v>30.866577684783302</v>
      </c>
      <c r="H296" s="68">
        <v>20.331122424389999</v>
      </c>
      <c r="I296" s="68">
        <v>5.22974402035703</v>
      </c>
      <c r="J296" s="69">
        <v>355651159.25297636</v>
      </c>
    </row>
    <row r="297" spans="1:10" ht="14.45">
      <c r="A297" s="74">
        <v>45587</v>
      </c>
      <c r="B297" s="75" t="str">
        <f t="shared" si="4"/>
        <v>Tuesday</v>
      </c>
      <c r="C297" s="68">
        <v>2.4785758136953802</v>
      </c>
      <c r="D297" s="68">
        <v>7.4469758136953699</v>
      </c>
      <c r="E297" s="68">
        <v>10.630220023695401</v>
      </c>
      <c r="F297" s="68">
        <v>30.630220023695401</v>
      </c>
      <c r="G297" s="68">
        <v>31.455819662909501</v>
      </c>
      <c r="H297" s="68">
        <v>18.4112426268794</v>
      </c>
      <c r="I297" s="68">
        <v>3.10563381936102</v>
      </c>
      <c r="J297" s="69">
        <v>326726066.47279269</v>
      </c>
    </row>
    <row r="298" spans="1:10" ht="14.45">
      <c r="A298" s="74">
        <v>45588</v>
      </c>
      <c r="B298" s="75" t="str">
        <f t="shared" si="4"/>
        <v>Wednesday</v>
      </c>
      <c r="C298" s="68">
        <v>2.2371310652643901</v>
      </c>
      <c r="D298" s="68">
        <v>7.1759310652644004</v>
      </c>
      <c r="E298" s="68">
        <v>10.120221275264401</v>
      </c>
      <c r="F298" s="68">
        <v>30.120221275264299</v>
      </c>
      <c r="G298" s="68">
        <v>31.7355726767337</v>
      </c>
      <c r="H298" s="68">
        <v>19.913622011301701</v>
      </c>
      <c r="I298" s="68">
        <v>5.8265814951372601</v>
      </c>
      <c r="J298" s="69">
        <v>349420967.41981113</v>
      </c>
    </row>
    <row r="299" spans="1:10" ht="14.45">
      <c r="A299" s="74">
        <v>45589</v>
      </c>
      <c r="B299" s="75" t="str">
        <f t="shared" si="4"/>
        <v>Thursday</v>
      </c>
      <c r="C299" s="68">
        <v>2.2820215277050102</v>
      </c>
      <c r="D299" s="68">
        <v>7.2953548610383399</v>
      </c>
      <c r="E299" s="68">
        <v>11.414945283384</v>
      </c>
      <c r="F299" s="68">
        <v>31.414945283384</v>
      </c>
      <c r="G299" s="68">
        <v>32.135597514863903</v>
      </c>
      <c r="H299" s="68">
        <v>19.570285293228199</v>
      </c>
      <c r="I299" s="68">
        <v>5.94197566521275</v>
      </c>
      <c r="J299" s="69">
        <v>363158007.74695003</v>
      </c>
    </row>
    <row r="300" spans="1:10" ht="14.45">
      <c r="A300" s="74">
        <v>45590</v>
      </c>
      <c r="B300" s="75" t="str">
        <f t="shared" si="4"/>
        <v>Friday</v>
      </c>
      <c r="C300" s="68">
        <v>2.6792986220403501</v>
      </c>
      <c r="D300" s="68">
        <v>7.7671652887070204</v>
      </c>
      <c r="E300" s="68">
        <v>13.3009329584601</v>
      </c>
      <c r="F300" s="68">
        <v>33.300932958460102</v>
      </c>
      <c r="G300" s="68">
        <v>32.821343850158101</v>
      </c>
      <c r="H300" s="68">
        <v>19.9200331685111</v>
      </c>
      <c r="I300" s="68">
        <v>7.0416489154833402</v>
      </c>
      <c r="J300" s="69">
        <v>404343207.48212439</v>
      </c>
    </row>
    <row r="301" spans="1:10" ht="14.45">
      <c r="A301" s="74">
        <v>45591</v>
      </c>
      <c r="B301" s="75" t="str">
        <f t="shared" si="4"/>
        <v>Saturday</v>
      </c>
      <c r="C301" s="68">
        <v>2.54184954258755</v>
      </c>
      <c r="D301" s="68">
        <v>7.7042495425875499</v>
      </c>
      <c r="E301" s="68">
        <v>14.9174745525875</v>
      </c>
      <c r="F301" s="68">
        <v>34.9174745525875</v>
      </c>
      <c r="G301" s="68">
        <v>32.899555517086398</v>
      </c>
      <c r="H301" s="68">
        <v>17.767587286022401</v>
      </c>
      <c r="I301" s="68">
        <v>4.6062175258995701</v>
      </c>
      <c r="J301" s="69">
        <v>377594433.85125339</v>
      </c>
    </row>
    <row r="302" spans="1:10" ht="14.45">
      <c r="A302" s="74">
        <v>45592</v>
      </c>
      <c r="B302" s="75" t="str">
        <f t="shared" si="4"/>
        <v>Sunday</v>
      </c>
      <c r="C302" s="68">
        <v>2.5313352972628498</v>
      </c>
      <c r="D302" s="68">
        <v>7.8749352972628603</v>
      </c>
      <c r="E302" s="68">
        <v>15.471402439978901</v>
      </c>
      <c r="F302" s="68">
        <v>34.655264397758799</v>
      </c>
      <c r="G302" s="68">
        <v>33.133645562016603</v>
      </c>
      <c r="H302" s="68">
        <v>18.160830438172599</v>
      </c>
      <c r="I302" s="68">
        <v>5.7738846676036299</v>
      </c>
      <c r="J302" s="69">
        <v>387159137.20129412</v>
      </c>
    </row>
    <row r="303" spans="1:10" ht="14.45">
      <c r="A303" s="74">
        <v>45593</v>
      </c>
      <c r="B303" s="75" t="str">
        <f t="shared" si="4"/>
        <v>Monday</v>
      </c>
      <c r="C303" s="68">
        <v>2.5845433499097901</v>
      </c>
      <c r="D303" s="68">
        <v>7.8737433499098</v>
      </c>
      <c r="E303" s="68">
        <v>16.1108443529961</v>
      </c>
      <c r="F303" s="68">
        <v>34.462317179365698</v>
      </c>
      <c r="G303" s="68">
        <v>33.350131825851697</v>
      </c>
      <c r="H303" s="68">
        <v>17.558316718204502</v>
      </c>
      <c r="I303" s="68">
        <v>5.5357055372894299</v>
      </c>
      <c r="J303" s="69">
        <v>376600371.77422667</v>
      </c>
    </row>
    <row r="304" spans="1:10" ht="14.45">
      <c r="A304" s="74">
        <v>45594</v>
      </c>
      <c r="B304" s="75" t="str">
        <f t="shared" si="4"/>
        <v>Tuesday</v>
      </c>
      <c r="C304" s="68">
        <v>2.5107438038877201</v>
      </c>
      <c r="D304" s="68">
        <v>7.7455438038877302</v>
      </c>
      <c r="E304" s="68">
        <v>16.645635963887599</v>
      </c>
      <c r="F304" s="68">
        <v>35.221508776640498</v>
      </c>
      <c r="G304" s="68">
        <v>33.3560539318755</v>
      </c>
      <c r="H304" s="68">
        <v>17.5824245841265</v>
      </c>
      <c r="I304" s="68">
        <v>6.1854835067594198</v>
      </c>
      <c r="J304" s="69">
        <v>374486797.11413074</v>
      </c>
    </row>
    <row r="305" spans="1:10" ht="14.45">
      <c r="A305" s="74">
        <v>45595</v>
      </c>
      <c r="B305" s="75" t="str">
        <f t="shared" si="4"/>
        <v>Wednesday</v>
      </c>
      <c r="C305" s="68">
        <v>2.42577342434826</v>
      </c>
      <c r="D305" s="68">
        <v>7.57177342434826</v>
      </c>
      <c r="E305" s="68">
        <v>13.7210970999732</v>
      </c>
      <c r="F305" s="68">
        <v>35.607083868558298</v>
      </c>
      <c r="G305" s="68">
        <v>33.306428283417702</v>
      </c>
      <c r="H305" s="68">
        <v>17.0767554297861</v>
      </c>
      <c r="I305" s="68">
        <v>6.0872360249453301</v>
      </c>
      <c r="J305" s="69">
        <v>360728439.41200083</v>
      </c>
    </row>
    <row r="306" spans="1:10" ht="14.45">
      <c r="A306" s="74">
        <v>45596</v>
      </c>
      <c r="B306" s="75" t="str">
        <f t="shared" si="4"/>
        <v>Thursday</v>
      </c>
      <c r="C306" s="68">
        <v>2.4011102418418901</v>
      </c>
      <c r="D306" s="68">
        <v>7.4583102418418799</v>
      </c>
      <c r="E306" s="68">
        <v>11.4297396518418</v>
      </c>
      <c r="F306" s="68">
        <v>35.859526034330699</v>
      </c>
      <c r="G306" s="68">
        <v>33.233336512060802</v>
      </c>
      <c r="H306" s="68">
        <v>15.0185293369533</v>
      </c>
      <c r="I306" s="68">
        <v>3.7939447544834901</v>
      </c>
      <c r="J306" s="69">
        <v>315439473.41350359</v>
      </c>
    </row>
    <row r="307" spans="1:10" ht="14.45">
      <c r="A307" s="74">
        <v>45597</v>
      </c>
      <c r="B307" s="75" t="str">
        <f t="shared" si="4"/>
        <v>Friday</v>
      </c>
      <c r="C307" s="68">
        <v>2.7034810007462902</v>
      </c>
      <c r="D307" s="68">
        <v>8.0566810007462806</v>
      </c>
      <c r="E307" s="68">
        <v>15.5244496107463</v>
      </c>
      <c r="F307" s="68">
        <v>35.957343946625102</v>
      </c>
      <c r="G307" s="68">
        <v>33.145522739569699</v>
      </c>
      <c r="H307" s="68">
        <v>17.343664225851001</v>
      </c>
      <c r="I307" s="68">
        <v>7.69967563674515</v>
      </c>
      <c r="J307" s="69">
        <v>346046885.38114184</v>
      </c>
    </row>
    <row r="308" spans="1:10" ht="14.45">
      <c r="A308" s="74">
        <v>45598</v>
      </c>
      <c r="B308" s="75" t="str">
        <f t="shared" si="4"/>
        <v>Saturday</v>
      </c>
      <c r="C308" s="68">
        <v>2.4055343932333901</v>
      </c>
      <c r="D308" s="68">
        <v>7.6477343932333799</v>
      </c>
      <c r="E308" s="68">
        <v>13.635858068858401</v>
      </c>
      <c r="F308" s="68">
        <v>35.886384984282103</v>
      </c>
      <c r="G308" s="68">
        <v>32.654032766169003</v>
      </c>
      <c r="H308" s="68">
        <v>14.761323142231101</v>
      </c>
      <c r="I308" s="68">
        <v>4.6646113444728998</v>
      </c>
      <c r="J308" s="69">
        <v>302093269.82649726</v>
      </c>
    </row>
    <row r="309" spans="1:10" ht="14.45">
      <c r="A309" s="74">
        <v>45599</v>
      </c>
      <c r="B309" s="75" t="str">
        <f t="shared" si="4"/>
        <v>Sunday</v>
      </c>
      <c r="C309" s="68">
        <v>2.5896371762214301</v>
      </c>
      <c r="D309" s="68">
        <v>7.7208371762214201</v>
      </c>
      <c r="E309" s="68">
        <v>12.4354381362213</v>
      </c>
      <c r="F309" s="68">
        <v>35.640799943840797</v>
      </c>
      <c r="G309" s="68">
        <v>32.5709528571767</v>
      </c>
      <c r="H309" s="68">
        <v>13.7992953784678</v>
      </c>
      <c r="I309" s="68">
        <v>3.9198508789258701</v>
      </c>
      <c r="J309" s="69">
        <v>303379825.00617141</v>
      </c>
    </row>
    <row r="310" spans="1:10" ht="14.45">
      <c r="A310" s="74">
        <v>45600</v>
      </c>
      <c r="B310" s="75" t="str">
        <f t="shared" si="4"/>
        <v>Monday</v>
      </c>
      <c r="C310" s="68">
        <v>2.3506757407430801</v>
      </c>
      <c r="D310" s="68">
        <v>7.4177424074097402</v>
      </c>
      <c r="E310" s="68">
        <v>11.483599496422</v>
      </c>
      <c r="F310" s="68">
        <v>35.224007751063603</v>
      </c>
      <c r="G310" s="68">
        <v>31.965464998280002</v>
      </c>
      <c r="H310" s="68">
        <v>13.283163733669101</v>
      </c>
      <c r="I310" s="68">
        <v>3.8039294769415402</v>
      </c>
      <c r="J310" s="69">
        <v>279847343.16632622</v>
      </c>
    </row>
    <row r="311" spans="1:10" ht="14.45">
      <c r="A311" s="74">
        <v>45601</v>
      </c>
      <c r="B311" s="75" t="str">
        <f t="shared" si="4"/>
        <v>Tuesday</v>
      </c>
      <c r="C311" s="68">
        <v>2.3890533221880101</v>
      </c>
      <c r="D311" s="68">
        <v>7.3919866555213298</v>
      </c>
      <c r="E311" s="68">
        <v>10.8687979760152</v>
      </c>
      <c r="F311" s="68">
        <v>34.312470548854598</v>
      </c>
      <c r="G311" s="68">
        <v>31.5767434853867</v>
      </c>
      <c r="H311" s="68">
        <v>15.0445827719722</v>
      </c>
      <c r="I311" s="68">
        <v>6.9066115185319603</v>
      </c>
      <c r="J311" s="69">
        <v>310361458.13518548</v>
      </c>
    </row>
    <row r="312" spans="1:10" ht="14.45">
      <c r="A312" s="74">
        <v>45602</v>
      </c>
      <c r="B312" s="75" t="str">
        <f t="shared" si="4"/>
        <v>Wednesday</v>
      </c>
      <c r="C312" s="68">
        <v>2.3515523078687401</v>
      </c>
      <c r="D312" s="68">
        <v>7.29035230786873</v>
      </c>
      <c r="E312" s="68">
        <v>10.2346425178686</v>
      </c>
      <c r="F312" s="68">
        <v>33.786875983493701</v>
      </c>
      <c r="G312" s="68">
        <v>31.059697336932199</v>
      </c>
      <c r="H312" s="68">
        <v>13.262245305947101</v>
      </c>
      <c r="I312" s="68">
        <v>4.9947413293519602</v>
      </c>
      <c r="J312" s="69">
        <v>265756984.61626211</v>
      </c>
    </row>
    <row r="313" spans="1:10" ht="14.45">
      <c r="A313" s="74">
        <v>45603</v>
      </c>
      <c r="B313" s="75" t="str">
        <f t="shared" si="4"/>
        <v>Thursday</v>
      </c>
      <c r="C313" s="68">
        <v>2.1236063665215701</v>
      </c>
      <c r="D313" s="68">
        <v>7.0222730331882302</v>
      </c>
      <c r="E313" s="68">
        <v>9.4238185370153893</v>
      </c>
      <c r="F313" s="68">
        <v>33.0970660431881</v>
      </c>
      <c r="G313" s="68">
        <v>30.3121052766246</v>
      </c>
      <c r="H313" s="68">
        <v>15.7004496377234</v>
      </c>
      <c r="I313" s="68">
        <v>9.0481135797447205</v>
      </c>
      <c r="J313" s="69">
        <v>300093828.06045681</v>
      </c>
    </row>
    <row r="314" spans="1:10" ht="14.45">
      <c r="A314" s="74">
        <v>45604</v>
      </c>
      <c r="B314" s="75" t="str">
        <f t="shared" si="4"/>
        <v>Friday</v>
      </c>
      <c r="C314" s="68">
        <v>2.1508838351556001</v>
      </c>
      <c r="D314" s="68">
        <v>7.0094171684889401</v>
      </c>
      <c r="E314" s="68">
        <v>8.9264440975012906</v>
      </c>
      <c r="F314" s="68">
        <v>32.6847185441138</v>
      </c>
      <c r="G314" s="68">
        <v>29.786047036564</v>
      </c>
      <c r="H314" s="68">
        <v>12.3755403803757</v>
      </c>
      <c r="I314" s="68">
        <v>4.9471294954971503</v>
      </c>
      <c r="J314" s="69">
        <v>230526846.73804614</v>
      </c>
    </row>
    <row r="315" spans="1:10" ht="14.45">
      <c r="A315" s="74">
        <v>45605</v>
      </c>
      <c r="B315" s="75" t="str">
        <f t="shared" si="4"/>
        <v>Saturday</v>
      </c>
      <c r="C315" s="68">
        <v>2.0914319636104102</v>
      </c>
      <c r="D315" s="68">
        <v>6.9098319636104</v>
      </c>
      <c r="E315" s="68">
        <v>8.3969321736104003</v>
      </c>
      <c r="F315" s="68">
        <v>32.207232923610299</v>
      </c>
      <c r="G315" s="68">
        <v>29.149883147692499</v>
      </c>
      <c r="H315" s="68">
        <v>12.013544472803</v>
      </c>
      <c r="I315" s="68">
        <v>5.0316807174807803</v>
      </c>
      <c r="J315" s="69">
        <v>216204165.56336206</v>
      </c>
    </row>
    <row r="316" spans="1:10" ht="14.45">
      <c r="A316" s="74">
        <v>45606</v>
      </c>
      <c r="B316" s="75" t="str">
        <f t="shared" si="4"/>
        <v>Sunday</v>
      </c>
      <c r="C316" s="68">
        <v>2.8765411968859</v>
      </c>
      <c r="D316" s="68">
        <v>6.9981411968859</v>
      </c>
      <c r="E316" s="68">
        <v>17.264168556885799</v>
      </c>
      <c r="F316" s="68">
        <v>30.2896314068858</v>
      </c>
      <c r="G316" s="68">
        <v>28.6889451729994</v>
      </c>
      <c r="H316" s="68">
        <v>12.1508206018965</v>
      </c>
      <c r="I316" s="68">
        <v>5.8170827599022301</v>
      </c>
      <c r="J316" s="69">
        <v>208690405.25631717</v>
      </c>
    </row>
    <row r="317" spans="1:10" ht="14.45">
      <c r="A317" s="74">
        <v>45607</v>
      </c>
      <c r="B317" s="75" t="str">
        <f t="shared" si="4"/>
        <v>Monday</v>
      </c>
      <c r="C317" s="68">
        <v>2.6585312904981402</v>
      </c>
      <c r="D317" s="68">
        <v>7.1746912904981501</v>
      </c>
      <c r="E317" s="68">
        <v>16.360395900498101</v>
      </c>
      <c r="F317" s="68">
        <v>29.778700197074201</v>
      </c>
      <c r="G317" s="68">
        <v>27.925141116026701</v>
      </c>
      <c r="H317" s="68">
        <v>10.1491905691834</v>
      </c>
      <c r="I317" s="68">
        <v>49.582557842689603</v>
      </c>
      <c r="J317" s="69">
        <v>166436797.25178248</v>
      </c>
    </row>
    <row r="318" spans="1:10" ht="14.45">
      <c r="A318" s="74">
        <v>45608</v>
      </c>
      <c r="B318" s="75" t="str">
        <f t="shared" si="4"/>
        <v>Tuesday</v>
      </c>
      <c r="C318" s="68">
        <v>2.5826203048931</v>
      </c>
      <c r="D318" s="68">
        <v>7.4933403048931</v>
      </c>
      <c r="E318" s="68">
        <v>15.636220304893101</v>
      </c>
      <c r="F318" s="68">
        <v>29.431361939148999</v>
      </c>
      <c r="G318" s="68">
        <v>27.312640100354901</v>
      </c>
      <c r="H318" s="68">
        <v>10.643661462403101</v>
      </c>
      <c r="I318" s="68">
        <v>51.007166112159503</v>
      </c>
      <c r="J318" s="69">
        <v>168983909.8899467</v>
      </c>
    </row>
    <row r="319" spans="1:10" ht="14.45">
      <c r="A319" s="74">
        <v>45609</v>
      </c>
      <c r="B319" s="75" t="str">
        <f t="shared" si="4"/>
        <v>Wednesday</v>
      </c>
      <c r="C319" s="68">
        <v>2.5739611711032402</v>
      </c>
      <c r="D319" s="68">
        <v>7.8792411711032502</v>
      </c>
      <c r="E319" s="68">
        <v>15.015586181103201</v>
      </c>
      <c r="F319" s="68">
        <v>29.1719698088793</v>
      </c>
      <c r="G319" s="68">
        <v>26.787390789456399</v>
      </c>
      <c r="H319" s="68">
        <v>8.9384504053330591</v>
      </c>
      <c r="I319" s="68">
        <v>49.314052819364299</v>
      </c>
      <c r="J319" s="69">
        <v>138411924.56920576</v>
      </c>
    </row>
    <row r="320" spans="1:10" ht="14.45">
      <c r="A320" s="74">
        <v>45610</v>
      </c>
      <c r="B320" s="75" t="str">
        <f t="shared" si="4"/>
        <v>Thursday</v>
      </c>
      <c r="C320" s="68">
        <v>2.1834102153263202</v>
      </c>
      <c r="D320" s="68">
        <v>7.88325021532631</v>
      </c>
      <c r="E320" s="68">
        <v>14.0481607753263</v>
      </c>
      <c r="F320" s="68">
        <v>28.550595128942302</v>
      </c>
      <c r="G320" s="68">
        <v>25.9107077201995</v>
      </c>
      <c r="H320" s="68">
        <v>11.1718593547441</v>
      </c>
      <c r="I320" s="68">
        <v>53.183541634297598</v>
      </c>
      <c r="J320" s="69">
        <v>162460380.77358308</v>
      </c>
    </row>
    <row r="321" spans="1:10" ht="14.45">
      <c r="A321" s="74">
        <v>45611</v>
      </c>
      <c r="B321" s="75" t="str">
        <f t="shared" si="4"/>
        <v>Friday</v>
      </c>
      <c r="C321" s="68">
        <v>2.3510190451096298</v>
      </c>
      <c r="D321" s="68">
        <v>8.4454190451096292</v>
      </c>
      <c r="E321" s="68">
        <v>13.6728260551095</v>
      </c>
      <c r="F321" s="68">
        <v>28.506519255109499</v>
      </c>
      <c r="G321" s="68">
        <v>25.632586694044999</v>
      </c>
      <c r="H321" s="68">
        <v>10.034506728301</v>
      </c>
      <c r="I321" s="68">
        <v>52.278066940135098</v>
      </c>
      <c r="J321" s="69">
        <v>145336146.97754887</v>
      </c>
    </row>
    <row r="322" spans="1:10" ht="14.45">
      <c r="A322" s="74">
        <v>45612</v>
      </c>
      <c r="B322" s="75" t="str">
        <f t="shared" si="4"/>
        <v>Saturday</v>
      </c>
      <c r="C322" s="68">
        <v>2.26829932829625</v>
      </c>
      <c r="D322" s="68">
        <v>7.7672993282962501</v>
      </c>
      <c r="E322" s="68">
        <v>12.9629434882963</v>
      </c>
      <c r="F322" s="68">
        <v>30.331721593921301</v>
      </c>
      <c r="G322" s="68">
        <v>25.036801735663399</v>
      </c>
      <c r="H322" s="68">
        <v>8.1203192790547902</v>
      </c>
      <c r="I322" s="68">
        <v>50.265463754993</v>
      </c>
      <c r="J322" s="69">
        <v>121701920.54935566</v>
      </c>
    </row>
    <row r="323" spans="1:10" ht="14.45">
      <c r="A323" s="74">
        <v>45613</v>
      </c>
      <c r="B323" s="75" t="str">
        <f t="shared" ref="B323:B361" si="5">TEXT(A323, "dddd")</f>
        <v>Sunday</v>
      </c>
      <c r="C323" s="68">
        <v>2.3735156170456602</v>
      </c>
      <c r="D323" s="68">
        <v>7.2771156170456601</v>
      </c>
      <c r="E323" s="68">
        <v>12.4726468670457</v>
      </c>
      <c r="F323" s="68">
        <v>33.043159777045702</v>
      </c>
      <c r="G323" s="68">
        <v>24.687041603452201</v>
      </c>
      <c r="H323" s="68">
        <v>9.0378188356045808</v>
      </c>
      <c r="I323" s="68">
        <v>52.2484293984296</v>
      </c>
      <c r="J323" s="69">
        <v>145511417.83567151</v>
      </c>
    </row>
    <row r="324" spans="1:10" ht="14.45">
      <c r="A324" s="74">
        <v>45614</v>
      </c>
      <c r="B324" s="75" t="str">
        <f t="shared" si="5"/>
        <v>Monday</v>
      </c>
      <c r="C324" s="68">
        <v>2.3573041482493302</v>
      </c>
      <c r="D324" s="68">
        <v>7.30490414824932</v>
      </c>
      <c r="E324" s="68">
        <v>11.8364611082492</v>
      </c>
      <c r="F324" s="68">
        <v>31.3259335582493</v>
      </c>
      <c r="G324" s="68">
        <v>24.226386421256102</v>
      </c>
      <c r="H324" s="68">
        <v>8.1998566512486502</v>
      </c>
      <c r="I324" s="68">
        <v>51.7392413977025</v>
      </c>
      <c r="J324" s="69">
        <v>123561462.33224745</v>
      </c>
    </row>
    <row r="325" spans="1:10" ht="14.45">
      <c r="A325" s="74">
        <v>45615</v>
      </c>
      <c r="B325" s="75" t="str">
        <f t="shared" si="5"/>
        <v>Tuesday</v>
      </c>
      <c r="C325" s="68">
        <v>2.63029229141857</v>
      </c>
      <c r="D325" s="68">
        <v>7.6140256247518998</v>
      </c>
      <c r="E325" s="68">
        <v>11.652010467043601</v>
      </c>
      <c r="F325" s="68">
        <v>32.079449251418602</v>
      </c>
      <c r="G325" s="68">
        <v>24.176801501636699</v>
      </c>
      <c r="H325" s="68">
        <v>9.6204480600119702</v>
      </c>
      <c r="I325" s="68">
        <v>54.414069357657802</v>
      </c>
      <c r="J325" s="69">
        <v>149492018.86831936</v>
      </c>
    </row>
    <row r="326" spans="1:10" ht="14.45">
      <c r="A326" s="74">
        <v>45616</v>
      </c>
      <c r="B326" s="75" t="str">
        <f t="shared" si="5"/>
        <v>Wednesday</v>
      </c>
      <c r="C326" s="68">
        <v>2.5452267038054401</v>
      </c>
      <c r="D326" s="68">
        <v>7.5650933704721002</v>
      </c>
      <c r="E326" s="68">
        <v>11.1293333138054</v>
      </c>
      <c r="F326" s="68">
        <v>32.504357953805403</v>
      </c>
      <c r="G326" s="68">
        <v>23.846158540519401</v>
      </c>
      <c r="H326" s="68">
        <v>9.2387968208087905</v>
      </c>
      <c r="I326" s="68">
        <v>54.529584508015098</v>
      </c>
      <c r="J326" s="69">
        <v>143378705.91981789</v>
      </c>
    </row>
    <row r="327" spans="1:10" ht="14.45">
      <c r="A327" s="74">
        <v>45617</v>
      </c>
      <c r="B327" s="75" t="str">
        <f t="shared" si="5"/>
        <v>Thursday</v>
      </c>
      <c r="C327" s="68">
        <v>2.7209079327957002</v>
      </c>
      <c r="D327" s="68">
        <v>7.7269079327957</v>
      </c>
      <c r="E327" s="68">
        <v>8.7127176927957102</v>
      </c>
      <c r="F327" s="68">
        <v>32.976919742795701</v>
      </c>
      <c r="G327" s="68">
        <v>23.807083728343301</v>
      </c>
      <c r="H327" s="68">
        <v>8.1830685001863408</v>
      </c>
      <c r="I327" s="68">
        <v>53.680768385770797</v>
      </c>
      <c r="J327" s="69">
        <v>129479953.5214752</v>
      </c>
    </row>
    <row r="328" spans="1:10" ht="14.45">
      <c r="A328" s="74">
        <v>45618</v>
      </c>
      <c r="B328" s="75" t="str">
        <f t="shared" si="5"/>
        <v>Friday</v>
      </c>
      <c r="C328" s="68">
        <v>2.7131048425662101</v>
      </c>
      <c r="D328" s="68">
        <v>7.7785048425662104</v>
      </c>
      <c r="E328" s="68">
        <v>11.6937048425662</v>
      </c>
      <c r="F328" s="68">
        <v>33.344897852566099</v>
      </c>
      <c r="G328" s="68">
        <v>23.732807614354101</v>
      </c>
      <c r="H328" s="68">
        <v>7.67491476802814</v>
      </c>
      <c r="I328" s="68">
        <v>53.594822453974601</v>
      </c>
      <c r="J328" s="69">
        <v>122614624.15465575</v>
      </c>
    </row>
    <row r="329" spans="1:10" ht="14.45">
      <c r="A329" s="74">
        <v>45619</v>
      </c>
      <c r="B329" s="75" t="str">
        <f t="shared" si="5"/>
        <v>Saturday</v>
      </c>
      <c r="C329" s="68">
        <v>2.54470690059973</v>
      </c>
      <c r="D329" s="68">
        <v>7.6695069005997301</v>
      </c>
      <c r="E329" s="68">
        <v>16.063710260599599</v>
      </c>
      <c r="F329" s="68">
        <v>34.811595264373402</v>
      </c>
      <c r="G329" s="68">
        <v>23.5822758491983</v>
      </c>
      <c r="H329" s="68">
        <v>7.6514919172522102</v>
      </c>
      <c r="I329" s="68">
        <v>54.182408459926499</v>
      </c>
      <c r="J329" s="69">
        <v>121999982.71197376</v>
      </c>
    </row>
    <row r="330" spans="1:10" ht="14.45">
      <c r="A330" s="74">
        <v>45620</v>
      </c>
      <c r="B330" s="75" t="str">
        <f t="shared" si="5"/>
        <v>Sunday</v>
      </c>
      <c r="C330" s="68">
        <v>2.5183232749631701</v>
      </c>
      <c r="D330" s="68">
        <v>7.7695232749631602</v>
      </c>
      <c r="E330" s="68">
        <v>16.278187884963099</v>
      </c>
      <c r="F330" s="68">
        <v>35.065215412796803</v>
      </c>
      <c r="G330" s="68">
        <v>23.6627304578295</v>
      </c>
      <c r="H330" s="68">
        <v>5.7594380538020502</v>
      </c>
      <c r="I330" s="68">
        <v>52.114917778911497</v>
      </c>
      <c r="J330" s="69">
        <v>97412658.514071584</v>
      </c>
    </row>
    <row r="331" spans="1:10" ht="14.45">
      <c r="A331" s="74">
        <v>45621</v>
      </c>
      <c r="B331" s="75" t="str">
        <f t="shared" si="5"/>
        <v>Monday</v>
      </c>
      <c r="C331" s="68">
        <v>2.6388814622969301</v>
      </c>
      <c r="D331" s="68">
        <v>8.0164814622969303</v>
      </c>
      <c r="E331" s="68">
        <v>16.643773622296901</v>
      </c>
      <c r="F331" s="68">
        <v>35.049967938925697</v>
      </c>
      <c r="G331" s="68">
        <v>23.972314663483299</v>
      </c>
      <c r="H331" s="68">
        <v>6.5761784943207804</v>
      </c>
      <c r="I331" s="68">
        <v>53.865367005015401</v>
      </c>
      <c r="J331" s="69">
        <v>120669471.41002291</v>
      </c>
    </row>
    <row r="332" spans="1:10" ht="14.45">
      <c r="A332" s="74">
        <v>45622</v>
      </c>
      <c r="B332" s="75" t="str">
        <f t="shared" si="5"/>
        <v>Tuesday</v>
      </c>
      <c r="C332" s="68">
        <v>2.5138676073322301</v>
      </c>
      <c r="D332" s="68">
        <v>7.9946676073322402</v>
      </c>
      <c r="E332" s="68">
        <v>14.5303042907889</v>
      </c>
      <c r="F332" s="68">
        <v>34.751265307720701</v>
      </c>
      <c r="G332" s="68">
        <v>24.212009985638399</v>
      </c>
      <c r="H332" s="68">
        <v>5.5083028216340901</v>
      </c>
      <c r="I332" s="68">
        <v>52.937264829932303</v>
      </c>
      <c r="J332" s="69">
        <v>100849766.2682559</v>
      </c>
    </row>
    <row r="333" spans="1:10" ht="14.45">
      <c r="A333" s="74">
        <v>45623</v>
      </c>
      <c r="B333" s="75" t="str">
        <f t="shared" si="5"/>
        <v>Wednesday</v>
      </c>
      <c r="C333" s="68">
        <v>2.49171358934827</v>
      </c>
      <c r="D333" s="68">
        <v>8.0757135893482701</v>
      </c>
      <c r="E333" s="68">
        <v>12.8072888979901</v>
      </c>
      <c r="F333" s="68">
        <v>34.180249355387602</v>
      </c>
      <c r="G333" s="68">
        <v>24.629076845870401</v>
      </c>
      <c r="H333" s="68">
        <v>6.47465328791787</v>
      </c>
      <c r="I333" s="68">
        <v>54.872275898640702</v>
      </c>
      <c r="J333" s="69">
        <v>119737813.53764756</v>
      </c>
    </row>
    <row r="334" spans="1:10" ht="14.45">
      <c r="A334" s="74">
        <v>45624</v>
      </c>
      <c r="B334" s="75" t="str">
        <f t="shared" si="5"/>
        <v>Thursday</v>
      </c>
      <c r="C334" s="68">
        <v>2.59748245233633</v>
      </c>
      <c r="D334" s="68">
        <v>8.2846824523363303</v>
      </c>
      <c r="E334" s="68">
        <v>11.4722938123363</v>
      </c>
      <c r="F334" s="68">
        <v>33.378702896607898</v>
      </c>
      <c r="G334" s="68">
        <v>25.242816021826702</v>
      </c>
      <c r="H334" s="68">
        <v>5.1468962996408401</v>
      </c>
      <c r="I334" s="68">
        <v>53.548810104778397</v>
      </c>
      <c r="J334" s="69">
        <v>97512132.530243799</v>
      </c>
    </row>
    <row r="335" spans="1:10" ht="14.45">
      <c r="A335" s="74">
        <v>45625</v>
      </c>
      <c r="B335" s="75" t="str">
        <f t="shared" si="5"/>
        <v>Friday</v>
      </c>
      <c r="C335" s="68">
        <v>2.2524565532636101</v>
      </c>
      <c r="D335" s="68">
        <v>7.3398565532636102</v>
      </c>
      <c r="E335" s="68">
        <v>9.97055655326362</v>
      </c>
      <c r="F335" s="68">
        <v>33.559263563263499</v>
      </c>
      <c r="G335" s="68">
        <v>25.4259207073891</v>
      </c>
      <c r="H335" s="68">
        <v>6.9232938849191399</v>
      </c>
      <c r="I335" s="68">
        <v>56.600774353095801</v>
      </c>
      <c r="J335" s="69">
        <v>120241115.90956876</v>
      </c>
    </row>
    <row r="336" spans="1:10" ht="14.45">
      <c r="A336" s="74">
        <v>45626</v>
      </c>
      <c r="B336" s="75" t="str">
        <f t="shared" si="5"/>
        <v>Saturday</v>
      </c>
      <c r="C336" s="68">
        <v>2.3824842761489302</v>
      </c>
      <c r="D336" s="68">
        <v>7.44048427614893</v>
      </c>
      <c r="E336" s="68">
        <v>9.1236668361489404</v>
      </c>
      <c r="F336" s="68">
        <v>31.3472956361488</v>
      </c>
      <c r="G336" s="68">
        <v>26.1379400522707</v>
      </c>
      <c r="H336" s="68">
        <v>4.9562357371603101</v>
      </c>
      <c r="I336" s="68">
        <v>54.343810750056399</v>
      </c>
      <c r="J336" s="69">
        <v>83559241.480262488</v>
      </c>
    </row>
    <row r="337" spans="1:10" ht="14.45">
      <c r="A337" s="74">
        <v>45627</v>
      </c>
      <c r="B337" s="75" t="str">
        <f t="shared" si="5"/>
        <v>Sunday</v>
      </c>
      <c r="C337" s="68">
        <v>2.2290748836192402</v>
      </c>
      <c r="D337" s="68">
        <v>7.1876748836192501</v>
      </c>
      <c r="E337" s="68">
        <v>9.6955814436192505</v>
      </c>
      <c r="F337" s="68">
        <v>30.4696712092443</v>
      </c>
      <c r="G337" s="68">
        <v>26.541508447810202</v>
      </c>
      <c r="H337" s="68">
        <v>5.8012790057854602</v>
      </c>
      <c r="I337" s="68">
        <v>56.048516897617603</v>
      </c>
      <c r="J337" s="69">
        <v>96519685.551091269</v>
      </c>
    </row>
    <row r="338" spans="1:10" ht="14.45">
      <c r="A338" s="74">
        <v>45628</v>
      </c>
      <c r="B338" s="75" t="str">
        <f t="shared" si="5"/>
        <v>Monday</v>
      </c>
      <c r="C338" s="68">
        <v>2.4265693801257702</v>
      </c>
      <c r="D338" s="68">
        <v>7.2857693801257701</v>
      </c>
      <c r="E338" s="68">
        <v>10.7168527401258</v>
      </c>
      <c r="F338" s="68">
        <v>30.002487190125802</v>
      </c>
      <c r="G338" s="68">
        <v>27.331332831068799</v>
      </c>
      <c r="H338" s="68">
        <v>4.2509133859719102</v>
      </c>
      <c r="I338" s="68">
        <v>54.350015515426797</v>
      </c>
      <c r="J338" s="69">
        <v>72408974.168457314</v>
      </c>
    </row>
    <row r="339" spans="1:10" ht="14.45">
      <c r="A339" s="74">
        <v>45629</v>
      </c>
      <c r="B339" s="75" t="str">
        <f t="shared" si="5"/>
        <v>Tuesday</v>
      </c>
      <c r="C339" s="68">
        <v>2.2872962825747001</v>
      </c>
      <c r="D339" s="68">
        <v>7.2403962825747001</v>
      </c>
      <c r="E339" s="68">
        <v>11.2002687544887</v>
      </c>
      <c r="F339" s="68">
        <v>29.992629129488801</v>
      </c>
      <c r="G339" s="68">
        <v>27.792011042031</v>
      </c>
      <c r="H339" s="68">
        <v>2.5529071649487798</v>
      </c>
      <c r="I339" s="68">
        <v>52.426800397950402</v>
      </c>
      <c r="J339" s="69">
        <v>44125327.830132447</v>
      </c>
    </row>
    <row r="340" spans="1:10" ht="14.45">
      <c r="A340" s="74">
        <v>45630</v>
      </c>
      <c r="B340" s="75" t="str">
        <f t="shared" si="5"/>
        <v>Wednesday</v>
      </c>
      <c r="C340" s="68">
        <v>2.3506731768947202</v>
      </c>
      <c r="D340" s="68">
        <v>7.3976731768947204</v>
      </c>
      <c r="E340" s="68">
        <v>11.9427516925196</v>
      </c>
      <c r="F340" s="68">
        <v>30.1898231525197</v>
      </c>
      <c r="G340" s="68">
        <v>28.469806035249899</v>
      </c>
      <c r="H340" s="68">
        <v>4.1990666198502904</v>
      </c>
      <c r="I340" s="68">
        <v>55.216716033437599</v>
      </c>
      <c r="J340" s="69">
        <v>75139233.55657585</v>
      </c>
    </row>
    <row r="341" spans="1:10" ht="14.45">
      <c r="A341" s="74">
        <v>45631</v>
      </c>
      <c r="B341" s="75" t="str">
        <f t="shared" si="5"/>
        <v>Thursday</v>
      </c>
      <c r="C341" s="68">
        <v>2.2983458045345402</v>
      </c>
      <c r="D341" s="68">
        <v>7.43924580453454</v>
      </c>
      <c r="E341" s="68">
        <v>12.628994123323601</v>
      </c>
      <c r="F341" s="68">
        <v>30.275788067073499</v>
      </c>
      <c r="G341" s="68">
        <v>29.035464776168801</v>
      </c>
      <c r="H341" s="68">
        <v>3.42618144448224</v>
      </c>
      <c r="I341" s="68">
        <v>54.569052537344199</v>
      </c>
      <c r="J341" s="69">
        <v>62754895.31346409</v>
      </c>
    </row>
    <row r="342" spans="1:10" ht="14.45">
      <c r="A342" s="74">
        <v>45632</v>
      </c>
      <c r="B342" s="75" t="str">
        <f t="shared" si="5"/>
        <v>Friday</v>
      </c>
      <c r="C342" s="68">
        <v>2.5908501928449801</v>
      </c>
      <c r="D342" s="68">
        <v>7.8256501928449902</v>
      </c>
      <c r="E342" s="68">
        <v>13.7226572028449</v>
      </c>
      <c r="F342" s="68">
        <v>30.711133552844899</v>
      </c>
      <c r="G342" s="68">
        <v>29.9385643015639</v>
      </c>
      <c r="H342" s="68">
        <v>2.0381592641978101</v>
      </c>
      <c r="I342" s="68">
        <v>53.034636719329001</v>
      </c>
      <c r="J342" s="69">
        <v>39457064.70950231</v>
      </c>
    </row>
    <row r="343" spans="1:10" ht="14.45">
      <c r="A343" s="74">
        <v>45633</v>
      </c>
      <c r="B343" s="75" t="str">
        <f t="shared" si="5"/>
        <v>Saturday</v>
      </c>
      <c r="C343" s="68">
        <v>2.6345329614003701</v>
      </c>
      <c r="D343" s="68">
        <v>7.88906629473371</v>
      </c>
      <c r="E343" s="68">
        <v>14.7552836800423</v>
      </c>
      <c r="F343" s="68">
        <v>32.217022638067</v>
      </c>
      <c r="G343" s="68">
        <v>30.603783638787</v>
      </c>
      <c r="H343" s="68">
        <v>3.4723292855246402</v>
      </c>
      <c r="I343" s="68">
        <v>55.474318502281101</v>
      </c>
      <c r="J343" s="69">
        <v>72110029.078405559</v>
      </c>
    </row>
    <row r="344" spans="1:10" ht="14.45">
      <c r="A344" s="74">
        <v>45634</v>
      </c>
      <c r="B344" s="75" t="str">
        <f t="shared" si="5"/>
        <v>Sunday</v>
      </c>
      <c r="C344" s="68">
        <v>2.5575718860904901</v>
      </c>
      <c r="D344" s="68">
        <v>7.8318385527571603</v>
      </c>
      <c r="E344" s="68">
        <v>15.7509428269547</v>
      </c>
      <c r="F344" s="68">
        <v>33.870661379423801</v>
      </c>
      <c r="G344" s="68">
        <v>31.119607211113699</v>
      </c>
      <c r="H344" s="68">
        <v>3.3415707099424901</v>
      </c>
      <c r="I344" s="68">
        <v>55.6835209111021</v>
      </c>
      <c r="J344" s="69">
        <v>73968605.760781631</v>
      </c>
    </row>
    <row r="345" spans="1:10" ht="14.45">
      <c r="A345" s="74">
        <v>45635</v>
      </c>
      <c r="B345" s="75" t="str">
        <f t="shared" si="5"/>
        <v>Monday</v>
      </c>
      <c r="C345" s="68">
        <v>2.4924676060569402</v>
      </c>
      <c r="D345" s="68">
        <v>7.7864676060569504</v>
      </c>
      <c r="E345" s="68">
        <v>16.8465988560569</v>
      </c>
      <c r="F345" s="68">
        <v>35.834731016056899</v>
      </c>
      <c r="G345" s="68">
        <v>31.608494195269</v>
      </c>
      <c r="H345" s="68">
        <v>2.54382362170367</v>
      </c>
      <c r="I345" s="68">
        <v>7.9318884077628002</v>
      </c>
      <c r="J345" s="69">
        <v>60358205.689319149</v>
      </c>
    </row>
    <row r="346" spans="1:10" ht="14.45">
      <c r="A346" s="74">
        <v>45636</v>
      </c>
      <c r="B346" s="75" t="str">
        <f t="shared" si="5"/>
        <v>Tuesday</v>
      </c>
      <c r="C346" s="68">
        <v>2.44195054510674</v>
      </c>
      <c r="D346" s="68">
        <v>7.68415054510674</v>
      </c>
      <c r="E346" s="68">
        <v>14.7586907707317</v>
      </c>
      <c r="F346" s="68">
        <v>34.312792520731598</v>
      </c>
      <c r="G346" s="68">
        <v>32.112121571362003</v>
      </c>
      <c r="H346" s="68">
        <v>4.1395259085339102</v>
      </c>
      <c r="I346" s="68">
        <v>57.547316060609603</v>
      </c>
      <c r="J346" s="69">
        <v>95977479.78406103</v>
      </c>
    </row>
    <row r="347" spans="1:10" ht="14.45">
      <c r="A347" s="74">
        <v>45637</v>
      </c>
      <c r="B347" s="75" t="str">
        <f t="shared" si="5"/>
        <v>Wednesday</v>
      </c>
      <c r="C347" s="68">
        <v>2.6413381959842401</v>
      </c>
      <c r="D347" s="68">
        <v>7.83173819598424</v>
      </c>
      <c r="E347" s="68">
        <v>13.2009823559842</v>
      </c>
      <c r="F347" s="68">
        <v>33.200982355984202</v>
      </c>
      <c r="G347" s="68">
        <v>32.808899820402303</v>
      </c>
      <c r="H347" s="68">
        <v>1.8301345911948701</v>
      </c>
      <c r="I347" s="68">
        <v>54.622118359231997</v>
      </c>
      <c r="J347" s="69">
        <v>42396442.412740715</v>
      </c>
    </row>
    <row r="348" spans="1:10" ht="14.45">
      <c r="A348" s="74">
        <v>45638</v>
      </c>
      <c r="B348" s="75" t="str">
        <f t="shared" si="5"/>
        <v>Thursday</v>
      </c>
      <c r="C348" s="68">
        <v>2.1986280276004502</v>
      </c>
      <c r="D348" s="68">
        <v>7.3347613609337801</v>
      </c>
      <c r="E348" s="68">
        <v>12.1018312647609</v>
      </c>
      <c r="F348" s="68">
        <v>32.101831264760797</v>
      </c>
      <c r="G348" s="68">
        <v>32.800877189415502</v>
      </c>
      <c r="H348" s="68">
        <v>1.56887834934731</v>
      </c>
      <c r="I348" s="68">
        <v>54.5752487223942</v>
      </c>
      <c r="J348" s="69">
        <v>34865839.802101247</v>
      </c>
    </row>
    <row r="349" spans="1:10" ht="14.45">
      <c r="A349" s="74">
        <v>45639</v>
      </c>
      <c r="B349" s="75" t="str">
        <f t="shared" si="5"/>
        <v>Friday</v>
      </c>
      <c r="C349" s="68">
        <v>2.3629616913829001</v>
      </c>
      <c r="D349" s="68">
        <v>7.44482835804956</v>
      </c>
      <c r="E349" s="68">
        <v>11.6549796489138</v>
      </c>
      <c r="F349" s="68">
        <v>31.654979648913699</v>
      </c>
      <c r="G349" s="68">
        <v>33.3289990918135</v>
      </c>
      <c r="H349" s="68">
        <v>2.3941041706921</v>
      </c>
      <c r="I349" s="68">
        <v>56.046558560102</v>
      </c>
      <c r="J349" s="69">
        <v>53756376.564425878</v>
      </c>
    </row>
    <row r="350" spans="1:10" ht="14.45">
      <c r="A350" s="74">
        <v>45640</v>
      </c>
      <c r="B350" s="75" t="str">
        <f t="shared" si="5"/>
        <v>Saturday</v>
      </c>
      <c r="C350" s="68">
        <v>2.1843218329736902</v>
      </c>
      <c r="D350" s="68">
        <v>7.0787218329736801</v>
      </c>
      <c r="E350" s="68">
        <v>9.6858283929736793</v>
      </c>
      <c r="F350" s="68">
        <v>29.685828392973701</v>
      </c>
      <c r="G350" s="68">
        <v>33.527915113527001</v>
      </c>
      <c r="H350" s="68">
        <v>2.69661435720089</v>
      </c>
      <c r="I350" s="68">
        <v>56.760150427154201</v>
      </c>
      <c r="J350" s="69">
        <v>57209696.749229044</v>
      </c>
    </row>
    <row r="351" spans="1:10" ht="14.45">
      <c r="A351" s="74">
        <v>45641</v>
      </c>
      <c r="B351" s="75" t="str">
        <f t="shared" si="5"/>
        <v>Sunday</v>
      </c>
      <c r="C351" s="68">
        <v>2.3392366953541202</v>
      </c>
      <c r="D351" s="68">
        <v>7.5208366953541201</v>
      </c>
      <c r="E351" s="68">
        <v>10.629520055354</v>
      </c>
      <c r="F351" s="68">
        <v>30.629520055354</v>
      </c>
      <c r="G351" s="68">
        <v>33.793440284645399</v>
      </c>
      <c r="H351" s="68">
        <v>1.70898971302388</v>
      </c>
      <c r="I351" s="68">
        <v>55.630599216681297</v>
      </c>
      <c r="J351" s="69">
        <v>37894551.969799995</v>
      </c>
    </row>
    <row r="352" spans="1:10" ht="14.45">
      <c r="A352" s="74">
        <v>45642</v>
      </c>
      <c r="B352" s="75" t="str">
        <f t="shared" si="5"/>
        <v>Monday</v>
      </c>
      <c r="C352" s="68">
        <v>2.46724816027473</v>
      </c>
      <c r="D352" s="68">
        <v>7.8664481602747198</v>
      </c>
      <c r="E352" s="68">
        <v>11.9764051202747</v>
      </c>
      <c r="F352" s="68">
        <v>34.766073120274598</v>
      </c>
      <c r="G352" s="68">
        <v>33.929091411222501</v>
      </c>
      <c r="H352" s="68">
        <v>1.8797955462698901</v>
      </c>
      <c r="I352" s="68">
        <v>56.120586613105303</v>
      </c>
      <c r="J352" s="69">
        <v>47385116.897129275</v>
      </c>
    </row>
    <row r="353" spans="1:10" ht="14.45">
      <c r="A353" s="74">
        <v>45643</v>
      </c>
      <c r="B353" s="75" t="str">
        <f t="shared" si="5"/>
        <v>Tuesday</v>
      </c>
      <c r="C353" s="68">
        <v>2.4430043298301301</v>
      </c>
      <c r="D353" s="68">
        <v>7.4866043298301399</v>
      </c>
      <c r="E353" s="68">
        <v>14.1797548898301</v>
      </c>
      <c r="F353" s="68">
        <v>34.1797548898301</v>
      </c>
      <c r="G353" s="68">
        <v>33.788225083265701</v>
      </c>
      <c r="H353" s="68">
        <v>1.00964993894779</v>
      </c>
      <c r="I353" s="68">
        <v>55.1196222940967</v>
      </c>
      <c r="J353" s="69">
        <v>24998469.356256239</v>
      </c>
    </row>
    <row r="354" spans="1:10" ht="14.45">
      <c r="A354" s="74">
        <v>45644</v>
      </c>
      <c r="B354" s="75" t="str">
        <f t="shared" si="5"/>
        <v>Wednesday</v>
      </c>
      <c r="C354" s="68">
        <v>2.3260001892340201</v>
      </c>
      <c r="D354" s="68">
        <v>7.3240001892340203</v>
      </c>
      <c r="E354" s="68">
        <v>10.7578814392339</v>
      </c>
      <c r="F354" s="68">
        <v>30.757881439234001</v>
      </c>
      <c r="G354" s="68">
        <v>33.780466800011901</v>
      </c>
      <c r="H354" s="68">
        <v>4.0629978995027001</v>
      </c>
      <c r="I354" s="68">
        <v>59.6484152236687</v>
      </c>
      <c r="J354" s="69">
        <v>91093701.723334387</v>
      </c>
    </row>
    <row r="355" spans="1:10" ht="14.45">
      <c r="A355" s="74">
        <v>45645</v>
      </c>
      <c r="B355" s="75" t="str">
        <f t="shared" si="5"/>
        <v>Thursday</v>
      </c>
      <c r="C355" s="68">
        <v>2.3639690641961302</v>
      </c>
      <c r="D355" s="68">
        <v>7.3323690641961301</v>
      </c>
      <c r="E355" s="68">
        <v>10.515613274196101</v>
      </c>
      <c r="F355" s="68">
        <v>30.515613274195999</v>
      </c>
      <c r="G355" s="68">
        <v>33.675100224721199</v>
      </c>
      <c r="H355" s="68">
        <v>3.9633750593077801</v>
      </c>
      <c r="I355" s="68">
        <v>0.69927518346490003</v>
      </c>
      <c r="J355" s="69">
        <v>88249147.737193435</v>
      </c>
    </row>
    <row r="356" spans="1:10" ht="14.45">
      <c r="A356" s="74">
        <v>45646</v>
      </c>
      <c r="B356" s="75" t="str">
        <f t="shared" si="5"/>
        <v>Friday</v>
      </c>
      <c r="C356" s="68">
        <v>2.3272101194217401</v>
      </c>
      <c r="D356" s="68">
        <v>7.2660101194217503</v>
      </c>
      <c r="E356" s="68">
        <v>10.210300329421701</v>
      </c>
      <c r="F356" s="68">
        <v>30.210300329421699</v>
      </c>
      <c r="G356" s="68">
        <v>33.4153685193508</v>
      </c>
      <c r="H356" s="68">
        <v>0.48172860646589899</v>
      </c>
      <c r="I356" s="68">
        <v>54.948232463850999</v>
      </c>
      <c r="J356" s="69">
        <v>10558017.814670216</v>
      </c>
    </row>
    <row r="357" spans="1:10" ht="14.45">
      <c r="A357" s="74">
        <v>45647</v>
      </c>
      <c r="B357" s="75" t="str">
        <f t="shared" si="5"/>
        <v>Saturday</v>
      </c>
      <c r="C357" s="68">
        <v>2.3834435979455102</v>
      </c>
      <c r="D357" s="68">
        <v>7.3967769312788603</v>
      </c>
      <c r="E357" s="68">
        <v>11.5163673536244</v>
      </c>
      <c r="F357" s="68">
        <v>31.5163673536244</v>
      </c>
      <c r="G357" s="68">
        <v>33.066613233698298</v>
      </c>
      <c r="H357" s="68">
        <v>3.9399403300759701</v>
      </c>
      <c r="I357" s="68">
        <v>59.992610420227599</v>
      </c>
      <c r="J357" s="69">
        <v>89244785.496223897</v>
      </c>
    </row>
    <row r="358" spans="1:10" ht="14.45">
      <c r="A358" s="74">
        <v>45648</v>
      </c>
      <c r="B358" s="75" t="str">
        <f t="shared" si="5"/>
        <v>Sunday</v>
      </c>
      <c r="C358" s="68">
        <v>2.2921676143427701</v>
      </c>
      <c r="D358" s="68">
        <v>7.3800342810094399</v>
      </c>
      <c r="E358" s="68">
        <v>12.9138019507624</v>
      </c>
      <c r="F358" s="68">
        <v>32.913801950762398</v>
      </c>
      <c r="G358" s="68">
        <v>32.5005587338621</v>
      </c>
      <c r="H358" s="68">
        <v>1.1155977490806099</v>
      </c>
      <c r="I358" s="68">
        <v>56.133090412237301</v>
      </c>
      <c r="J358" s="69">
        <v>25860319.946921114</v>
      </c>
    </row>
    <row r="359" spans="1:10" ht="14.45">
      <c r="A359" s="74">
        <v>45649</v>
      </c>
      <c r="B359" s="75" t="str">
        <f t="shared" si="5"/>
        <v>Monday</v>
      </c>
      <c r="C359" s="68">
        <v>2.62340444183216</v>
      </c>
      <c r="D359" s="68">
        <v>7.7858044418321501</v>
      </c>
      <c r="E359" s="68">
        <v>14.9990294518322</v>
      </c>
      <c r="F359" s="68">
        <v>34.9990294518322</v>
      </c>
      <c r="G359" s="68">
        <v>32.293964664608303</v>
      </c>
      <c r="H359" s="68">
        <v>1.7315386644028401</v>
      </c>
      <c r="I359" s="68">
        <v>57.119856221386101</v>
      </c>
      <c r="J359" s="69">
        <v>42737769.422147617</v>
      </c>
    </row>
    <row r="360" spans="1:10" ht="14.45">
      <c r="A360" s="74">
        <v>45650</v>
      </c>
      <c r="B360" s="75" t="str">
        <f t="shared" si="5"/>
        <v>Tuesday</v>
      </c>
      <c r="C360" s="68">
        <v>2.6093097357181301</v>
      </c>
      <c r="D360" s="68">
        <v>7.9529097357181202</v>
      </c>
      <c r="E360" s="68">
        <v>15.549376878434201</v>
      </c>
      <c r="F360" s="68">
        <v>34.733238836213999</v>
      </c>
      <c r="G360" s="68">
        <v>31.7934548048317</v>
      </c>
      <c r="H360" s="68">
        <v>2.6286261289787101</v>
      </c>
      <c r="I360" s="68">
        <v>58.4852464973482</v>
      </c>
      <c r="J360" s="69">
        <v>63579593.936828606</v>
      </c>
    </row>
    <row r="361" spans="1:10" ht="14.45">
      <c r="A361" s="74">
        <v>45651</v>
      </c>
      <c r="B361" s="75" t="str">
        <f t="shared" si="5"/>
        <v>Wednesday</v>
      </c>
      <c r="C361" s="68">
        <v>2.5396780276717501</v>
      </c>
      <c r="D361" s="68">
        <v>7.82887802767174</v>
      </c>
      <c r="E361" s="68">
        <v>16.0659790307582</v>
      </c>
      <c r="F361" s="68">
        <v>34.417451857127801</v>
      </c>
      <c r="G361" s="68">
        <v>31.190890902792201</v>
      </c>
      <c r="H361" s="68">
        <v>1.8001853305356501</v>
      </c>
      <c r="I361" s="68">
        <v>57.391445706181202</v>
      </c>
      <c r="J361" s="69">
        <v>42396415.165116481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C106-981B-42C5-9968-5575305AEFF7}">
  <dimension ref="A3:H8"/>
  <sheetViews>
    <sheetView workbookViewId="0">
      <selection activeCell="A4" sqref="A4"/>
    </sheetView>
  </sheetViews>
  <sheetFormatPr defaultRowHeight="12.6"/>
  <cols>
    <col min="1" max="1" width="13.140625" bestFit="1" customWidth="1"/>
    <col min="2" max="8" width="19.85546875" bestFit="1" customWidth="1"/>
  </cols>
  <sheetData>
    <row r="3" spans="1:8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s="70" t="s">
        <v>19</v>
      </c>
      <c r="B4" s="80">
        <v>2.7608977286749607</v>
      </c>
      <c r="C4" s="80">
        <v>7.5579109154881507</v>
      </c>
      <c r="D4" s="80">
        <v>13.098791546003186</v>
      </c>
      <c r="E4" s="80">
        <v>32.474346613423833</v>
      </c>
      <c r="F4" s="80">
        <v>25.523981347084128</v>
      </c>
      <c r="G4" s="80">
        <v>25.223689111931296</v>
      </c>
      <c r="H4" s="80">
        <v>4.29513570104083</v>
      </c>
    </row>
    <row r="5" spans="1:8">
      <c r="A5" s="70" t="s">
        <v>20</v>
      </c>
      <c r="B5" s="80">
        <v>2.4667792173157066</v>
      </c>
      <c r="C5" s="80">
        <v>7.7263091514531501</v>
      </c>
      <c r="D5" s="80">
        <v>13.13012860445326</v>
      </c>
      <c r="E5" s="80">
        <v>32.685495512360184</v>
      </c>
      <c r="F5" s="80">
        <v>27.751035914024357</v>
      </c>
      <c r="G5" s="80">
        <v>9.7311216341704814</v>
      </c>
      <c r="H5" s="80">
        <v>21.632914419789884</v>
      </c>
    </row>
    <row r="6" spans="1:8">
      <c r="A6" s="70" t="s">
        <v>21</v>
      </c>
      <c r="B6" s="80">
        <v>2.4512965577249073</v>
      </c>
      <c r="C6" s="80">
        <v>8.2214258255205959</v>
      </c>
      <c r="D6" s="80">
        <v>12.943743374887005</v>
      </c>
      <c r="E6" s="80">
        <v>32.763943688103865</v>
      </c>
      <c r="F6" s="80">
        <v>27.422968675965858</v>
      </c>
      <c r="G6" s="80">
        <v>22.696055606055985</v>
      </c>
      <c r="H6" s="80">
        <v>13.722433837212925</v>
      </c>
    </row>
    <row r="7" spans="1:8">
      <c r="A7" s="70" t="s">
        <v>22</v>
      </c>
      <c r="B7" s="80">
        <v>2.448695174271061</v>
      </c>
      <c r="C7" s="80">
        <v>7.5798649417129189</v>
      </c>
      <c r="D7" s="80">
        <v>12.672758073682962</v>
      </c>
      <c r="E7" s="80">
        <v>32.105240845360534</v>
      </c>
      <c r="F7" s="80">
        <v>28.692951252838299</v>
      </c>
      <c r="G7" s="80">
        <v>12.362381510019075</v>
      </c>
      <c r="H7" s="80">
        <v>31.214725755710788</v>
      </c>
    </row>
    <row r="8" spans="1:8">
      <c r="A8" s="70" t="s">
        <v>23</v>
      </c>
      <c r="B8" s="80">
        <v>2.5359221014712268</v>
      </c>
      <c r="C8" s="80">
        <v>7.766440810901476</v>
      </c>
      <c r="D8" s="80">
        <v>12.95864600594083</v>
      </c>
      <c r="E8" s="80">
        <v>32.528850243409877</v>
      </c>
      <c r="F8" s="80">
        <v>27.345075036970297</v>
      </c>
      <c r="G8" s="80">
        <v>18.329559066427855</v>
      </c>
      <c r="H8" s="80">
        <v>17.311154114351446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4D84-F874-46C7-B421-23DB89FEB9D9}">
  <dimension ref="A1:M452"/>
  <sheetViews>
    <sheetView workbookViewId="0">
      <selection activeCell="M1" sqref="M1"/>
    </sheetView>
  </sheetViews>
  <sheetFormatPr defaultRowHeight="12.6"/>
  <cols>
    <col min="1" max="1" width="10.140625" bestFit="1" customWidth="1"/>
    <col min="2" max="2" width="16.42578125" bestFit="1" customWidth="1"/>
    <col min="3" max="3" width="22.140625" bestFit="1" customWidth="1"/>
    <col min="4" max="5" width="36.5703125" bestFit="1" customWidth="1"/>
    <col min="6" max="6" width="15" bestFit="1" customWidth="1"/>
    <col min="7" max="7" width="12.42578125" bestFit="1" customWidth="1"/>
    <col min="8" max="8" width="11.85546875" bestFit="1" customWidth="1"/>
    <col min="9" max="9" width="12.42578125" bestFit="1" customWidth="1"/>
    <col min="10" max="10" width="11.85546875" bestFit="1" customWidth="1"/>
    <col min="11" max="11" width="12.42578125" bestFit="1" customWidth="1"/>
    <col min="12" max="12" width="11.85546875" bestFit="1" customWidth="1"/>
    <col min="13" max="13" width="19.140625" bestFit="1" customWidth="1"/>
  </cols>
  <sheetData>
    <row r="1" spans="1:13" ht="13.5" thickBot="1">
      <c r="A1" s="89" t="s">
        <v>24</v>
      </c>
      <c r="B1" s="90"/>
      <c r="C1" s="91" t="s">
        <v>25</v>
      </c>
      <c r="D1" s="92"/>
      <c r="E1" s="93"/>
      <c r="F1" s="94" t="s">
        <v>26</v>
      </c>
      <c r="G1" s="95"/>
      <c r="H1" s="95"/>
      <c r="I1" s="95"/>
      <c r="J1" s="95"/>
      <c r="K1" s="95"/>
      <c r="L1" s="96"/>
      <c r="M1" s="49" t="s">
        <v>27</v>
      </c>
    </row>
    <row r="2" spans="1:13" ht="13.5" thickBot="1">
      <c r="A2" s="50" t="s">
        <v>28</v>
      </c>
      <c r="B2" s="50" t="s">
        <v>11</v>
      </c>
      <c r="C2" s="46" t="s">
        <v>29</v>
      </c>
      <c r="D2" s="47" t="s">
        <v>30</v>
      </c>
      <c r="E2" s="48" t="s">
        <v>31</v>
      </c>
      <c r="F2" s="27" t="s">
        <v>32</v>
      </c>
      <c r="G2" s="28" t="s">
        <v>33</v>
      </c>
      <c r="H2" s="28" t="s">
        <v>34</v>
      </c>
      <c r="I2" s="28" t="s">
        <v>35</v>
      </c>
      <c r="J2" s="28" t="s">
        <v>36</v>
      </c>
      <c r="K2" s="28" t="s">
        <v>37</v>
      </c>
      <c r="L2" s="29" t="s">
        <v>38</v>
      </c>
      <c r="M2" s="42" t="s">
        <v>39</v>
      </c>
    </row>
    <row r="3" spans="1:13">
      <c r="A3" s="51">
        <v>45292</v>
      </c>
      <c r="B3" s="52">
        <v>19909775.883379661</v>
      </c>
      <c r="C3" s="43"/>
      <c r="D3" s="44"/>
      <c r="E3" s="45"/>
      <c r="F3" s="7"/>
      <c r="G3" s="10"/>
      <c r="H3" s="41"/>
      <c r="I3" s="14"/>
      <c r="J3" s="14"/>
      <c r="K3" s="10"/>
      <c r="L3" s="17"/>
      <c r="M3" s="64"/>
    </row>
    <row r="4" spans="1:13">
      <c r="A4" s="53">
        <v>45293</v>
      </c>
      <c r="B4" s="54">
        <v>21406082.447004873</v>
      </c>
      <c r="C4" s="30"/>
      <c r="D4" s="34"/>
      <c r="E4" s="38"/>
      <c r="F4" s="8"/>
      <c r="G4" s="11"/>
      <c r="H4" s="12"/>
      <c r="I4" s="15"/>
      <c r="J4" s="15"/>
      <c r="K4" s="11"/>
      <c r="L4" s="18"/>
      <c r="M4" s="64"/>
    </row>
    <row r="5" spans="1:13">
      <c r="A5" s="55">
        <v>45294</v>
      </c>
      <c r="B5" s="56">
        <v>25332324.516823992</v>
      </c>
      <c r="C5" s="21"/>
      <c r="D5" s="33"/>
      <c r="E5" s="22"/>
      <c r="F5" s="8"/>
      <c r="G5" s="11"/>
      <c r="H5" s="12"/>
      <c r="I5" s="15"/>
      <c r="J5" s="15"/>
      <c r="K5" s="11"/>
      <c r="L5" s="18"/>
      <c r="M5" s="64"/>
    </row>
    <row r="6" spans="1:13">
      <c r="A6" s="53">
        <v>45295</v>
      </c>
      <c r="B6" s="54">
        <v>27378682.908493035</v>
      </c>
      <c r="C6" s="30"/>
      <c r="D6" s="34"/>
      <c r="E6" s="38"/>
      <c r="F6" s="8"/>
      <c r="G6" s="11"/>
      <c r="H6" s="12"/>
      <c r="I6" s="15"/>
      <c r="J6" s="15"/>
      <c r="K6" s="11"/>
      <c r="L6" s="18"/>
      <c r="M6" s="64"/>
    </row>
    <row r="7" spans="1:13">
      <c r="A7" s="55">
        <v>45296</v>
      </c>
      <c r="B7" s="56">
        <v>25281649.360982679</v>
      </c>
      <c r="C7" s="21"/>
      <c r="D7" s="33"/>
      <c r="E7" s="22"/>
      <c r="F7" s="8"/>
      <c r="G7" s="11"/>
      <c r="H7" s="12"/>
      <c r="I7" s="15"/>
      <c r="J7" s="15"/>
      <c r="K7" s="11"/>
      <c r="L7" s="18"/>
      <c r="M7" s="64"/>
    </row>
    <row r="8" spans="1:13">
      <c r="A8" s="53">
        <v>45297</v>
      </c>
      <c r="B8" s="54">
        <v>30804339.516687486</v>
      </c>
      <c r="C8" s="30"/>
      <c r="D8" s="34"/>
      <c r="E8" s="38"/>
      <c r="F8" s="8"/>
      <c r="G8" s="11"/>
      <c r="H8" s="12"/>
      <c r="I8" s="15"/>
      <c r="J8" s="15"/>
      <c r="K8" s="11"/>
      <c r="L8" s="18"/>
      <c r="M8" s="64"/>
    </row>
    <row r="9" spans="1:13">
      <c r="A9" s="55">
        <v>45298</v>
      </c>
      <c r="B9" s="56">
        <v>30021302.110370781</v>
      </c>
      <c r="C9" s="21"/>
      <c r="D9" s="33"/>
      <c r="E9" s="22"/>
      <c r="F9" s="8"/>
      <c r="G9" s="11"/>
      <c r="H9" s="12"/>
      <c r="I9" s="15"/>
      <c r="J9" s="15"/>
      <c r="K9" s="11"/>
      <c r="L9" s="18"/>
      <c r="M9" s="64"/>
    </row>
    <row r="10" spans="1:13">
      <c r="A10" s="53">
        <v>45299</v>
      </c>
      <c r="B10" s="54">
        <v>36823874.461496063</v>
      </c>
      <c r="C10" s="30"/>
      <c r="D10" s="34"/>
      <c r="E10" s="38"/>
      <c r="F10" s="8"/>
      <c r="G10" s="11"/>
      <c r="H10" s="11"/>
      <c r="I10" s="15"/>
      <c r="J10" s="15"/>
      <c r="K10" s="11"/>
      <c r="L10" s="18"/>
      <c r="M10" s="64"/>
    </row>
    <row r="11" spans="1:13">
      <c r="A11" s="55">
        <v>45300</v>
      </c>
      <c r="B11" s="56">
        <v>37954663.565821037</v>
      </c>
      <c r="C11" s="21"/>
      <c r="D11" s="33"/>
      <c r="E11" s="22"/>
      <c r="F11" s="8"/>
      <c r="G11" s="11"/>
      <c r="H11" s="11"/>
      <c r="I11" s="15"/>
      <c r="J11" s="15"/>
      <c r="K11" s="11"/>
      <c r="L11" s="18"/>
      <c r="M11" s="64"/>
    </row>
    <row r="12" spans="1:13">
      <c r="A12" s="53">
        <v>45301</v>
      </c>
      <c r="B12" s="54">
        <v>43804853.502172902</v>
      </c>
      <c r="C12" s="30"/>
      <c r="D12" s="34"/>
      <c r="E12" s="38"/>
      <c r="F12" s="8"/>
      <c r="G12" s="11"/>
      <c r="H12" s="11"/>
      <c r="I12" s="15"/>
      <c r="J12" s="15"/>
      <c r="K12" s="11"/>
      <c r="L12" s="18"/>
      <c r="M12" s="64"/>
    </row>
    <row r="13" spans="1:13">
      <c r="A13" s="55">
        <v>45302</v>
      </c>
      <c r="B13" s="56">
        <v>40017791.465010703</v>
      </c>
      <c r="C13" s="21"/>
      <c r="D13" s="33"/>
      <c r="E13" s="22"/>
      <c r="F13" s="8"/>
      <c r="G13" s="11"/>
      <c r="H13" s="11"/>
      <c r="I13" s="15"/>
      <c r="J13" s="15"/>
      <c r="K13" s="11"/>
      <c r="L13" s="18"/>
      <c r="M13" s="64"/>
    </row>
    <row r="14" spans="1:13">
      <c r="A14" s="53">
        <v>45303</v>
      </c>
      <c r="B14" s="54">
        <v>44654167.757008776</v>
      </c>
      <c r="C14" s="30"/>
      <c r="D14" s="34"/>
      <c r="E14" s="38"/>
      <c r="F14" s="8"/>
      <c r="G14" s="11"/>
      <c r="H14" s="11"/>
      <c r="I14" s="15"/>
      <c r="J14" s="15"/>
      <c r="K14" s="11"/>
      <c r="L14" s="18"/>
      <c r="M14" s="64"/>
    </row>
    <row r="15" spans="1:13">
      <c r="A15" s="55">
        <v>45304</v>
      </c>
      <c r="B15" s="56">
        <v>51320189.396818064</v>
      </c>
      <c r="C15" s="21"/>
      <c r="D15" s="33"/>
      <c r="E15" s="22"/>
      <c r="F15" s="8"/>
      <c r="G15" s="11"/>
      <c r="H15" s="11"/>
      <c r="I15" s="15"/>
      <c r="J15" s="15"/>
      <c r="K15" s="11"/>
      <c r="L15" s="18"/>
      <c r="M15" s="64"/>
    </row>
    <row r="16" spans="1:13">
      <c r="A16" s="53">
        <v>45305</v>
      </c>
      <c r="B16" s="54">
        <v>48378094.680668712</v>
      </c>
      <c r="C16" s="30"/>
      <c r="D16" s="34"/>
      <c r="E16" s="38"/>
      <c r="F16" s="8"/>
      <c r="G16" s="11"/>
      <c r="H16" s="11"/>
      <c r="I16" s="15"/>
      <c r="J16" s="15"/>
      <c r="K16" s="11"/>
      <c r="L16" s="18"/>
      <c r="M16" s="64"/>
    </row>
    <row r="17" spans="1:13">
      <c r="A17" s="55">
        <v>45306</v>
      </c>
      <c r="B17" s="56">
        <v>52670180.743113294</v>
      </c>
      <c r="C17" s="21"/>
      <c r="D17" s="33"/>
      <c r="E17" s="22"/>
      <c r="F17" s="8"/>
      <c r="G17" s="11"/>
      <c r="H17" s="11"/>
      <c r="I17" s="15"/>
      <c r="J17" s="15"/>
      <c r="K17" s="11"/>
      <c r="L17" s="18"/>
      <c r="M17" s="64"/>
    </row>
    <row r="18" spans="1:13">
      <c r="A18" s="53">
        <v>45307</v>
      </c>
      <c r="B18" s="54">
        <v>49027380.132266559</v>
      </c>
      <c r="C18" s="30"/>
      <c r="D18" s="34"/>
      <c r="E18" s="38"/>
      <c r="F18" s="8"/>
      <c r="G18" s="11"/>
      <c r="H18" s="11"/>
      <c r="I18" s="15"/>
      <c r="J18" s="15"/>
      <c r="K18" s="11"/>
      <c r="L18" s="18"/>
      <c r="M18" s="64"/>
    </row>
    <row r="19" spans="1:13">
      <c r="A19" s="55">
        <v>45308</v>
      </c>
      <c r="B19" s="56">
        <v>54204028.826958567</v>
      </c>
      <c r="C19" s="21"/>
      <c r="D19" s="33"/>
      <c r="E19" s="22"/>
      <c r="F19" s="8"/>
      <c r="G19" s="11"/>
      <c r="H19" s="11"/>
      <c r="I19" s="15"/>
      <c r="J19" s="15"/>
      <c r="K19" s="11"/>
      <c r="L19" s="18"/>
      <c r="M19" s="64"/>
    </row>
    <row r="20" spans="1:13">
      <c r="A20" s="53">
        <v>45309</v>
      </c>
      <c r="B20" s="54">
        <v>55569785.340337999</v>
      </c>
      <c r="C20" s="30"/>
      <c r="D20" s="34"/>
      <c r="E20" s="38"/>
      <c r="F20" s="8"/>
      <c r="G20" s="11"/>
      <c r="H20" s="11"/>
      <c r="I20" s="15"/>
      <c r="J20" s="15"/>
      <c r="K20" s="11"/>
      <c r="L20" s="18"/>
      <c r="M20" s="64"/>
    </row>
    <row r="21" spans="1:13">
      <c r="A21" s="55">
        <v>45310</v>
      </c>
      <c r="B21" s="56">
        <v>56545917.004637294</v>
      </c>
      <c r="C21" s="21"/>
      <c r="D21" s="33"/>
      <c r="E21" s="22"/>
      <c r="F21" s="8"/>
      <c r="G21" s="11"/>
      <c r="H21" s="11"/>
      <c r="I21" s="15"/>
      <c r="J21" s="15"/>
      <c r="K21" s="11"/>
      <c r="L21" s="18"/>
      <c r="M21" s="64"/>
    </row>
    <row r="22" spans="1:13">
      <c r="A22" s="53">
        <v>45311</v>
      </c>
      <c r="B22" s="54">
        <v>62434481.920850731</v>
      </c>
      <c r="C22" s="30"/>
      <c r="D22" s="34"/>
      <c r="E22" s="38"/>
      <c r="F22" s="8"/>
      <c r="G22" s="11"/>
      <c r="H22" s="11"/>
      <c r="I22" s="15"/>
      <c r="J22" s="15"/>
      <c r="K22" s="11"/>
      <c r="L22" s="18"/>
      <c r="M22" s="64"/>
    </row>
    <row r="23" spans="1:13">
      <c r="A23" s="55">
        <v>45312</v>
      </c>
      <c r="B23" s="56">
        <v>60200414.499419451</v>
      </c>
      <c r="C23" s="21"/>
      <c r="D23" s="33"/>
      <c r="E23" s="22"/>
      <c r="F23" s="8"/>
      <c r="G23" s="11"/>
      <c r="H23" s="11"/>
      <c r="I23" s="15"/>
      <c r="J23" s="15"/>
      <c r="K23" s="11"/>
      <c r="L23" s="18"/>
      <c r="M23" s="64"/>
    </row>
    <row r="24" spans="1:13">
      <c r="A24" s="53">
        <v>45313</v>
      </c>
      <c r="B24" s="54">
        <v>58974405.150546171</v>
      </c>
      <c r="C24" s="30"/>
      <c r="D24" s="34"/>
      <c r="E24" s="38"/>
      <c r="F24" s="8"/>
      <c r="G24" s="11"/>
      <c r="H24" s="11"/>
      <c r="I24" s="15"/>
      <c r="J24" s="15"/>
      <c r="K24" s="11"/>
      <c r="L24" s="18"/>
      <c r="M24" s="64"/>
    </row>
    <row r="25" spans="1:13">
      <c r="A25" s="55">
        <v>45314</v>
      </c>
      <c r="B25" s="56">
        <v>58186834.689152271</v>
      </c>
      <c r="C25" s="21"/>
      <c r="D25" s="33"/>
      <c r="E25" s="22"/>
      <c r="F25" s="8"/>
      <c r="G25" s="11"/>
      <c r="H25" s="11"/>
      <c r="I25" s="15"/>
      <c r="J25" s="15"/>
      <c r="K25" s="11"/>
      <c r="L25" s="18"/>
      <c r="M25" s="64"/>
    </row>
    <row r="26" spans="1:13">
      <c r="A26" s="53">
        <v>45315</v>
      </c>
      <c r="B26" s="54">
        <v>60638297.698965408</v>
      </c>
      <c r="C26" s="30"/>
      <c r="D26" s="34"/>
      <c r="E26" s="38"/>
      <c r="F26" s="8"/>
      <c r="G26" s="11"/>
      <c r="H26" s="11"/>
      <c r="I26" s="15"/>
      <c r="J26" s="15"/>
      <c r="K26" s="11"/>
      <c r="L26" s="18"/>
      <c r="M26" s="64"/>
    </row>
    <row r="27" spans="1:13">
      <c r="A27" s="55">
        <v>45316</v>
      </c>
      <c r="B27" s="56">
        <v>57593047.851459153</v>
      </c>
      <c r="C27" s="21"/>
      <c r="D27" s="33"/>
      <c r="E27" s="22"/>
      <c r="F27" s="8"/>
      <c r="G27" s="11"/>
      <c r="H27" s="11"/>
      <c r="I27" s="15"/>
      <c r="J27" s="15"/>
      <c r="K27" s="11"/>
      <c r="L27" s="18"/>
      <c r="M27" s="64"/>
    </row>
    <row r="28" spans="1:13">
      <c r="A28" s="53">
        <v>45317</v>
      </c>
      <c r="B28" s="54">
        <v>59219823.028107375</v>
      </c>
      <c r="C28" s="30"/>
      <c r="D28" s="34"/>
      <c r="E28" s="38"/>
      <c r="F28" s="8"/>
      <c r="G28" s="11"/>
      <c r="H28" s="11"/>
      <c r="I28" s="15"/>
      <c r="J28" s="15"/>
      <c r="K28" s="11"/>
      <c r="L28" s="18"/>
      <c r="M28" s="64"/>
    </row>
    <row r="29" spans="1:13">
      <c r="A29" s="55">
        <v>45318</v>
      </c>
      <c r="B29" s="56">
        <v>57757746.450489581</v>
      </c>
      <c r="C29" s="21"/>
      <c r="D29" s="33"/>
      <c r="E29" s="22"/>
      <c r="F29" s="8"/>
      <c r="G29" s="11"/>
      <c r="H29" s="11"/>
      <c r="I29" s="15"/>
      <c r="J29" s="15"/>
      <c r="K29" s="11"/>
      <c r="L29" s="18"/>
      <c r="M29" s="64"/>
    </row>
    <row r="30" spans="1:13">
      <c r="A30" s="53">
        <v>45319</v>
      </c>
      <c r="B30" s="54">
        <v>57622789.762705944</v>
      </c>
      <c r="C30" s="30"/>
      <c r="D30" s="34"/>
      <c r="E30" s="38"/>
      <c r="F30" s="8"/>
      <c r="G30" s="11"/>
      <c r="H30" s="11"/>
      <c r="I30" s="15"/>
      <c r="J30" s="15"/>
      <c r="K30" s="11"/>
      <c r="L30" s="18"/>
      <c r="M30" s="64"/>
    </row>
    <row r="31" spans="1:13">
      <c r="A31" s="55">
        <v>45320</v>
      </c>
      <c r="B31" s="56">
        <v>55673918.832130387</v>
      </c>
      <c r="C31" s="21"/>
      <c r="D31" s="33"/>
      <c r="E31" s="22"/>
      <c r="F31" s="8"/>
      <c r="G31" s="11"/>
      <c r="H31" s="11"/>
      <c r="I31" s="15"/>
      <c r="J31" s="15"/>
      <c r="K31" s="11"/>
      <c r="L31" s="18"/>
      <c r="M31" s="64"/>
    </row>
    <row r="32" spans="1:13">
      <c r="A32" s="53">
        <v>45321</v>
      </c>
      <c r="B32" s="54">
        <v>52599005.998812184</v>
      </c>
      <c r="C32" s="30"/>
      <c r="D32" s="34"/>
      <c r="E32" s="38"/>
      <c r="F32" s="8"/>
      <c r="G32" s="11"/>
      <c r="H32" s="11"/>
      <c r="I32" s="15"/>
      <c r="J32" s="15"/>
      <c r="K32" s="11"/>
      <c r="L32" s="18"/>
      <c r="M32" s="64"/>
    </row>
    <row r="33" spans="1:13">
      <c r="A33" s="55">
        <v>45322</v>
      </c>
      <c r="B33" s="56">
        <v>59474664.578312911</v>
      </c>
      <c r="C33" s="21"/>
      <c r="D33" s="33"/>
      <c r="E33" s="22"/>
      <c r="F33" s="8"/>
      <c r="G33" s="11"/>
      <c r="H33" s="11"/>
      <c r="I33" s="15"/>
      <c r="J33" s="15"/>
      <c r="K33" s="11"/>
      <c r="L33" s="18"/>
      <c r="M33" s="64"/>
    </row>
    <row r="34" spans="1:13">
      <c r="A34" s="53">
        <v>45323</v>
      </c>
      <c r="B34" s="54">
        <v>66043726.854096055</v>
      </c>
      <c r="C34" s="30"/>
      <c r="D34" s="34"/>
      <c r="E34" s="38"/>
      <c r="F34" s="8"/>
      <c r="G34" s="11"/>
      <c r="H34" s="11"/>
      <c r="I34" s="15"/>
      <c r="J34" s="15"/>
      <c r="K34" s="11"/>
      <c r="L34" s="18"/>
      <c r="M34" s="64"/>
    </row>
    <row r="35" spans="1:13">
      <c r="A35" s="55">
        <v>45324</v>
      </c>
      <c r="B35" s="56">
        <v>63442957.962235995</v>
      </c>
      <c r="C35" s="21"/>
      <c r="D35" s="33"/>
      <c r="E35" s="22"/>
      <c r="F35" s="8"/>
      <c r="G35" s="11"/>
      <c r="H35" s="11"/>
      <c r="I35" s="15"/>
      <c r="J35" s="15"/>
      <c r="K35" s="11"/>
      <c r="L35" s="18"/>
      <c r="M35" s="64"/>
    </row>
    <row r="36" spans="1:13">
      <c r="A36" s="53">
        <v>45325</v>
      </c>
      <c r="B36" s="54">
        <v>57758720.06738957</v>
      </c>
      <c r="C36" s="30"/>
      <c r="D36" s="34"/>
      <c r="E36" s="38"/>
      <c r="F36" s="8"/>
      <c r="G36" s="11"/>
      <c r="H36" s="11"/>
      <c r="I36" s="15"/>
      <c r="J36" s="15"/>
      <c r="K36" s="11"/>
      <c r="L36" s="18"/>
      <c r="M36" s="64"/>
    </row>
    <row r="37" spans="1:13">
      <c r="A37" s="55">
        <v>45326</v>
      </c>
      <c r="B37" s="56">
        <v>65392724.60358838</v>
      </c>
      <c r="C37" s="21"/>
      <c r="D37" s="33"/>
      <c r="E37" s="22"/>
      <c r="F37" s="8"/>
      <c r="G37" s="11"/>
      <c r="H37" s="11"/>
      <c r="I37" s="15"/>
      <c r="J37" s="15"/>
      <c r="K37" s="11"/>
      <c r="L37" s="18"/>
      <c r="M37" s="64"/>
    </row>
    <row r="38" spans="1:13">
      <c r="A38" s="53">
        <v>45327</v>
      </c>
      <c r="B38" s="54">
        <v>65657851.05406484</v>
      </c>
      <c r="C38" s="30"/>
      <c r="D38" s="34"/>
      <c r="E38" s="38"/>
      <c r="F38" s="8"/>
      <c r="G38" s="11"/>
      <c r="H38" s="11"/>
      <c r="I38" s="15"/>
      <c r="J38" s="15"/>
      <c r="K38" s="11"/>
      <c r="L38" s="18"/>
      <c r="M38" s="64"/>
    </row>
    <row r="39" spans="1:13">
      <c r="A39" s="55">
        <v>45328</v>
      </c>
      <c r="B39" s="56">
        <v>70378121.340450674</v>
      </c>
      <c r="C39" s="21"/>
      <c r="D39" s="33"/>
      <c r="E39" s="22"/>
      <c r="F39" s="8"/>
      <c r="G39" s="11"/>
      <c r="H39" s="11"/>
      <c r="I39" s="15"/>
      <c r="J39" s="15"/>
      <c r="K39" s="11"/>
      <c r="L39" s="18"/>
      <c r="M39" s="64"/>
    </row>
    <row r="40" spans="1:13">
      <c r="A40" s="53">
        <v>45329</v>
      </c>
      <c r="B40" s="54">
        <v>70839652.733309209</v>
      </c>
      <c r="C40" s="30"/>
      <c r="D40" s="34"/>
      <c r="E40" s="38"/>
      <c r="F40" s="8"/>
      <c r="G40" s="11"/>
      <c r="H40" s="11"/>
      <c r="I40" s="15"/>
      <c r="J40" s="15"/>
      <c r="K40" s="11"/>
      <c r="L40" s="18"/>
      <c r="M40" s="64"/>
    </row>
    <row r="41" spans="1:13">
      <c r="A41" s="55">
        <v>45330</v>
      </c>
      <c r="B41" s="56">
        <v>80083007.747021601</v>
      </c>
      <c r="C41" s="21"/>
      <c r="D41" s="33"/>
      <c r="E41" s="22"/>
      <c r="F41" s="8"/>
      <c r="G41" s="11"/>
      <c r="H41" s="11"/>
      <c r="I41" s="15"/>
      <c r="J41" s="15"/>
      <c r="K41" s="11"/>
      <c r="L41" s="18"/>
      <c r="M41" s="64"/>
    </row>
    <row r="42" spans="1:13">
      <c r="A42" s="53">
        <v>45331</v>
      </c>
      <c r="B42" s="54">
        <v>89650022.081902891</v>
      </c>
      <c r="C42" s="30"/>
      <c r="D42" s="34"/>
      <c r="E42" s="38"/>
      <c r="F42" s="8"/>
      <c r="G42" s="11"/>
      <c r="H42" s="11"/>
      <c r="I42" s="15"/>
      <c r="J42" s="15"/>
      <c r="K42" s="11"/>
      <c r="L42" s="18"/>
      <c r="M42" s="64"/>
    </row>
    <row r="43" spans="1:13">
      <c r="A43" s="55">
        <v>45332</v>
      </c>
      <c r="B43" s="56">
        <v>91842816.049204409</v>
      </c>
      <c r="C43" s="21"/>
      <c r="D43" s="33"/>
      <c r="E43" s="22"/>
      <c r="F43" s="8"/>
      <c r="G43" s="11"/>
      <c r="H43" s="11"/>
      <c r="I43" s="15"/>
      <c r="J43" s="15"/>
      <c r="K43" s="11"/>
      <c r="L43" s="18"/>
      <c r="M43" s="64"/>
    </row>
    <row r="44" spans="1:13">
      <c r="A44" s="53">
        <v>45333</v>
      </c>
      <c r="B44" s="54">
        <v>90860454.064582348</v>
      </c>
      <c r="C44" s="30"/>
      <c r="D44" s="34"/>
      <c r="E44" s="38"/>
      <c r="F44" s="8"/>
      <c r="G44" s="11"/>
      <c r="H44" s="11"/>
      <c r="I44" s="15"/>
      <c r="J44" s="15"/>
      <c r="K44" s="11"/>
      <c r="L44" s="18"/>
      <c r="M44" s="64"/>
    </row>
    <row r="45" spans="1:13">
      <c r="A45" s="55">
        <v>45334</v>
      </c>
      <c r="B45" s="56">
        <v>88371252.596597597</v>
      </c>
      <c r="C45" s="21"/>
      <c r="D45" s="33"/>
      <c r="E45" s="22"/>
      <c r="F45" s="8"/>
      <c r="G45" s="11"/>
      <c r="H45" s="11"/>
      <c r="I45" s="15"/>
      <c r="J45" s="15"/>
      <c r="K45" s="11"/>
      <c r="L45" s="18"/>
      <c r="M45" s="64"/>
    </row>
    <row r="46" spans="1:13">
      <c r="A46" s="53">
        <v>45335</v>
      </c>
      <c r="B46" s="54">
        <v>89953114.246401638</v>
      </c>
      <c r="C46" s="30"/>
      <c r="D46" s="34"/>
      <c r="E46" s="38"/>
      <c r="F46" s="8"/>
      <c r="G46" s="11"/>
      <c r="H46" s="11"/>
      <c r="I46" s="15"/>
      <c r="J46" s="15"/>
      <c r="K46" s="11"/>
      <c r="L46" s="18"/>
      <c r="M46" s="64"/>
    </row>
    <row r="47" spans="1:13">
      <c r="A47" s="55">
        <v>45336</v>
      </c>
      <c r="B47" s="56">
        <v>85981310.365961254</v>
      </c>
      <c r="C47" s="21"/>
      <c r="D47" s="33"/>
      <c r="E47" s="22"/>
      <c r="F47" s="8"/>
      <c r="G47" s="11"/>
      <c r="H47" s="11"/>
      <c r="I47" s="15"/>
      <c r="J47" s="15"/>
      <c r="K47" s="11"/>
      <c r="L47" s="18"/>
      <c r="M47" s="64"/>
    </row>
    <row r="48" spans="1:13">
      <c r="A48" s="53">
        <v>45337</v>
      </c>
      <c r="B48" s="54">
        <v>86300431.905448645</v>
      </c>
      <c r="C48" s="30"/>
      <c r="D48" s="34"/>
      <c r="E48" s="38"/>
      <c r="F48" s="8"/>
      <c r="G48" s="11"/>
      <c r="H48" s="11"/>
      <c r="I48" s="15"/>
      <c r="J48" s="15"/>
      <c r="K48" s="11"/>
      <c r="L48" s="18"/>
      <c r="M48" s="64"/>
    </row>
    <row r="49" spans="1:13">
      <c r="A49" s="55">
        <v>45338</v>
      </c>
      <c r="B49" s="56">
        <v>89859924.99006483</v>
      </c>
      <c r="C49" s="21"/>
      <c r="D49" s="33"/>
      <c r="E49" s="22"/>
      <c r="F49" s="8"/>
      <c r="G49" s="11"/>
      <c r="H49" s="11"/>
      <c r="I49" s="15"/>
      <c r="J49" s="15"/>
      <c r="K49" s="11"/>
      <c r="L49" s="18"/>
      <c r="M49" s="64"/>
    </row>
    <row r="50" spans="1:13">
      <c r="A50" s="53">
        <v>45339</v>
      </c>
      <c r="B50" s="54">
        <v>93781410.349572212</v>
      </c>
      <c r="C50" s="30"/>
      <c r="D50" s="34"/>
      <c r="E50" s="38"/>
      <c r="F50" s="8"/>
      <c r="G50" s="11"/>
      <c r="H50" s="11"/>
      <c r="I50" s="15"/>
      <c r="J50" s="15"/>
      <c r="K50" s="11"/>
      <c r="L50" s="18"/>
      <c r="M50" s="64"/>
    </row>
    <row r="51" spans="1:13">
      <c r="A51" s="55">
        <v>45340</v>
      </c>
      <c r="B51" s="56">
        <v>102305902.08308499</v>
      </c>
      <c r="C51" s="21"/>
      <c r="D51" s="33"/>
      <c r="E51" s="22"/>
      <c r="F51" s="8"/>
      <c r="G51" s="11"/>
      <c r="H51" s="11"/>
      <c r="I51" s="15"/>
      <c r="J51" s="15"/>
      <c r="K51" s="11"/>
      <c r="L51" s="18"/>
      <c r="M51" s="64"/>
    </row>
    <row r="52" spans="1:13">
      <c r="A52" s="53">
        <v>45341</v>
      </c>
      <c r="B52" s="54">
        <v>93783646.190403849</v>
      </c>
      <c r="C52" s="30"/>
      <c r="D52" s="34"/>
      <c r="E52" s="38"/>
      <c r="F52" s="8"/>
      <c r="G52" s="11"/>
      <c r="H52" s="11"/>
      <c r="I52" s="15"/>
      <c r="J52" s="15"/>
      <c r="K52" s="11"/>
      <c r="L52" s="18"/>
      <c r="M52" s="64"/>
    </row>
    <row r="53" spans="1:13">
      <c r="A53" s="55">
        <v>45342</v>
      </c>
      <c r="B53" s="56">
        <v>104721735.03049767</v>
      </c>
      <c r="C53" s="21"/>
      <c r="D53" s="33"/>
      <c r="E53" s="22"/>
      <c r="F53" s="8"/>
      <c r="G53" s="11"/>
      <c r="H53" s="11"/>
      <c r="I53" s="15"/>
      <c r="J53" s="15"/>
      <c r="K53" s="11"/>
      <c r="L53" s="18"/>
      <c r="M53" s="64"/>
    </row>
    <row r="54" spans="1:13">
      <c r="A54" s="53">
        <v>45343</v>
      </c>
      <c r="B54" s="54">
        <v>120824598.63084233</v>
      </c>
      <c r="C54" s="30"/>
      <c r="D54" s="34"/>
      <c r="E54" s="38"/>
      <c r="F54" s="8"/>
      <c r="G54" s="11"/>
      <c r="H54" s="11"/>
      <c r="I54" s="15"/>
      <c r="J54" s="15"/>
      <c r="K54" s="11"/>
      <c r="L54" s="18"/>
      <c r="M54" s="64"/>
    </row>
    <row r="55" spans="1:13">
      <c r="A55" s="55">
        <v>45344</v>
      </c>
      <c r="B55" s="56">
        <v>128977042.56284508</v>
      </c>
      <c r="C55" s="21"/>
      <c r="D55" s="33"/>
      <c r="E55" s="22"/>
      <c r="F55" s="8"/>
      <c r="G55" s="11"/>
      <c r="H55" s="11"/>
      <c r="I55" s="15"/>
      <c r="J55" s="15"/>
      <c r="K55" s="11"/>
      <c r="L55" s="18"/>
      <c r="M55" s="64"/>
    </row>
    <row r="56" spans="1:13">
      <c r="A56" s="53">
        <v>45345</v>
      </c>
      <c r="B56" s="54">
        <v>136103563.12405065</v>
      </c>
      <c r="C56" s="30"/>
      <c r="D56" s="34"/>
      <c r="E56" s="38"/>
      <c r="F56" s="8"/>
      <c r="G56" s="11"/>
      <c r="H56" s="11"/>
      <c r="I56" s="15"/>
      <c r="J56" s="15"/>
      <c r="K56" s="11"/>
      <c r="L56" s="18"/>
      <c r="M56" s="64"/>
    </row>
    <row r="57" spans="1:13">
      <c r="A57" s="55">
        <v>45346</v>
      </c>
      <c r="B57" s="56">
        <v>138111137.5650914</v>
      </c>
      <c r="C57" s="21"/>
      <c r="D57" s="33"/>
      <c r="E57" s="22"/>
      <c r="F57" s="8"/>
      <c r="G57" s="11"/>
      <c r="H57" s="11"/>
      <c r="I57" s="15"/>
      <c r="J57" s="15"/>
      <c r="K57" s="11"/>
      <c r="L57" s="18"/>
      <c r="M57" s="64"/>
    </row>
    <row r="58" spans="1:13">
      <c r="A58" s="53">
        <v>45347</v>
      </c>
      <c r="B58" s="54">
        <v>132526700.86274175</v>
      </c>
      <c r="C58" s="30"/>
      <c r="D58" s="34"/>
      <c r="E58" s="38"/>
      <c r="F58" s="8"/>
      <c r="G58" s="11"/>
      <c r="H58" s="11"/>
      <c r="I58" s="15"/>
      <c r="J58" s="15"/>
      <c r="K58" s="11"/>
      <c r="L58" s="18"/>
      <c r="M58" s="64"/>
    </row>
    <row r="59" spans="1:13">
      <c r="A59" s="55">
        <v>45348</v>
      </c>
      <c r="B59" s="56">
        <v>131154810.17539756</v>
      </c>
      <c r="C59" s="21"/>
      <c r="D59" s="33"/>
      <c r="E59" s="22"/>
      <c r="F59" s="8"/>
      <c r="G59" s="11"/>
      <c r="H59" s="11"/>
      <c r="I59" s="15"/>
      <c r="J59" s="15"/>
      <c r="K59" s="11"/>
      <c r="L59" s="18"/>
      <c r="M59" s="64"/>
    </row>
    <row r="60" spans="1:13">
      <c r="A60" s="53">
        <v>45349</v>
      </c>
      <c r="B60" s="54">
        <v>139429116.63905397</v>
      </c>
      <c r="C60" s="30"/>
      <c r="D60" s="34"/>
      <c r="E60" s="38"/>
      <c r="F60" s="8"/>
      <c r="G60" s="11"/>
      <c r="H60" s="11"/>
      <c r="I60" s="15"/>
      <c r="J60" s="15"/>
      <c r="K60" s="11"/>
      <c r="L60" s="18"/>
      <c r="M60" s="64"/>
    </row>
    <row r="61" spans="1:13">
      <c r="A61" s="55">
        <v>45350</v>
      </c>
      <c r="B61" s="56">
        <v>138765595.34532043</v>
      </c>
      <c r="C61" s="21"/>
      <c r="D61" s="33"/>
      <c r="E61" s="22"/>
      <c r="F61" s="8"/>
      <c r="G61" s="11"/>
      <c r="H61" s="11"/>
      <c r="I61" s="15"/>
      <c r="J61" s="15"/>
      <c r="K61" s="11"/>
      <c r="L61" s="18"/>
      <c r="M61" s="64"/>
    </row>
    <row r="62" spans="1:13">
      <c r="A62" s="53">
        <v>45351</v>
      </c>
      <c r="B62" s="54">
        <v>136996161.37850073</v>
      </c>
      <c r="C62" s="30"/>
      <c r="D62" s="34"/>
      <c r="E62" s="38"/>
      <c r="F62" s="8"/>
      <c r="G62" s="11"/>
      <c r="H62" s="11"/>
      <c r="I62" s="15"/>
      <c r="J62" s="15"/>
      <c r="K62" s="11"/>
      <c r="L62" s="18"/>
      <c r="M62" s="64"/>
    </row>
    <row r="63" spans="1:13">
      <c r="A63" s="55">
        <v>45352</v>
      </c>
      <c r="B63" s="56">
        <v>150549687.43553579</v>
      </c>
      <c r="C63" s="21"/>
      <c r="D63" s="33"/>
      <c r="E63" s="22"/>
      <c r="F63" s="8"/>
      <c r="G63" s="11"/>
      <c r="H63" s="11"/>
      <c r="I63" s="15"/>
      <c r="J63" s="15"/>
      <c r="K63" s="11"/>
      <c r="L63" s="18"/>
      <c r="M63" s="64"/>
    </row>
    <row r="64" spans="1:13">
      <c r="A64" s="53">
        <v>45353</v>
      </c>
      <c r="B64" s="54">
        <v>158914970.90767008</v>
      </c>
      <c r="C64" s="30"/>
      <c r="D64" s="34"/>
      <c r="E64" s="38"/>
      <c r="F64" s="8"/>
      <c r="G64" s="11"/>
      <c r="H64" s="11"/>
      <c r="I64" s="15"/>
      <c r="J64" s="15"/>
      <c r="K64" s="11"/>
      <c r="L64" s="18"/>
      <c r="M64" s="64"/>
    </row>
    <row r="65" spans="1:13">
      <c r="A65" s="55">
        <v>45354</v>
      </c>
      <c r="B65" s="56">
        <v>137057810.38311535</v>
      </c>
      <c r="C65" s="21"/>
      <c r="D65" s="33"/>
      <c r="E65" s="22"/>
      <c r="F65" s="8"/>
      <c r="G65" s="11"/>
      <c r="H65" s="11"/>
      <c r="I65" s="15"/>
      <c r="J65" s="15"/>
      <c r="K65" s="11"/>
      <c r="L65" s="18"/>
      <c r="M65" s="64"/>
    </row>
    <row r="66" spans="1:13">
      <c r="A66" s="53">
        <v>45355</v>
      </c>
      <c r="B66" s="54">
        <v>131791297.95603529</v>
      </c>
      <c r="C66" s="30"/>
      <c r="D66" s="34"/>
      <c r="E66" s="38"/>
      <c r="F66" s="8"/>
      <c r="G66" s="11"/>
      <c r="H66" s="11"/>
      <c r="I66" s="15"/>
      <c r="J66" s="15"/>
      <c r="K66" s="11"/>
      <c r="L66" s="18"/>
      <c r="M66" s="64"/>
    </row>
    <row r="67" spans="1:13">
      <c r="A67" s="55">
        <v>45356</v>
      </c>
      <c r="B67" s="56">
        <v>133617467.94799852</v>
      </c>
      <c r="C67" s="21"/>
      <c r="D67" s="33"/>
      <c r="E67" s="22"/>
      <c r="F67" s="8"/>
      <c r="G67" s="11"/>
      <c r="H67" s="11"/>
      <c r="I67" s="15"/>
      <c r="J67" s="15"/>
      <c r="K67" s="11"/>
      <c r="L67" s="18"/>
      <c r="M67" s="64"/>
    </row>
    <row r="68" spans="1:13">
      <c r="A68" s="53">
        <v>45357</v>
      </c>
      <c r="B68" s="54">
        <v>135423647.28468671</v>
      </c>
      <c r="C68" s="30"/>
      <c r="D68" s="34"/>
      <c r="E68" s="38"/>
      <c r="F68" s="8"/>
      <c r="G68" s="11"/>
      <c r="H68" s="11"/>
      <c r="I68" s="15"/>
      <c r="J68" s="15"/>
      <c r="K68" s="11"/>
      <c r="L68" s="18"/>
      <c r="M68" s="64"/>
    </row>
    <row r="69" spans="1:13">
      <c r="A69" s="55">
        <v>45358</v>
      </c>
      <c r="B69" s="56">
        <v>147344349.5296222</v>
      </c>
      <c r="C69" s="21"/>
      <c r="D69" s="33"/>
      <c r="E69" s="22"/>
      <c r="F69" s="8"/>
      <c r="G69" s="11"/>
      <c r="H69" s="11"/>
      <c r="I69" s="15"/>
      <c r="J69" s="15"/>
      <c r="K69" s="11"/>
      <c r="L69" s="18"/>
      <c r="M69" s="64"/>
    </row>
    <row r="70" spans="1:13">
      <c r="A70" s="53">
        <v>45359</v>
      </c>
      <c r="B70" s="54">
        <v>154208108.47525284</v>
      </c>
      <c r="C70" s="30"/>
      <c r="D70" s="34"/>
      <c r="E70" s="38"/>
      <c r="F70" s="8"/>
      <c r="G70" s="11"/>
      <c r="H70" s="11"/>
      <c r="I70" s="15"/>
      <c r="J70" s="15"/>
      <c r="K70" s="11"/>
      <c r="L70" s="18"/>
      <c r="M70" s="64"/>
    </row>
    <row r="71" spans="1:13">
      <c r="A71" s="55">
        <v>45360</v>
      </c>
      <c r="B71" s="56">
        <v>143252564.46736312</v>
      </c>
      <c r="C71" s="21"/>
      <c r="D71" s="33"/>
      <c r="E71" s="22"/>
      <c r="F71" s="8"/>
      <c r="G71" s="11"/>
      <c r="H71" s="11"/>
      <c r="I71" s="15"/>
      <c r="J71" s="15"/>
      <c r="K71" s="11"/>
      <c r="L71" s="18"/>
      <c r="M71" s="64"/>
    </row>
    <row r="72" spans="1:13">
      <c r="A72" s="53">
        <v>45361</v>
      </c>
      <c r="B72" s="54">
        <v>148830280.84182489</v>
      </c>
      <c r="C72" s="30"/>
      <c r="D72" s="34"/>
      <c r="E72" s="38"/>
      <c r="F72" s="8"/>
      <c r="G72" s="11"/>
      <c r="H72" s="11"/>
      <c r="I72" s="15"/>
      <c r="J72" s="15"/>
      <c r="K72" s="11"/>
      <c r="L72" s="18"/>
      <c r="M72" s="64"/>
    </row>
    <row r="73" spans="1:13">
      <c r="A73" s="55">
        <v>45362</v>
      </c>
      <c r="B73" s="56">
        <v>149827660.73294485</v>
      </c>
      <c r="C73" s="21"/>
      <c r="D73" s="33"/>
      <c r="E73" s="22"/>
      <c r="F73" s="8"/>
      <c r="G73" s="11"/>
      <c r="H73" s="11"/>
      <c r="I73" s="15"/>
      <c r="J73" s="15"/>
      <c r="K73" s="11"/>
      <c r="L73" s="18"/>
      <c r="M73" s="64"/>
    </row>
    <row r="74" spans="1:13">
      <c r="A74" s="53">
        <v>45363</v>
      </c>
      <c r="B74" s="54">
        <v>138857781.1833156</v>
      </c>
      <c r="C74" s="30"/>
      <c r="D74" s="34"/>
      <c r="E74" s="38"/>
      <c r="F74" s="8"/>
      <c r="G74" s="11"/>
      <c r="H74" s="11"/>
      <c r="I74" s="15"/>
      <c r="J74" s="15"/>
      <c r="K74" s="11"/>
      <c r="L74" s="18"/>
      <c r="M74" s="64"/>
    </row>
    <row r="75" spans="1:13">
      <c r="A75" s="55">
        <v>45364</v>
      </c>
      <c r="B75" s="56">
        <v>136293991.71913663</v>
      </c>
      <c r="C75" s="21"/>
      <c r="D75" s="33"/>
      <c r="E75" s="22"/>
      <c r="F75" s="8"/>
      <c r="G75" s="11"/>
      <c r="H75" s="11"/>
      <c r="I75" s="15"/>
      <c r="J75" s="15"/>
      <c r="K75" s="11"/>
      <c r="L75" s="18"/>
      <c r="M75" s="64"/>
    </row>
    <row r="76" spans="1:13">
      <c r="A76" s="53">
        <v>45365</v>
      </c>
      <c r="B76" s="54">
        <v>122015088.73536478</v>
      </c>
      <c r="C76" s="30"/>
      <c r="D76" s="34"/>
      <c r="E76" s="38"/>
      <c r="F76" s="8"/>
      <c r="G76" s="11"/>
      <c r="H76" s="11"/>
      <c r="I76" s="15"/>
      <c r="J76" s="15"/>
      <c r="K76" s="11"/>
      <c r="L76" s="18"/>
      <c r="M76" s="64"/>
    </row>
    <row r="77" spans="1:13">
      <c r="A77" s="55">
        <v>45366</v>
      </c>
      <c r="B77" s="56">
        <v>134356779.40860954</v>
      </c>
      <c r="C77" s="21"/>
      <c r="D77" s="33"/>
      <c r="E77" s="22"/>
      <c r="F77" s="8"/>
      <c r="G77" s="11"/>
      <c r="H77" s="11"/>
      <c r="I77" s="15"/>
      <c r="J77" s="15"/>
      <c r="K77" s="11"/>
      <c r="L77" s="18"/>
      <c r="M77" s="64"/>
    </row>
    <row r="78" spans="1:13">
      <c r="A78" s="53">
        <v>45367</v>
      </c>
      <c r="B78" s="54">
        <v>135119957.4407354</v>
      </c>
      <c r="C78" s="30"/>
      <c r="D78" s="34"/>
      <c r="E78" s="38"/>
      <c r="F78" s="8"/>
      <c r="G78" s="11"/>
      <c r="H78" s="11"/>
      <c r="I78" s="15"/>
      <c r="J78" s="15"/>
      <c r="K78" s="11"/>
      <c r="L78" s="18"/>
      <c r="M78" s="64"/>
    </row>
    <row r="79" spans="1:13">
      <c r="A79" s="55">
        <v>45368</v>
      </c>
      <c r="B79" s="56">
        <v>115057046.74287477</v>
      </c>
      <c r="C79" s="21"/>
      <c r="D79" s="33"/>
      <c r="E79" s="22"/>
      <c r="F79" s="8"/>
      <c r="G79" s="11"/>
      <c r="H79" s="11"/>
      <c r="I79" s="15"/>
      <c r="J79" s="15"/>
      <c r="K79" s="11"/>
      <c r="L79" s="18"/>
      <c r="M79" s="64"/>
    </row>
    <row r="80" spans="1:13">
      <c r="A80" s="53">
        <v>45369</v>
      </c>
      <c r="B80" s="54">
        <v>120508597.70154524</v>
      </c>
      <c r="C80" s="30"/>
      <c r="D80" s="34"/>
      <c r="E80" s="38"/>
      <c r="F80" s="8"/>
      <c r="G80" s="11"/>
      <c r="H80" s="11"/>
      <c r="I80" s="15"/>
      <c r="J80" s="15"/>
      <c r="K80" s="11"/>
      <c r="L80" s="18"/>
      <c r="M80" s="64"/>
    </row>
    <row r="81" spans="1:13">
      <c r="A81" s="55">
        <v>45370</v>
      </c>
      <c r="B81" s="56">
        <v>106682757.05778028</v>
      </c>
      <c r="C81" s="21"/>
      <c r="D81" s="33"/>
      <c r="E81" s="22"/>
      <c r="F81" s="8"/>
      <c r="G81" s="11"/>
      <c r="H81" s="11"/>
      <c r="I81" s="15"/>
      <c r="J81" s="15"/>
      <c r="K81" s="11"/>
      <c r="L81" s="18"/>
      <c r="M81" s="64"/>
    </row>
    <row r="82" spans="1:13">
      <c r="A82" s="53">
        <v>45371</v>
      </c>
      <c r="B82" s="54">
        <v>114240091.53457057</v>
      </c>
      <c r="C82" s="30"/>
      <c r="D82" s="34"/>
      <c r="E82" s="38"/>
      <c r="F82" s="8"/>
      <c r="G82" s="11"/>
      <c r="H82" s="11"/>
      <c r="I82" s="15"/>
      <c r="J82" s="15"/>
      <c r="K82" s="11"/>
      <c r="L82" s="18"/>
      <c r="M82" s="64"/>
    </row>
    <row r="83" spans="1:13">
      <c r="A83" s="55">
        <v>45372</v>
      </c>
      <c r="B83" s="56">
        <v>106628138.6184178</v>
      </c>
      <c r="C83" s="21"/>
      <c r="D83" s="33"/>
      <c r="E83" s="22"/>
      <c r="F83" s="8"/>
      <c r="G83" s="11"/>
      <c r="H83" s="11"/>
      <c r="I83" s="15"/>
      <c r="J83" s="15"/>
      <c r="K83" s="11"/>
      <c r="L83" s="18"/>
      <c r="M83" s="64"/>
    </row>
    <row r="84" spans="1:13">
      <c r="A84" s="53">
        <v>45373</v>
      </c>
      <c r="B84" s="54">
        <v>106177116.42653041</v>
      </c>
      <c r="C84" s="30"/>
      <c r="D84" s="34"/>
      <c r="E84" s="38"/>
      <c r="F84" s="8"/>
      <c r="G84" s="11"/>
      <c r="H84" s="11"/>
      <c r="I84" s="15"/>
      <c r="J84" s="15"/>
      <c r="K84" s="11"/>
      <c r="L84" s="18"/>
      <c r="M84" s="64"/>
    </row>
    <row r="85" spans="1:13">
      <c r="A85" s="55">
        <v>45374</v>
      </c>
      <c r="B85" s="56">
        <v>100589280.84131092</v>
      </c>
      <c r="C85" s="21"/>
      <c r="D85" s="33"/>
      <c r="E85" s="22"/>
      <c r="F85" s="8"/>
      <c r="G85" s="11"/>
      <c r="H85" s="11"/>
      <c r="I85" s="15"/>
      <c r="J85" s="15"/>
      <c r="K85" s="11"/>
      <c r="L85" s="18"/>
      <c r="M85" s="64"/>
    </row>
    <row r="86" spans="1:13">
      <c r="A86" s="53">
        <v>45375</v>
      </c>
      <c r="B86" s="54">
        <v>100938252.91244686</v>
      </c>
      <c r="C86" s="30"/>
      <c r="D86" s="34"/>
      <c r="E86" s="38"/>
      <c r="F86" s="8"/>
      <c r="G86" s="11"/>
      <c r="H86" s="11"/>
      <c r="I86" s="15"/>
      <c r="J86" s="15"/>
      <c r="K86" s="11"/>
      <c r="L86" s="18"/>
      <c r="M86" s="64"/>
    </row>
    <row r="87" spans="1:13">
      <c r="A87" s="55">
        <v>45376</v>
      </c>
      <c r="B87" s="56">
        <v>91619348.890700325</v>
      </c>
      <c r="C87" s="21"/>
      <c r="D87" s="33"/>
      <c r="E87" s="22"/>
      <c r="F87" s="8"/>
      <c r="G87" s="11"/>
      <c r="H87" s="11"/>
      <c r="I87" s="15"/>
      <c r="J87" s="15"/>
      <c r="K87" s="11"/>
      <c r="L87" s="18"/>
      <c r="M87" s="64"/>
    </row>
    <row r="88" spans="1:13">
      <c r="A88" s="53">
        <v>45377</v>
      </c>
      <c r="B88" s="54">
        <v>89171163.324234605</v>
      </c>
      <c r="C88" s="30"/>
      <c r="D88" s="34"/>
      <c r="E88" s="38"/>
      <c r="F88" s="8"/>
      <c r="G88" s="11"/>
      <c r="H88" s="11"/>
      <c r="I88" s="15"/>
      <c r="J88" s="15"/>
      <c r="K88" s="11"/>
      <c r="L88" s="18"/>
      <c r="M88" s="64"/>
    </row>
    <row r="89" spans="1:13">
      <c r="A89" s="55">
        <v>45378</v>
      </c>
      <c r="B89" s="56">
        <v>90515118.172855109</v>
      </c>
      <c r="C89" s="21"/>
      <c r="D89" s="33"/>
      <c r="E89" s="22"/>
      <c r="F89" s="8"/>
      <c r="G89" s="11"/>
      <c r="H89" s="11"/>
      <c r="I89" s="15"/>
      <c r="J89" s="15"/>
      <c r="K89" s="11"/>
      <c r="L89" s="18"/>
      <c r="M89" s="64"/>
    </row>
    <row r="90" spans="1:13">
      <c r="A90" s="53">
        <v>45379</v>
      </c>
      <c r="B90" s="54">
        <v>88677916.094492421</v>
      </c>
      <c r="C90" s="30"/>
      <c r="D90" s="34"/>
      <c r="E90" s="38"/>
      <c r="F90" s="8"/>
      <c r="G90" s="11"/>
      <c r="H90" s="11"/>
      <c r="I90" s="15"/>
      <c r="J90" s="15"/>
      <c r="K90" s="11"/>
      <c r="L90" s="18"/>
      <c r="M90" s="64"/>
    </row>
    <row r="91" spans="1:13">
      <c r="A91" s="55">
        <v>45380</v>
      </c>
      <c r="B91" s="56">
        <v>86693987.777205244</v>
      </c>
      <c r="C91" s="21"/>
      <c r="D91" s="33"/>
      <c r="E91" s="22"/>
      <c r="F91" s="8"/>
      <c r="G91" s="11"/>
      <c r="H91" s="11"/>
      <c r="I91" s="15"/>
      <c r="J91" s="15"/>
      <c r="K91" s="11"/>
      <c r="L91" s="18"/>
      <c r="M91" s="64"/>
    </row>
    <row r="92" spans="1:13">
      <c r="A92" s="53">
        <v>45381</v>
      </c>
      <c r="B92" s="54">
        <v>98312343.913431317</v>
      </c>
      <c r="C92" s="30"/>
      <c r="D92" s="34"/>
      <c r="E92" s="38"/>
      <c r="F92" s="8"/>
      <c r="G92" s="11"/>
      <c r="H92" s="11"/>
      <c r="I92" s="15"/>
      <c r="J92" s="15"/>
      <c r="K92" s="11"/>
      <c r="L92" s="18"/>
      <c r="M92" s="64"/>
    </row>
    <row r="93" spans="1:13">
      <c r="A93" s="55">
        <v>45382</v>
      </c>
      <c r="B93" s="56">
        <v>97386969.781864583</v>
      </c>
      <c r="C93" s="21"/>
      <c r="D93" s="33"/>
      <c r="E93" s="22"/>
      <c r="F93" s="8"/>
      <c r="G93" s="11"/>
      <c r="H93" s="11"/>
      <c r="I93" s="15"/>
      <c r="J93" s="15"/>
      <c r="K93" s="11"/>
      <c r="L93" s="18"/>
      <c r="M93" s="64"/>
    </row>
    <row r="94" spans="1:13">
      <c r="A94" s="53">
        <v>45383</v>
      </c>
      <c r="B94" s="54">
        <v>87706848.12290889</v>
      </c>
      <c r="C94" s="30"/>
      <c r="D94" s="34"/>
      <c r="E94" s="38"/>
      <c r="F94" s="8"/>
      <c r="G94" s="11"/>
      <c r="H94" s="11"/>
      <c r="I94" s="15"/>
      <c r="J94" s="15"/>
      <c r="K94" s="11"/>
      <c r="L94" s="18"/>
      <c r="M94" s="64"/>
    </row>
    <row r="95" spans="1:13">
      <c r="A95" s="55">
        <v>45384</v>
      </c>
      <c r="B95" s="56">
        <v>107394532.2301413</v>
      </c>
      <c r="C95" s="21"/>
      <c r="D95" s="33"/>
      <c r="E95" s="22"/>
      <c r="F95" s="8"/>
      <c r="G95" s="11"/>
      <c r="H95" s="11"/>
      <c r="I95" s="15"/>
      <c r="J95" s="15"/>
      <c r="K95" s="11"/>
      <c r="L95" s="18"/>
      <c r="M95" s="64"/>
    </row>
    <row r="96" spans="1:13">
      <c r="A96" s="53">
        <v>45385</v>
      </c>
      <c r="B96" s="54">
        <v>98749915.398144796</v>
      </c>
      <c r="C96" s="30"/>
      <c r="D96" s="34"/>
      <c r="E96" s="38"/>
      <c r="F96" s="8"/>
      <c r="G96" s="11"/>
      <c r="H96" s="11"/>
      <c r="I96" s="15"/>
      <c r="J96" s="15"/>
      <c r="K96" s="11"/>
      <c r="L96" s="18"/>
      <c r="M96" s="64"/>
    </row>
    <row r="97" spans="1:13">
      <c r="A97" s="55">
        <v>45386</v>
      </c>
      <c r="B97" s="56">
        <v>113063600.54413807</v>
      </c>
      <c r="C97" s="21"/>
      <c r="D97" s="33"/>
      <c r="E97" s="22"/>
      <c r="F97" s="8"/>
      <c r="G97" s="11"/>
      <c r="H97" s="11"/>
      <c r="I97" s="15"/>
      <c r="J97" s="15"/>
      <c r="K97" s="11"/>
      <c r="L97" s="18"/>
      <c r="M97" s="64"/>
    </row>
    <row r="98" spans="1:13">
      <c r="A98" s="53">
        <v>45387</v>
      </c>
      <c r="B98" s="54">
        <v>104467115.59414689</v>
      </c>
      <c r="C98" s="30"/>
      <c r="D98" s="34"/>
      <c r="E98" s="38"/>
      <c r="F98" s="8"/>
      <c r="G98" s="11"/>
      <c r="H98" s="11"/>
      <c r="I98" s="15"/>
      <c r="J98" s="15"/>
      <c r="K98" s="11"/>
      <c r="L98" s="18"/>
      <c r="M98" s="64"/>
    </row>
    <row r="99" spans="1:13">
      <c r="A99" s="55">
        <v>45388</v>
      </c>
      <c r="B99" s="56">
        <v>119491534.77879359</v>
      </c>
      <c r="C99" s="21"/>
      <c r="D99" s="33"/>
      <c r="E99" s="22"/>
      <c r="F99" s="8"/>
      <c r="G99" s="11"/>
      <c r="H99" s="11"/>
      <c r="I99" s="15"/>
      <c r="J99" s="15"/>
      <c r="K99" s="11"/>
      <c r="L99" s="18"/>
      <c r="M99" s="64"/>
    </row>
    <row r="100" spans="1:13">
      <c r="A100" s="53">
        <v>45389</v>
      </c>
      <c r="B100" s="54">
        <v>132669502.13292874</v>
      </c>
      <c r="C100" s="30"/>
      <c r="D100" s="34"/>
      <c r="E100" s="38"/>
      <c r="F100" s="8"/>
      <c r="G100" s="11"/>
      <c r="H100" s="11"/>
      <c r="I100" s="15"/>
      <c r="J100" s="15"/>
      <c r="K100" s="11"/>
      <c r="L100" s="18"/>
      <c r="M100" s="64"/>
    </row>
    <row r="101" spans="1:13">
      <c r="A101" s="55">
        <v>45390</v>
      </c>
      <c r="B101" s="56">
        <v>124108991.08786522</v>
      </c>
      <c r="C101" s="21"/>
      <c r="D101" s="33"/>
      <c r="E101" s="22"/>
      <c r="F101" s="8"/>
      <c r="G101" s="11"/>
      <c r="H101" s="11"/>
      <c r="I101" s="15"/>
      <c r="J101" s="15"/>
      <c r="K101" s="11"/>
      <c r="L101" s="18"/>
      <c r="M101" s="64"/>
    </row>
    <row r="102" spans="1:13">
      <c r="A102" s="53">
        <v>45391</v>
      </c>
      <c r="B102" s="54">
        <v>127745790.5121686</v>
      </c>
      <c r="C102" s="30"/>
      <c r="D102" s="34"/>
      <c r="E102" s="38"/>
      <c r="F102" s="8"/>
      <c r="G102" s="11"/>
      <c r="H102" s="11"/>
      <c r="I102" s="15"/>
      <c r="J102" s="15"/>
      <c r="K102" s="11"/>
      <c r="L102" s="18"/>
      <c r="M102" s="64"/>
    </row>
    <row r="103" spans="1:13">
      <c r="A103" s="55">
        <v>45392</v>
      </c>
      <c r="B103" s="56">
        <v>124088305.70103151</v>
      </c>
      <c r="C103" s="21"/>
      <c r="D103" s="33"/>
      <c r="E103" s="22"/>
      <c r="F103" s="8"/>
      <c r="G103" s="11"/>
      <c r="H103" s="11"/>
      <c r="I103" s="15"/>
      <c r="J103" s="15"/>
      <c r="K103" s="11"/>
      <c r="L103" s="18"/>
      <c r="M103" s="64"/>
    </row>
    <row r="104" spans="1:13">
      <c r="A104" s="53">
        <v>45393</v>
      </c>
      <c r="B104" s="54">
        <v>117501984.13279186</v>
      </c>
      <c r="C104" s="30"/>
      <c r="D104" s="34"/>
      <c r="E104" s="38"/>
      <c r="F104" s="8"/>
      <c r="G104" s="11"/>
      <c r="H104" s="11"/>
      <c r="I104" s="15"/>
      <c r="J104" s="15"/>
      <c r="K104" s="11"/>
      <c r="L104" s="18"/>
      <c r="M104" s="64"/>
    </row>
    <row r="105" spans="1:13">
      <c r="A105" s="55">
        <v>45394</v>
      </c>
      <c r="B105" s="56">
        <v>97126594.929118097</v>
      </c>
      <c r="C105" s="21"/>
      <c r="D105" s="33"/>
      <c r="E105" s="22"/>
      <c r="F105" s="8"/>
      <c r="G105" s="11"/>
      <c r="H105" s="11"/>
      <c r="I105" s="15"/>
      <c r="J105" s="15"/>
      <c r="K105" s="11"/>
      <c r="L105" s="18"/>
      <c r="M105" s="64"/>
    </row>
    <row r="106" spans="1:13">
      <c r="A106" s="53">
        <v>45395</v>
      </c>
      <c r="B106" s="54">
        <v>97897312.82770291</v>
      </c>
      <c r="C106" s="30"/>
      <c r="D106" s="34"/>
      <c r="E106" s="38"/>
      <c r="F106" s="8"/>
      <c r="G106" s="11"/>
      <c r="H106" s="11"/>
      <c r="I106" s="15"/>
      <c r="J106" s="15"/>
      <c r="K106" s="11"/>
      <c r="L106" s="18"/>
      <c r="M106" s="64"/>
    </row>
    <row r="107" spans="1:13">
      <c r="A107" s="55">
        <v>45396</v>
      </c>
      <c r="B107" s="56">
        <v>108980477.64725888</v>
      </c>
      <c r="C107" s="21"/>
      <c r="D107" s="33"/>
      <c r="E107" s="22"/>
      <c r="F107" s="8"/>
      <c r="G107" s="11"/>
      <c r="H107" s="11"/>
      <c r="I107" s="15"/>
      <c r="J107" s="15"/>
      <c r="K107" s="11"/>
      <c r="L107" s="18"/>
      <c r="M107" s="64"/>
    </row>
    <row r="108" spans="1:13">
      <c r="A108" s="53">
        <v>45397</v>
      </c>
      <c r="B108" s="54">
        <v>95467640.555726916</v>
      </c>
      <c r="C108" s="30"/>
      <c r="D108" s="34"/>
      <c r="E108" s="38"/>
      <c r="F108" s="8"/>
      <c r="G108" s="11"/>
      <c r="H108" s="11"/>
      <c r="I108" s="15"/>
      <c r="J108" s="15"/>
      <c r="K108" s="11"/>
      <c r="L108" s="18"/>
      <c r="M108" s="64"/>
    </row>
    <row r="109" spans="1:13">
      <c r="A109" s="55">
        <v>45398</v>
      </c>
      <c r="B109" s="56">
        <v>102789498.67426801</v>
      </c>
      <c r="C109" s="21"/>
      <c r="D109" s="33"/>
      <c r="E109" s="22"/>
      <c r="F109" s="8"/>
      <c r="G109" s="11"/>
      <c r="H109" s="11"/>
      <c r="I109" s="15"/>
      <c r="J109" s="15"/>
      <c r="K109" s="11"/>
      <c r="L109" s="18"/>
      <c r="M109" s="64"/>
    </row>
    <row r="110" spans="1:13">
      <c r="A110" s="53">
        <v>45399</v>
      </c>
      <c r="B110" s="54">
        <v>85984133.22243385</v>
      </c>
      <c r="C110" s="30"/>
      <c r="D110" s="34"/>
      <c r="E110" s="38"/>
      <c r="F110" s="8"/>
      <c r="G110" s="11"/>
      <c r="H110" s="11"/>
      <c r="I110" s="15"/>
      <c r="J110" s="15"/>
      <c r="K110" s="11"/>
      <c r="L110" s="18"/>
      <c r="M110" s="64"/>
    </row>
    <row r="111" spans="1:13">
      <c r="A111" s="55">
        <v>45400</v>
      </c>
      <c r="B111" s="56">
        <v>95030250.023378313</v>
      </c>
      <c r="C111" s="21"/>
      <c r="D111" s="33"/>
      <c r="E111" s="22"/>
      <c r="F111" s="8"/>
      <c r="G111" s="11"/>
      <c r="H111" s="11"/>
      <c r="I111" s="15"/>
      <c r="J111" s="15"/>
      <c r="K111" s="11"/>
      <c r="L111" s="18"/>
      <c r="M111" s="64"/>
    </row>
    <row r="112" spans="1:13">
      <c r="A112" s="53">
        <v>45401</v>
      </c>
      <c r="B112" s="54">
        <v>91870327.234979346</v>
      </c>
      <c r="C112" s="30"/>
      <c r="D112" s="34"/>
      <c r="E112" s="38"/>
      <c r="F112" s="8"/>
      <c r="G112" s="11"/>
      <c r="H112" s="11"/>
      <c r="I112" s="15"/>
      <c r="J112" s="15"/>
      <c r="K112" s="11"/>
      <c r="L112" s="18"/>
      <c r="M112" s="64"/>
    </row>
    <row r="113" spans="1:13">
      <c r="A113" s="55">
        <v>45402</v>
      </c>
      <c r="B113" s="56">
        <v>98405672.416631266</v>
      </c>
      <c r="C113" s="21"/>
      <c r="D113" s="33"/>
      <c r="E113" s="22"/>
      <c r="F113" s="8"/>
      <c r="G113" s="11"/>
      <c r="H113" s="11"/>
      <c r="I113" s="15"/>
      <c r="J113" s="15"/>
      <c r="K113" s="11"/>
      <c r="L113" s="18"/>
      <c r="M113" s="64"/>
    </row>
    <row r="114" spans="1:13">
      <c r="A114" s="53">
        <v>45403</v>
      </c>
      <c r="B114" s="54">
        <v>112047827.24295315</v>
      </c>
      <c r="C114" s="30"/>
      <c r="D114" s="34"/>
      <c r="E114" s="38"/>
      <c r="F114" s="8"/>
      <c r="G114" s="11"/>
      <c r="H114" s="11"/>
      <c r="I114" s="15"/>
      <c r="J114" s="15"/>
      <c r="K114" s="11"/>
      <c r="L114" s="18"/>
      <c r="M114" s="64"/>
    </row>
    <row r="115" spans="1:13">
      <c r="A115" s="55">
        <v>45404</v>
      </c>
      <c r="B115" s="56">
        <v>105355169.27609146</v>
      </c>
      <c r="C115" s="21"/>
      <c r="D115" s="33"/>
      <c r="E115" s="22"/>
      <c r="F115" s="8"/>
      <c r="G115" s="11"/>
      <c r="H115" s="11"/>
      <c r="I115" s="15"/>
      <c r="J115" s="15"/>
      <c r="K115" s="11"/>
      <c r="L115" s="18"/>
      <c r="M115" s="64"/>
    </row>
    <row r="116" spans="1:13">
      <c r="A116" s="53">
        <v>45405</v>
      </c>
      <c r="B116" s="54">
        <v>98679263.080199808</v>
      </c>
      <c r="C116" s="30"/>
      <c r="D116" s="34"/>
      <c r="E116" s="38"/>
      <c r="F116" s="8"/>
      <c r="G116" s="11"/>
      <c r="H116" s="11"/>
      <c r="I116" s="15"/>
      <c r="J116" s="15"/>
      <c r="K116" s="11"/>
      <c r="L116" s="18"/>
      <c r="M116" s="64"/>
    </row>
    <row r="117" spans="1:13">
      <c r="A117" s="55">
        <v>45406</v>
      </c>
      <c r="B117" s="56">
        <v>84468656.762045577</v>
      </c>
      <c r="C117" s="21"/>
      <c r="D117" s="33"/>
      <c r="E117" s="22"/>
      <c r="F117" s="8"/>
      <c r="G117" s="11"/>
      <c r="H117" s="11"/>
      <c r="I117" s="15"/>
      <c r="J117" s="15"/>
      <c r="K117" s="11"/>
      <c r="L117" s="18"/>
      <c r="M117" s="64"/>
    </row>
    <row r="118" spans="1:13">
      <c r="A118" s="53">
        <v>45407</v>
      </c>
      <c r="B118" s="54">
        <v>82859154.072015196</v>
      </c>
      <c r="C118" s="30"/>
      <c r="D118" s="34"/>
      <c r="E118" s="38"/>
      <c r="F118" s="8"/>
      <c r="G118" s="11"/>
      <c r="H118" s="11"/>
      <c r="I118" s="15"/>
      <c r="J118" s="15"/>
      <c r="K118" s="11"/>
      <c r="L118" s="18"/>
      <c r="M118" s="64"/>
    </row>
    <row r="119" spans="1:13">
      <c r="A119" s="55">
        <v>45408</v>
      </c>
      <c r="B119" s="56">
        <v>62072430.219089195</v>
      </c>
      <c r="C119" s="21"/>
      <c r="D119" s="33"/>
      <c r="E119" s="22"/>
      <c r="F119" s="8"/>
      <c r="G119" s="11"/>
      <c r="H119" s="11"/>
      <c r="I119" s="15"/>
      <c r="J119" s="15"/>
      <c r="K119" s="11"/>
      <c r="L119" s="18"/>
      <c r="M119" s="64"/>
    </row>
    <row r="120" spans="1:13">
      <c r="A120" s="53">
        <v>45409</v>
      </c>
      <c r="B120" s="54">
        <v>65119400.0360796</v>
      </c>
      <c r="C120" s="30"/>
      <c r="D120" s="34"/>
      <c r="E120" s="38"/>
      <c r="F120" s="8"/>
      <c r="G120" s="11"/>
      <c r="H120" s="11"/>
      <c r="I120" s="15"/>
      <c r="J120" s="15"/>
      <c r="K120" s="11"/>
      <c r="L120" s="18"/>
      <c r="M120" s="64"/>
    </row>
    <row r="121" spans="1:13">
      <c r="A121" s="55">
        <v>45410</v>
      </c>
      <c r="B121" s="56">
        <v>83613964.600263983</v>
      </c>
      <c r="C121" s="21"/>
      <c r="D121" s="33"/>
      <c r="E121" s="22"/>
      <c r="F121" s="8"/>
      <c r="G121" s="11"/>
      <c r="H121" s="11"/>
      <c r="I121" s="15"/>
      <c r="J121" s="15"/>
      <c r="K121" s="11"/>
      <c r="L121" s="18"/>
      <c r="M121" s="64"/>
    </row>
    <row r="122" spans="1:13">
      <c r="A122" s="53">
        <v>45411</v>
      </c>
      <c r="B122" s="54">
        <v>74951574.493170083</v>
      </c>
      <c r="C122" s="30"/>
      <c r="D122" s="34"/>
      <c r="E122" s="38"/>
      <c r="F122" s="8"/>
      <c r="G122" s="11"/>
      <c r="H122" s="11"/>
      <c r="I122" s="15"/>
      <c r="J122" s="15"/>
      <c r="K122" s="11"/>
      <c r="L122" s="18"/>
      <c r="M122" s="64"/>
    </row>
    <row r="123" spans="1:13">
      <c r="A123" s="55">
        <v>45412</v>
      </c>
      <c r="B123" s="56">
        <v>60944764.579023935</v>
      </c>
      <c r="C123" s="21"/>
      <c r="D123" s="33"/>
      <c r="E123" s="22"/>
      <c r="F123" s="8"/>
      <c r="G123" s="11"/>
      <c r="H123" s="11"/>
      <c r="I123" s="15"/>
      <c r="J123" s="15"/>
      <c r="K123" s="11"/>
      <c r="L123" s="18"/>
      <c r="M123" s="64"/>
    </row>
    <row r="124" spans="1:13">
      <c r="A124" s="53">
        <v>45413</v>
      </c>
      <c r="B124" s="54">
        <v>45280096.105887353</v>
      </c>
      <c r="C124" s="30"/>
      <c r="D124" s="34"/>
      <c r="E124" s="38"/>
      <c r="F124" s="8"/>
      <c r="G124" s="11"/>
      <c r="H124" s="11"/>
      <c r="I124" s="15"/>
      <c r="J124" s="15"/>
      <c r="K124" s="11"/>
      <c r="L124" s="18"/>
      <c r="M124" s="64"/>
    </row>
    <row r="125" spans="1:13">
      <c r="A125" s="55">
        <v>45414</v>
      </c>
      <c r="B125" s="56">
        <v>52371457.855450347</v>
      </c>
      <c r="C125" s="21"/>
      <c r="D125" s="33"/>
      <c r="E125" s="22"/>
      <c r="F125" s="8"/>
      <c r="G125" s="11"/>
      <c r="H125" s="11"/>
      <c r="I125" s="15"/>
      <c r="J125" s="15"/>
      <c r="K125" s="11"/>
      <c r="L125" s="18"/>
      <c r="M125" s="64"/>
    </row>
    <row r="126" spans="1:13">
      <c r="A126" s="53">
        <v>45415</v>
      </c>
      <c r="B126" s="54">
        <v>50884938.608577676</v>
      </c>
      <c r="C126" s="30"/>
      <c r="D126" s="34"/>
      <c r="E126" s="38"/>
      <c r="F126" s="8"/>
      <c r="G126" s="11"/>
      <c r="H126" s="11"/>
      <c r="I126" s="15"/>
      <c r="J126" s="15"/>
      <c r="K126" s="11"/>
      <c r="L126" s="18"/>
      <c r="M126" s="64"/>
    </row>
    <row r="127" spans="1:13">
      <c r="A127" s="55">
        <v>45416</v>
      </c>
      <c r="B127" s="56">
        <v>46147082.06745474</v>
      </c>
      <c r="C127" s="21"/>
      <c r="D127" s="33"/>
      <c r="E127" s="22"/>
      <c r="F127" s="8"/>
      <c r="G127" s="11"/>
      <c r="H127" s="11"/>
      <c r="I127" s="15"/>
      <c r="J127" s="15"/>
      <c r="K127" s="11"/>
      <c r="L127" s="18"/>
      <c r="M127" s="64"/>
    </row>
    <row r="128" spans="1:13">
      <c r="A128" s="53">
        <v>45417</v>
      </c>
      <c r="B128" s="54">
        <v>50596478.190711237</v>
      </c>
      <c r="C128" s="30"/>
      <c r="D128" s="34"/>
      <c r="E128" s="38"/>
      <c r="F128" s="8"/>
      <c r="G128" s="11"/>
      <c r="H128" s="11"/>
      <c r="I128" s="15"/>
      <c r="J128" s="15"/>
      <c r="K128" s="11"/>
      <c r="L128" s="18"/>
      <c r="M128" s="64"/>
    </row>
    <row r="129" spans="1:13">
      <c r="A129" s="55">
        <v>45418</v>
      </c>
      <c r="B129" s="56">
        <v>62223899.328707725</v>
      </c>
      <c r="C129" s="21"/>
      <c r="D129" s="33"/>
      <c r="E129" s="22"/>
      <c r="F129" s="8"/>
      <c r="G129" s="11"/>
      <c r="H129" s="11"/>
      <c r="I129" s="15"/>
      <c r="J129" s="15"/>
      <c r="K129" s="11"/>
      <c r="L129" s="18"/>
      <c r="M129" s="64"/>
    </row>
    <row r="130" spans="1:13">
      <c r="A130" s="53">
        <v>45419</v>
      </c>
      <c r="B130" s="54">
        <v>38016975.445798427</v>
      </c>
      <c r="C130" s="30"/>
      <c r="D130" s="34"/>
      <c r="E130" s="38"/>
      <c r="F130" s="8"/>
      <c r="G130" s="11"/>
      <c r="H130" s="11"/>
      <c r="I130" s="15"/>
      <c r="J130" s="15"/>
      <c r="K130" s="11"/>
      <c r="L130" s="18"/>
      <c r="M130" s="64"/>
    </row>
    <row r="131" spans="1:13">
      <c r="A131" s="55">
        <v>45420</v>
      </c>
      <c r="B131" s="56">
        <v>27846024.071027532</v>
      </c>
      <c r="C131" s="21"/>
      <c r="D131" s="33"/>
      <c r="E131" s="22"/>
      <c r="F131" s="8"/>
      <c r="G131" s="11"/>
      <c r="H131" s="11"/>
      <c r="I131" s="15"/>
      <c r="J131" s="15"/>
      <c r="K131" s="11"/>
      <c r="L131" s="18"/>
      <c r="M131" s="64"/>
    </row>
    <row r="132" spans="1:13">
      <c r="A132" s="53">
        <v>45421</v>
      </c>
      <c r="B132" s="54">
        <v>18294581.258794237</v>
      </c>
      <c r="C132" s="30"/>
      <c r="D132" s="34"/>
      <c r="E132" s="38"/>
      <c r="F132" s="8"/>
      <c r="G132" s="11"/>
      <c r="H132" s="11"/>
      <c r="I132" s="15"/>
      <c r="J132" s="15"/>
      <c r="K132" s="11"/>
      <c r="L132" s="18"/>
      <c r="M132" s="64"/>
    </row>
    <row r="133" spans="1:13">
      <c r="A133" s="55">
        <v>45422</v>
      </c>
      <c r="B133" s="56">
        <v>28880080.838761877</v>
      </c>
      <c r="C133" s="21"/>
      <c r="D133" s="33"/>
      <c r="E133" s="22"/>
      <c r="F133" s="8"/>
      <c r="G133" s="11"/>
      <c r="H133" s="11"/>
      <c r="I133" s="15"/>
      <c r="J133" s="15"/>
      <c r="K133" s="11"/>
      <c r="L133" s="18"/>
      <c r="M133" s="64"/>
    </row>
    <row r="134" spans="1:13">
      <c r="A134" s="53">
        <v>45423</v>
      </c>
      <c r="B134" s="54">
        <v>26255031.527312953</v>
      </c>
      <c r="C134" s="30"/>
      <c r="D134" s="34"/>
      <c r="E134" s="38"/>
      <c r="F134" s="8"/>
      <c r="G134" s="11"/>
      <c r="H134" s="11"/>
      <c r="I134" s="15"/>
      <c r="J134" s="15"/>
      <c r="K134" s="11"/>
      <c r="L134" s="18"/>
      <c r="M134" s="64"/>
    </row>
    <row r="135" spans="1:13">
      <c r="A135" s="55">
        <v>45424</v>
      </c>
      <c r="B135" s="56">
        <v>22358375.289930373</v>
      </c>
      <c r="C135" s="21"/>
      <c r="D135" s="33"/>
      <c r="E135" s="22"/>
      <c r="F135" s="8"/>
      <c r="G135" s="11"/>
      <c r="H135" s="11"/>
      <c r="I135" s="15"/>
      <c r="J135" s="15"/>
      <c r="K135" s="11"/>
      <c r="L135" s="18"/>
      <c r="M135" s="64"/>
    </row>
    <row r="136" spans="1:13">
      <c r="A136" s="53">
        <v>45425</v>
      </c>
      <c r="B136" s="54">
        <v>44252409.419577919</v>
      </c>
      <c r="C136" s="30"/>
      <c r="D136" s="34"/>
      <c r="E136" s="38"/>
      <c r="F136" s="8"/>
      <c r="G136" s="11"/>
      <c r="H136" s="11"/>
      <c r="I136" s="15"/>
      <c r="J136" s="15"/>
      <c r="K136" s="11"/>
      <c r="L136" s="18"/>
      <c r="M136" s="64"/>
    </row>
    <row r="137" spans="1:13">
      <c r="A137" s="55">
        <v>45426</v>
      </c>
      <c r="B137" s="56">
        <v>34853679.303738691</v>
      </c>
      <c r="C137" s="21"/>
      <c r="D137" s="33"/>
      <c r="E137" s="22"/>
      <c r="F137" s="8"/>
      <c r="G137" s="11"/>
      <c r="H137" s="11"/>
      <c r="I137" s="15"/>
      <c r="J137" s="15"/>
      <c r="K137" s="11"/>
      <c r="L137" s="18"/>
      <c r="M137" s="64"/>
    </row>
    <row r="138" spans="1:13">
      <c r="A138" s="53">
        <v>45427</v>
      </c>
      <c r="B138" s="54">
        <v>31035444.404280122</v>
      </c>
      <c r="C138" s="30"/>
      <c r="D138" s="34"/>
      <c r="E138" s="38"/>
      <c r="F138" s="8"/>
      <c r="G138" s="11"/>
      <c r="H138" s="11"/>
      <c r="I138" s="15"/>
      <c r="J138" s="15"/>
      <c r="K138" s="11"/>
      <c r="L138" s="18"/>
      <c r="M138" s="64"/>
    </row>
    <row r="139" spans="1:13">
      <c r="A139" s="55">
        <v>45428</v>
      </c>
      <c r="B139" s="56">
        <v>28005798.398043625</v>
      </c>
      <c r="C139" s="21"/>
      <c r="D139" s="33"/>
      <c r="E139" s="22"/>
      <c r="F139" s="8"/>
      <c r="G139" s="11"/>
      <c r="H139" s="11"/>
      <c r="I139" s="15"/>
      <c r="J139" s="15"/>
      <c r="K139" s="11"/>
      <c r="L139" s="18"/>
      <c r="M139" s="64"/>
    </row>
    <row r="140" spans="1:13">
      <c r="A140" s="53">
        <v>45429</v>
      </c>
      <c r="B140" s="54">
        <v>4200853.6524289344</v>
      </c>
      <c r="C140" s="30"/>
      <c r="D140" s="34"/>
      <c r="E140" s="38"/>
      <c r="F140" s="8"/>
      <c r="G140" s="11"/>
      <c r="H140" s="11"/>
      <c r="I140" s="15"/>
      <c r="J140" s="15"/>
      <c r="K140" s="11"/>
      <c r="L140" s="18"/>
      <c r="M140" s="64"/>
    </row>
    <row r="141" spans="1:13">
      <c r="A141" s="55">
        <v>45430</v>
      </c>
      <c r="B141" s="56">
        <v>34346986.995466597</v>
      </c>
      <c r="C141" s="21"/>
      <c r="D141" s="33"/>
      <c r="E141" s="22"/>
      <c r="F141" s="8"/>
      <c r="G141" s="11"/>
      <c r="H141" s="11"/>
      <c r="I141" s="15"/>
      <c r="J141" s="15"/>
      <c r="K141" s="11"/>
      <c r="L141" s="18"/>
      <c r="M141" s="64"/>
    </row>
    <row r="142" spans="1:13">
      <c r="A142" s="53">
        <v>45431</v>
      </c>
      <c r="B142" s="54">
        <v>22228986.568585806</v>
      </c>
      <c r="C142" s="30"/>
      <c r="D142" s="34"/>
      <c r="E142" s="38"/>
      <c r="F142" s="8"/>
      <c r="G142" s="11"/>
      <c r="H142" s="11"/>
      <c r="I142" s="15"/>
      <c r="J142" s="15"/>
      <c r="K142" s="11"/>
      <c r="L142" s="18"/>
      <c r="M142" s="64"/>
    </row>
    <row r="143" spans="1:13">
      <c r="A143" s="55">
        <v>45432</v>
      </c>
      <c r="B143" s="56">
        <v>14215484.095289258</v>
      </c>
      <c r="C143" s="21"/>
      <c r="D143" s="33"/>
      <c r="E143" s="22"/>
      <c r="F143" s="8"/>
      <c r="G143" s="11"/>
      <c r="H143" s="11"/>
      <c r="I143" s="15"/>
      <c r="J143" s="15"/>
      <c r="K143" s="11"/>
      <c r="L143" s="18"/>
      <c r="M143" s="64"/>
    </row>
    <row r="144" spans="1:13">
      <c r="A144" s="53">
        <v>45433</v>
      </c>
      <c r="B144" s="54">
        <v>5168001.7832316216</v>
      </c>
      <c r="C144" s="30"/>
      <c r="D144" s="34"/>
      <c r="E144" s="38"/>
      <c r="F144" s="8"/>
      <c r="G144" s="11"/>
      <c r="H144" s="11"/>
      <c r="I144" s="15"/>
      <c r="J144" s="15"/>
      <c r="K144" s="11"/>
      <c r="L144" s="18"/>
      <c r="M144" s="64"/>
    </row>
    <row r="145" spans="1:13">
      <c r="A145" s="55">
        <v>45434</v>
      </c>
      <c r="B145" s="56">
        <v>19446160.865227278</v>
      </c>
      <c r="C145" s="21"/>
      <c r="D145" s="33"/>
      <c r="E145" s="22"/>
      <c r="F145" s="8"/>
      <c r="G145" s="11"/>
      <c r="H145" s="11"/>
      <c r="I145" s="15"/>
      <c r="J145" s="15"/>
      <c r="K145" s="11"/>
      <c r="L145" s="18"/>
      <c r="M145" s="64"/>
    </row>
    <row r="146" spans="1:13">
      <c r="A146" s="53">
        <v>45435</v>
      </c>
      <c r="B146" s="54">
        <v>33115901.514351621</v>
      </c>
      <c r="C146" s="30"/>
      <c r="D146" s="34"/>
      <c r="E146" s="38"/>
      <c r="F146" s="8"/>
      <c r="G146" s="11"/>
      <c r="H146" s="11"/>
      <c r="I146" s="15"/>
      <c r="J146" s="15"/>
      <c r="K146" s="11"/>
      <c r="L146" s="18"/>
      <c r="M146" s="64"/>
    </row>
    <row r="147" spans="1:13">
      <c r="A147" s="55">
        <v>45436</v>
      </c>
      <c r="B147" s="56">
        <v>20395733.831791874</v>
      </c>
      <c r="C147" s="21"/>
      <c r="D147" s="33"/>
      <c r="E147" s="22"/>
      <c r="F147" s="8"/>
      <c r="G147" s="11"/>
      <c r="H147" s="11"/>
      <c r="I147" s="15"/>
      <c r="J147" s="15"/>
      <c r="K147" s="11"/>
      <c r="L147" s="18"/>
      <c r="M147" s="64"/>
    </row>
    <row r="148" spans="1:13">
      <c r="A148" s="53">
        <v>45437</v>
      </c>
      <c r="B148" s="54">
        <v>23998146.804421149</v>
      </c>
      <c r="C148" s="30"/>
      <c r="D148" s="34"/>
      <c r="E148" s="38"/>
      <c r="F148" s="8"/>
      <c r="G148" s="11"/>
      <c r="H148" s="11"/>
      <c r="I148" s="15"/>
      <c r="J148" s="15"/>
      <c r="K148" s="11"/>
      <c r="L148" s="18"/>
      <c r="M148" s="64"/>
    </row>
    <row r="149" spans="1:13">
      <c r="A149" s="55">
        <v>45438</v>
      </c>
      <c r="B149" s="56">
        <v>16899998.53023544</v>
      </c>
      <c r="C149" s="21"/>
      <c r="D149" s="33"/>
      <c r="E149" s="22"/>
      <c r="F149" s="8"/>
      <c r="G149" s="11"/>
      <c r="H149" s="11"/>
      <c r="I149" s="15"/>
      <c r="J149" s="15"/>
      <c r="K149" s="11"/>
      <c r="L149" s="18"/>
      <c r="M149" s="64"/>
    </row>
    <row r="150" spans="1:13">
      <c r="A150" s="53">
        <v>45439</v>
      </c>
      <c r="B150" s="54">
        <v>29396628.555420969</v>
      </c>
      <c r="C150" s="30"/>
      <c r="D150" s="34"/>
      <c r="E150" s="38"/>
      <c r="F150" s="8"/>
      <c r="G150" s="11"/>
      <c r="H150" s="11"/>
      <c r="I150" s="15"/>
      <c r="J150" s="15"/>
      <c r="K150" s="11"/>
      <c r="L150" s="18"/>
      <c r="M150" s="64"/>
    </row>
    <row r="151" spans="1:13">
      <c r="A151" s="55">
        <v>45440</v>
      </c>
      <c r="B151" s="56">
        <v>5138361.432771557</v>
      </c>
      <c r="C151" s="21"/>
      <c r="D151" s="33"/>
      <c r="E151" s="22"/>
      <c r="F151" s="8"/>
      <c r="G151" s="11"/>
      <c r="H151" s="11"/>
      <c r="I151" s="15"/>
      <c r="J151" s="15"/>
      <c r="K151" s="11"/>
      <c r="L151" s="18"/>
      <c r="M151" s="64"/>
    </row>
    <row r="152" spans="1:13">
      <c r="A152" s="53">
        <v>45441</v>
      </c>
      <c r="B152" s="54">
        <v>27965771.663276523</v>
      </c>
      <c r="C152" s="30"/>
      <c r="D152" s="34"/>
      <c r="E152" s="38"/>
      <c r="F152" s="8"/>
      <c r="G152" s="11"/>
      <c r="H152" s="11"/>
      <c r="I152" s="15"/>
      <c r="J152" s="15"/>
      <c r="K152" s="11"/>
      <c r="L152" s="18"/>
      <c r="M152" s="64"/>
    </row>
    <row r="153" spans="1:13">
      <c r="A153" s="55">
        <v>45442</v>
      </c>
      <c r="B153" s="56">
        <v>24915147.273629844</v>
      </c>
      <c r="C153" s="21"/>
      <c r="D153" s="33"/>
      <c r="E153" s="22"/>
      <c r="F153" s="8"/>
      <c r="G153" s="11"/>
      <c r="H153" s="11"/>
      <c r="I153" s="15"/>
      <c r="J153" s="15"/>
      <c r="K153" s="11"/>
      <c r="L153" s="18"/>
      <c r="M153" s="64"/>
    </row>
    <row r="154" spans="1:13">
      <c r="A154" s="53">
        <v>45443</v>
      </c>
      <c r="B154" s="54">
        <v>18323467.735945117</v>
      </c>
      <c r="C154" s="30"/>
      <c r="D154" s="34"/>
      <c r="E154" s="38"/>
      <c r="F154" s="8"/>
      <c r="G154" s="11"/>
      <c r="H154" s="11"/>
      <c r="I154" s="15"/>
      <c r="J154" s="15"/>
      <c r="K154" s="11"/>
      <c r="L154" s="18"/>
      <c r="M154" s="64"/>
    </row>
    <row r="155" spans="1:13">
      <c r="A155" s="55">
        <v>45444</v>
      </c>
      <c r="B155" s="56">
        <v>22859424.366011482</v>
      </c>
      <c r="C155" s="21"/>
      <c r="D155" s="33"/>
      <c r="E155" s="22"/>
      <c r="F155" s="8"/>
      <c r="G155" s="11"/>
      <c r="H155" s="11"/>
      <c r="I155" s="15"/>
      <c r="J155" s="15"/>
      <c r="K155" s="11"/>
      <c r="L155" s="18"/>
      <c r="M155" s="64"/>
    </row>
    <row r="156" spans="1:13">
      <c r="A156" s="53">
        <v>45445</v>
      </c>
      <c r="B156" s="54">
        <v>38315045.004481487</v>
      </c>
      <c r="C156" s="30"/>
      <c r="D156" s="34"/>
      <c r="E156" s="38"/>
      <c r="F156" s="8"/>
      <c r="G156" s="11"/>
      <c r="H156" s="11"/>
      <c r="I156" s="15"/>
      <c r="J156" s="15"/>
      <c r="K156" s="11"/>
      <c r="L156" s="18"/>
      <c r="M156" s="64"/>
    </row>
    <row r="157" spans="1:13">
      <c r="A157" s="55">
        <v>45446</v>
      </c>
      <c r="B157" s="56">
        <v>23951657.439596821</v>
      </c>
      <c r="C157" s="21"/>
      <c r="D157" s="33"/>
      <c r="E157" s="22"/>
      <c r="F157" s="8"/>
      <c r="G157" s="11"/>
      <c r="H157" s="11"/>
      <c r="I157" s="15"/>
      <c r="J157" s="15"/>
      <c r="K157" s="11"/>
      <c r="L157" s="18"/>
      <c r="M157" s="64"/>
    </row>
    <row r="158" spans="1:13">
      <c r="A158" s="53">
        <v>45447</v>
      </c>
      <c r="B158" s="54">
        <v>36153289.473717451</v>
      </c>
      <c r="C158" s="30"/>
      <c r="D158" s="34"/>
      <c r="E158" s="38"/>
      <c r="F158" s="8"/>
      <c r="G158" s="11"/>
      <c r="H158" s="11"/>
      <c r="I158" s="15"/>
      <c r="J158" s="15"/>
      <c r="K158" s="11"/>
      <c r="L158" s="18"/>
      <c r="M158" s="64"/>
    </row>
    <row r="159" spans="1:13">
      <c r="A159" s="55">
        <v>45448</v>
      </c>
      <c r="B159" s="56">
        <v>9888886.0937944055</v>
      </c>
      <c r="C159" s="21"/>
      <c r="D159" s="33"/>
      <c r="E159" s="22"/>
      <c r="F159" s="8"/>
      <c r="G159" s="11"/>
      <c r="H159" s="11"/>
      <c r="I159" s="15"/>
      <c r="J159" s="15"/>
      <c r="K159" s="11"/>
      <c r="L159" s="18"/>
      <c r="M159" s="64"/>
    </row>
    <row r="160" spans="1:13">
      <c r="A160" s="53">
        <v>45449</v>
      </c>
      <c r="B160" s="54">
        <v>40584229.846319243</v>
      </c>
      <c r="C160" s="30"/>
      <c r="D160" s="34"/>
      <c r="E160" s="38"/>
      <c r="F160" s="8"/>
      <c r="G160" s="11"/>
      <c r="H160" s="11"/>
      <c r="I160" s="15"/>
      <c r="J160" s="15"/>
      <c r="K160" s="11"/>
      <c r="L160" s="18"/>
      <c r="M160" s="64"/>
    </row>
    <row r="161" spans="1:13">
      <c r="A161" s="55">
        <v>45450</v>
      </c>
      <c r="B161" s="56">
        <v>49317679.338430144</v>
      </c>
      <c r="C161" s="21"/>
      <c r="D161" s="33"/>
      <c r="E161" s="22"/>
      <c r="F161" s="8"/>
      <c r="G161" s="11"/>
      <c r="H161" s="11"/>
      <c r="I161" s="15"/>
      <c r="J161" s="15"/>
      <c r="K161" s="11"/>
      <c r="L161" s="18"/>
      <c r="M161" s="64"/>
    </row>
    <row r="162" spans="1:13">
      <c r="A162" s="53">
        <v>45451</v>
      </c>
      <c r="B162" s="54">
        <v>19586675.817626536</v>
      </c>
      <c r="C162" s="30"/>
      <c r="D162" s="34"/>
      <c r="E162" s="38"/>
      <c r="F162" s="8"/>
      <c r="G162" s="11"/>
      <c r="H162" s="11"/>
      <c r="I162" s="15"/>
      <c r="J162" s="15"/>
      <c r="K162" s="11"/>
      <c r="L162" s="18"/>
      <c r="M162" s="64"/>
    </row>
    <row r="163" spans="1:13">
      <c r="A163" s="55">
        <v>45452</v>
      </c>
      <c r="B163" s="56">
        <v>14563250.840372825</v>
      </c>
      <c r="C163" s="21"/>
      <c r="D163" s="33"/>
      <c r="E163" s="22"/>
      <c r="F163" s="8"/>
      <c r="G163" s="11"/>
      <c r="H163" s="11"/>
      <c r="I163" s="15"/>
      <c r="J163" s="15"/>
      <c r="K163" s="11"/>
      <c r="L163" s="18"/>
      <c r="M163" s="64"/>
    </row>
    <row r="164" spans="1:13">
      <c r="A164" s="53">
        <v>45453</v>
      </c>
      <c r="B164" s="54">
        <v>16210779.549275285</v>
      </c>
      <c r="C164" s="30"/>
      <c r="D164" s="34"/>
      <c r="E164" s="38"/>
      <c r="F164" s="8"/>
      <c r="G164" s="11"/>
      <c r="H164" s="11"/>
      <c r="I164" s="15"/>
      <c r="J164" s="15"/>
      <c r="K164" s="11"/>
      <c r="L164" s="18"/>
      <c r="M164" s="64"/>
    </row>
    <row r="165" spans="1:13">
      <c r="A165" s="55">
        <v>45454</v>
      </c>
      <c r="B165" s="56">
        <v>33836584.919831693</v>
      </c>
      <c r="C165" s="21"/>
      <c r="D165" s="33"/>
      <c r="E165" s="22"/>
      <c r="F165" s="8"/>
      <c r="G165" s="11"/>
      <c r="H165" s="11"/>
      <c r="I165" s="15"/>
      <c r="J165" s="15"/>
      <c r="K165" s="11"/>
      <c r="L165" s="18"/>
      <c r="M165" s="64"/>
    </row>
    <row r="166" spans="1:13">
      <c r="A166" s="53">
        <v>45455</v>
      </c>
      <c r="B166" s="54">
        <v>20271143.519395884</v>
      </c>
      <c r="C166" s="30"/>
      <c r="D166" s="34"/>
      <c r="E166" s="38"/>
      <c r="F166" s="8"/>
      <c r="G166" s="11"/>
      <c r="H166" s="11"/>
      <c r="I166" s="15"/>
      <c r="J166" s="15"/>
      <c r="K166" s="11"/>
      <c r="L166" s="18"/>
      <c r="M166" s="64"/>
    </row>
    <row r="167" spans="1:13">
      <c r="A167" s="55">
        <v>45456</v>
      </c>
      <c r="B167" s="56">
        <v>28274404.611114256</v>
      </c>
      <c r="C167" s="21"/>
      <c r="D167" s="33"/>
      <c r="E167" s="22"/>
      <c r="F167" s="8"/>
      <c r="G167" s="11"/>
      <c r="H167" s="11"/>
      <c r="I167" s="15"/>
      <c r="J167" s="15"/>
      <c r="K167" s="11"/>
      <c r="L167" s="18"/>
      <c r="M167" s="64"/>
    </row>
    <row r="168" spans="1:13">
      <c r="A168" s="53">
        <v>45457</v>
      </c>
      <c r="B168" s="54">
        <v>16725397.673230922</v>
      </c>
      <c r="C168" s="30"/>
      <c r="D168" s="34"/>
      <c r="E168" s="38"/>
      <c r="F168" s="8"/>
      <c r="G168" s="11"/>
      <c r="H168" s="11"/>
      <c r="I168" s="15"/>
      <c r="J168" s="15"/>
      <c r="K168" s="11"/>
      <c r="L168" s="18"/>
      <c r="M168" s="64"/>
    </row>
    <row r="169" spans="1:13">
      <c r="A169" s="55">
        <v>45458</v>
      </c>
      <c r="B169" s="56">
        <v>42375530.023784772</v>
      </c>
      <c r="C169" s="21"/>
      <c r="D169" s="33"/>
      <c r="E169" s="22"/>
      <c r="F169" s="8"/>
      <c r="G169" s="11"/>
      <c r="H169" s="11"/>
      <c r="I169" s="15"/>
      <c r="J169" s="15"/>
      <c r="K169" s="11"/>
      <c r="L169" s="18"/>
      <c r="M169" s="64"/>
    </row>
    <row r="170" spans="1:13">
      <c r="A170" s="53">
        <v>45459</v>
      </c>
      <c r="B170" s="54">
        <v>27308341.924749587</v>
      </c>
      <c r="C170" s="30"/>
      <c r="D170" s="34"/>
      <c r="E170" s="38"/>
      <c r="F170" s="8"/>
      <c r="G170" s="11"/>
      <c r="H170" s="11"/>
      <c r="I170" s="15"/>
      <c r="J170" s="15"/>
      <c r="K170" s="11"/>
      <c r="L170" s="18"/>
      <c r="M170" s="64"/>
    </row>
    <row r="171" spans="1:13">
      <c r="A171" s="55">
        <v>45460</v>
      </c>
      <c r="B171" s="56">
        <v>47178342.678500891</v>
      </c>
      <c r="C171" s="21"/>
      <c r="D171" s="33"/>
      <c r="E171" s="22"/>
      <c r="F171" s="8"/>
      <c r="G171" s="11"/>
      <c r="H171" s="11"/>
      <c r="I171" s="15"/>
      <c r="J171" s="15"/>
      <c r="K171" s="11"/>
      <c r="L171" s="18"/>
      <c r="M171" s="64"/>
    </row>
    <row r="172" spans="1:13">
      <c r="A172" s="53">
        <v>45461</v>
      </c>
      <c r="B172" s="54">
        <v>50550640.064302377</v>
      </c>
      <c r="C172" s="30"/>
      <c r="D172" s="34"/>
      <c r="E172" s="38"/>
      <c r="F172" s="8"/>
      <c r="G172" s="11"/>
      <c r="H172" s="11"/>
      <c r="I172" s="15"/>
      <c r="J172" s="15"/>
      <c r="K172" s="11"/>
      <c r="L172" s="18"/>
      <c r="M172" s="64"/>
    </row>
    <row r="173" spans="1:13">
      <c r="A173" s="55">
        <v>45462</v>
      </c>
      <c r="B173" s="56">
        <v>39928327.461609222</v>
      </c>
      <c r="C173" s="21"/>
      <c r="D173" s="33"/>
      <c r="E173" s="22"/>
      <c r="F173" s="8"/>
      <c r="G173" s="11"/>
      <c r="H173" s="11"/>
      <c r="I173" s="15"/>
      <c r="J173" s="15"/>
      <c r="K173" s="11"/>
      <c r="L173" s="18"/>
      <c r="M173" s="64"/>
    </row>
    <row r="174" spans="1:13">
      <c r="A174" s="53">
        <v>45463</v>
      </c>
      <c r="B174" s="54">
        <v>44547925.751179673</v>
      </c>
      <c r="C174" s="30"/>
      <c r="D174" s="34"/>
      <c r="E174" s="38"/>
      <c r="F174" s="8"/>
      <c r="G174" s="11"/>
      <c r="H174" s="11"/>
      <c r="I174" s="15"/>
      <c r="J174" s="15"/>
      <c r="K174" s="11"/>
      <c r="L174" s="18"/>
      <c r="M174" s="64"/>
    </row>
    <row r="175" spans="1:13">
      <c r="A175" s="55">
        <v>45464</v>
      </c>
      <c r="B175" s="56">
        <v>39239802.783284232</v>
      </c>
      <c r="C175" s="21"/>
      <c r="D175" s="33"/>
      <c r="E175" s="22"/>
      <c r="F175" s="8"/>
      <c r="G175" s="11"/>
      <c r="H175" s="11"/>
      <c r="I175" s="15"/>
      <c r="J175" s="15"/>
      <c r="K175" s="11"/>
      <c r="L175" s="18"/>
      <c r="M175" s="64"/>
    </row>
    <row r="176" spans="1:13">
      <c r="A176" s="53">
        <v>45465</v>
      </c>
      <c r="B176" s="54">
        <v>39884400.772475548</v>
      </c>
      <c r="C176" s="30"/>
      <c r="D176" s="34"/>
      <c r="E176" s="38"/>
      <c r="F176" s="8"/>
      <c r="G176" s="11"/>
      <c r="H176" s="11"/>
      <c r="I176" s="15"/>
      <c r="J176" s="15"/>
      <c r="K176" s="11"/>
      <c r="L176" s="18"/>
      <c r="M176" s="64"/>
    </row>
    <row r="177" spans="1:13">
      <c r="A177" s="55">
        <v>45466</v>
      </c>
      <c r="B177" s="56">
        <v>52023057.061189488</v>
      </c>
      <c r="C177" s="21"/>
      <c r="D177" s="33"/>
      <c r="E177" s="22"/>
      <c r="F177" s="8"/>
      <c r="G177" s="11"/>
      <c r="H177" s="11"/>
      <c r="I177" s="15"/>
      <c r="J177" s="15"/>
      <c r="K177" s="11"/>
      <c r="L177" s="18"/>
      <c r="M177" s="64"/>
    </row>
    <row r="178" spans="1:13">
      <c r="A178" s="53">
        <v>45467</v>
      </c>
      <c r="B178" s="54">
        <v>44288193.769474998</v>
      </c>
      <c r="C178" s="30"/>
      <c r="D178" s="34"/>
      <c r="E178" s="38"/>
      <c r="F178" s="8"/>
      <c r="G178" s="11"/>
      <c r="H178" s="11"/>
      <c r="I178" s="15"/>
      <c r="J178" s="15"/>
      <c r="K178" s="11"/>
      <c r="L178" s="18"/>
      <c r="M178" s="64"/>
    </row>
    <row r="179" spans="1:13">
      <c r="A179" s="55">
        <v>45468</v>
      </c>
      <c r="B179" s="56">
        <v>42995779.77149453</v>
      </c>
      <c r="C179" s="21"/>
      <c r="D179" s="33"/>
      <c r="E179" s="22"/>
      <c r="F179" s="8"/>
      <c r="G179" s="11"/>
      <c r="H179" s="11"/>
      <c r="I179" s="15"/>
      <c r="J179" s="15"/>
      <c r="K179" s="11"/>
      <c r="L179" s="18"/>
      <c r="M179" s="64"/>
    </row>
    <row r="180" spans="1:13">
      <c r="A180" s="53">
        <v>45469</v>
      </c>
      <c r="B180" s="54">
        <v>67886636.522094727</v>
      </c>
      <c r="C180" s="30"/>
      <c r="D180" s="34"/>
      <c r="E180" s="38"/>
      <c r="F180" s="8"/>
      <c r="G180" s="11"/>
      <c r="H180" s="11"/>
      <c r="I180" s="15"/>
      <c r="J180" s="15"/>
      <c r="K180" s="11"/>
      <c r="L180" s="18"/>
      <c r="M180" s="64"/>
    </row>
    <row r="181" spans="1:13">
      <c r="A181" s="55">
        <v>45470</v>
      </c>
      <c r="B181" s="56">
        <v>42179932.227579288</v>
      </c>
      <c r="C181" s="21"/>
      <c r="D181" s="33"/>
      <c r="E181" s="22"/>
      <c r="F181" s="8"/>
      <c r="G181" s="11"/>
      <c r="H181" s="11"/>
      <c r="I181" s="15"/>
      <c r="J181" s="15"/>
      <c r="K181" s="11"/>
      <c r="L181" s="18"/>
      <c r="M181" s="64"/>
    </row>
    <row r="182" spans="1:13">
      <c r="A182" s="53">
        <v>45471</v>
      </c>
      <c r="B182" s="54">
        <v>55200201.083204426</v>
      </c>
      <c r="C182" s="30"/>
      <c r="D182" s="34"/>
      <c r="E182" s="38"/>
      <c r="F182" s="8"/>
      <c r="G182" s="11"/>
      <c r="H182" s="11"/>
      <c r="I182" s="15"/>
      <c r="J182" s="15"/>
      <c r="K182" s="11"/>
      <c r="L182" s="18"/>
      <c r="M182" s="64"/>
    </row>
    <row r="183" spans="1:13">
      <c r="A183" s="55">
        <v>45472</v>
      </c>
      <c r="B183" s="56">
        <v>48771050.894985661</v>
      </c>
      <c r="C183" s="21"/>
      <c r="D183" s="33"/>
      <c r="E183" s="22"/>
      <c r="F183" s="8"/>
      <c r="G183" s="11"/>
      <c r="H183" s="11"/>
      <c r="I183" s="15"/>
      <c r="J183" s="15"/>
      <c r="K183" s="11"/>
      <c r="L183" s="18"/>
      <c r="M183" s="64"/>
    </row>
    <row r="184" spans="1:13">
      <c r="A184" s="53">
        <v>45473</v>
      </c>
      <c r="B184" s="54">
        <v>57204448.857918695</v>
      </c>
      <c r="C184" s="30"/>
      <c r="D184" s="34"/>
      <c r="E184" s="38"/>
      <c r="F184" s="8"/>
      <c r="G184" s="11"/>
      <c r="H184" s="11"/>
      <c r="I184" s="15"/>
      <c r="J184" s="15"/>
      <c r="K184" s="11"/>
      <c r="L184" s="18"/>
      <c r="M184" s="64"/>
    </row>
    <row r="185" spans="1:13">
      <c r="A185" s="55">
        <v>45474</v>
      </c>
      <c r="B185" s="56">
        <v>69093539.731035843</v>
      </c>
      <c r="C185" s="21"/>
      <c r="D185" s="33"/>
      <c r="E185" s="22"/>
      <c r="F185" s="8"/>
      <c r="G185" s="11"/>
      <c r="H185" s="11"/>
      <c r="I185" s="15"/>
      <c r="J185" s="15"/>
      <c r="K185" s="11"/>
      <c r="L185" s="18"/>
      <c r="M185" s="64"/>
    </row>
    <row r="186" spans="1:13">
      <c r="A186" s="53">
        <v>45475</v>
      </c>
      <c r="B186" s="54">
        <v>82565053.400037795</v>
      </c>
      <c r="C186" s="30"/>
      <c r="D186" s="34"/>
      <c r="E186" s="38"/>
      <c r="F186" s="8"/>
      <c r="G186" s="11"/>
      <c r="H186" s="11"/>
      <c r="I186" s="15"/>
      <c r="J186" s="15"/>
      <c r="K186" s="11"/>
      <c r="L186" s="18"/>
      <c r="M186" s="64"/>
    </row>
    <row r="187" spans="1:13">
      <c r="A187" s="55">
        <v>45476</v>
      </c>
      <c r="B187" s="56">
        <v>74554002.596775055</v>
      </c>
      <c r="C187" s="21"/>
      <c r="D187" s="33"/>
      <c r="E187" s="22"/>
      <c r="F187" s="8"/>
      <c r="G187" s="11"/>
      <c r="H187" s="11"/>
      <c r="I187" s="15"/>
      <c r="J187" s="15"/>
      <c r="K187" s="11"/>
      <c r="L187" s="18"/>
      <c r="M187" s="64"/>
    </row>
    <row r="188" spans="1:13">
      <c r="A188" s="53">
        <v>45477</v>
      </c>
      <c r="B188" s="54">
        <v>86076432.033190653</v>
      </c>
      <c r="C188" s="30"/>
      <c r="D188" s="34"/>
      <c r="E188" s="38"/>
      <c r="F188" s="8"/>
      <c r="G188" s="11"/>
      <c r="H188" s="11"/>
      <c r="I188" s="15"/>
      <c r="J188" s="15"/>
      <c r="K188" s="11"/>
      <c r="L188" s="18"/>
      <c r="M188" s="64"/>
    </row>
    <row r="189" spans="1:13">
      <c r="A189" s="55">
        <v>45478</v>
      </c>
      <c r="B189" s="56">
        <v>84547330.966828272</v>
      </c>
      <c r="C189" s="21"/>
      <c r="D189" s="33"/>
      <c r="E189" s="22"/>
      <c r="F189" s="8"/>
      <c r="G189" s="11"/>
      <c r="H189" s="11"/>
      <c r="I189" s="15"/>
      <c r="J189" s="15"/>
      <c r="K189" s="11"/>
      <c r="L189" s="18"/>
      <c r="M189" s="64"/>
    </row>
    <row r="190" spans="1:13">
      <c r="A190" s="53">
        <v>45479</v>
      </c>
      <c r="B190" s="54">
        <v>91315149.500609934</v>
      </c>
      <c r="C190" s="30"/>
      <c r="D190" s="34"/>
      <c r="E190" s="38"/>
      <c r="F190" s="8"/>
      <c r="G190" s="11"/>
      <c r="H190" s="11"/>
      <c r="I190" s="15"/>
      <c r="J190" s="15"/>
      <c r="K190" s="11"/>
      <c r="L190" s="18"/>
      <c r="M190" s="64"/>
    </row>
    <row r="191" spans="1:13">
      <c r="A191" s="55">
        <v>45480</v>
      </c>
      <c r="B191" s="56">
        <v>84940141.80506666</v>
      </c>
      <c r="C191" s="21"/>
      <c r="D191" s="33"/>
      <c r="E191" s="22"/>
      <c r="F191" s="8"/>
      <c r="G191" s="11"/>
      <c r="H191" s="11"/>
      <c r="I191" s="15"/>
      <c r="J191" s="15"/>
      <c r="K191" s="11"/>
      <c r="L191" s="18"/>
      <c r="M191" s="64"/>
    </row>
    <row r="192" spans="1:13">
      <c r="A192" s="53">
        <v>45481</v>
      </c>
      <c r="B192" s="54">
        <v>96348341.298790962</v>
      </c>
      <c r="C192" s="30"/>
      <c r="D192" s="34"/>
      <c r="E192" s="38"/>
      <c r="F192" s="8"/>
      <c r="G192" s="11"/>
      <c r="H192" s="11"/>
      <c r="I192" s="15"/>
      <c r="J192" s="15"/>
      <c r="K192" s="11"/>
      <c r="L192" s="18"/>
      <c r="M192" s="64"/>
    </row>
    <row r="193" spans="1:13">
      <c r="A193" s="55">
        <v>45482</v>
      </c>
      <c r="B193" s="56">
        <v>125299451.59748709</v>
      </c>
      <c r="C193" s="21"/>
      <c r="D193" s="33"/>
      <c r="E193" s="22"/>
      <c r="F193" s="8"/>
      <c r="G193" s="11"/>
      <c r="H193" s="11"/>
      <c r="I193" s="15"/>
      <c r="J193" s="15"/>
      <c r="K193" s="11"/>
      <c r="L193" s="18"/>
      <c r="M193" s="64"/>
    </row>
    <row r="194" spans="1:13">
      <c r="A194" s="53">
        <v>45483</v>
      </c>
      <c r="B194" s="54">
        <v>115211965.61675081</v>
      </c>
      <c r="C194" s="30"/>
      <c r="D194" s="34"/>
      <c r="E194" s="38"/>
      <c r="F194" s="8"/>
      <c r="G194" s="11"/>
      <c r="H194" s="11"/>
      <c r="I194" s="15"/>
      <c r="J194" s="15"/>
      <c r="K194" s="11"/>
      <c r="L194" s="18"/>
      <c r="M194" s="64"/>
    </row>
    <row r="195" spans="1:13">
      <c r="A195" s="55">
        <v>45484</v>
      </c>
      <c r="B195" s="56">
        <v>114175584.81073417</v>
      </c>
      <c r="C195" s="21"/>
      <c r="D195" s="33"/>
      <c r="E195" s="22"/>
      <c r="F195" s="8"/>
      <c r="G195" s="11"/>
      <c r="H195" s="11"/>
      <c r="I195" s="15"/>
      <c r="J195" s="15"/>
      <c r="K195" s="11"/>
      <c r="L195" s="18"/>
      <c r="M195" s="64"/>
    </row>
    <row r="196" spans="1:13">
      <c r="A196" s="53">
        <v>45485</v>
      </c>
      <c r="B196" s="54">
        <v>155477217.9879522</v>
      </c>
      <c r="C196" s="30"/>
      <c r="D196" s="34"/>
      <c r="E196" s="38"/>
      <c r="F196" s="8"/>
      <c r="G196" s="11"/>
      <c r="H196" s="11"/>
      <c r="I196" s="15"/>
      <c r="J196" s="15"/>
      <c r="K196" s="11"/>
      <c r="L196" s="18"/>
      <c r="M196" s="64"/>
    </row>
    <row r="197" spans="1:13">
      <c r="A197" s="55">
        <v>45486</v>
      </c>
      <c r="B197" s="56">
        <v>157623314.52655718</v>
      </c>
      <c r="C197" s="21"/>
      <c r="D197" s="33"/>
      <c r="E197" s="22"/>
      <c r="F197" s="8"/>
      <c r="G197" s="11"/>
      <c r="H197" s="11"/>
      <c r="I197" s="15"/>
      <c r="J197" s="15"/>
      <c r="K197" s="11"/>
      <c r="L197" s="18"/>
      <c r="M197" s="64"/>
    </row>
    <row r="198" spans="1:13">
      <c r="A198" s="53">
        <v>45487</v>
      </c>
      <c r="B198" s="54">
        <v>158577242.45239401</v>
      </c>
      <c r="C198" s="30"/>
      <c r="D198" s="34"/>
      <c r="E198" s="38"/>
      <c r="F198" s="8"/>
      <c r="G198" s="11"/>
      <c r="H198" s="11"/>
      <c r="I198" s="15"/>
      <c r="J198" s="15"/>
      <c r="K198" s="11"/>
      <c r="L198" s="18"/>
      <c r="M198" s="64"/>
    </row>
    <row r="199" spans="1:13">
      <c r="A199" s="55">
        <v>45488</v>
      </c>
      <c r="B199" s="56">
        <v>138091613.09830555</v>
      </c>
      <c r="C199" s="21"/>
      <c r="D199" s="33"/>
      <c r="E199" s="22"/>
      <c r="F199" s="8"/>
      <c r="G199" s="11"/>
      <c r="H199" s="11"/>
      <c r="I199" s="15"/>
      <c r="J199" s="15"/>
      <c r="K199" s="11"/>
      <c r="L199" s="18"/>
      <c r="M199" s="64"/>
    </row>
    <row r="200" spans="1:13">
      <c r="A200" s="53">
        <v>45489</v>
      </c>
      <c r="B200" s="54">
        <v>182105402.59322342</v>
      </c>
      <c r="C200" s="30"/>
      <c r="D200" s="34"/>
      <c r="E200" s="38"/>
      <c r="F200" s="8"/>
      <c r="G200" s="11"/>
      <c r="H200" s="11"/>
      <c r="I200" s="15"/>
      <c r="J200" s="15"/>
      <c r="K200" s="11"/>
      <c r="L200" s="18"/>
      <c r="M200" s="64"/>
    </row>
    <row r="201" spans="1:13">
      <c r="A201" s="55">
        <v>45490</v>
      </c>
      <c r="B201" s="56">
        <v>157376754.36449757</v>
      </c>
      <c r="C201" s="21"/>
      <c r="D201" s="33"/>
      <c r="E201" s="22"/>
      <c r="F201" s="8"/>
      <c r="G201" s="11"/>
      <c r="H201" s="11"/>
      <c r="I201" s="15"/>
      <c r="J201" s="15"/>
      <c r="K201" s="11"/>
      <c r="L201" s="18"/>
      <c r="M201" s="64"/>
    </row>
    <row r="202" spans="1:13">
      <c r="A202" s="53">
        <v>45491</v>
      </c>
      <c r="B202" s="54">
        <v>154937874.67650899</v>
      </c>
      <c r="C202" s="30"/>
      <c r="D202" s="34"/>
      <c r="E202" s="38"/>
      <c r="F202" s="8"/>
      <c r="G202" s="11"/>
      <c r="H202" s="11"/>
      <c r="I202" s="15"/>
      <c r="J202" s="15"/>
      <c r="K202" s="11"/>
      <c r="L202" s="18"/>
      <c r="M202" s="64"/>
    </row>
    <row r="203" spans="1:13">
      <c r="A203" s="55">
        <v>45492</v>
      </c>
      <c r="B203" s="56">
        <v>168515848.68472746</v>
      </c>
      <c r="C203" s="21"/>
      <c r="D203" s="33"/>
      <c r="E203" s="22"/>
      <c r="F203" s="8"/>
      <c r="G203" s="11"/>
      <c r="H203" s="11"/>
      <c r="I203" s="15"/>
      <c r="J203" s="15"/>
      <c r="K203" s="11"/>
      <c r="L203" s="18"/>
      <c r="M203" s="64"/>
    </row>
    <row r="204" spans="1:13">
      <c r="A204" s="53">
        <v>45493</v>
      </c>
      <c r="B204" s="54">
        <v>186883576.33989909</v>
      </c>
      <c r="C204" s="30"/>
      <c r="D204" s="34"/>
      <c r="E204" s="38"/>
      <c r="F204" s="8"/>
      <c r="G204" s="11"/>
      <c r="H204" s="11"/>
      <c r="I204" s="15"/>
      <c r="J204" s="15"/>
      <c r="K204" s="11"/>
      <c r="L204" s="18"/>
      <c r="M204" s="64"/>
    </row>
    <row r="205" spans="1:13">
      <c r="A205" s="55">
        <v>45494</v>
      </c>
      <c r="B205" s="56">
        <v>196401478.84298429</v>
      </c>
      <c r="C205" s="21"/>
      <c r="D205" s="33"/>
      <c r="E205" s="22"/>
      <c r="F205" s="8"/>
      <c r="G205" s="11"/>
      <c r="H205" s="11"/>
      <c r="I205" s="15"/>
      <c r="J205" s="15"/>
      <c r="K205" s="11"/>
      <c r="L205" s="18"/>
      <c r="M205" s="64"/>
    </row>
    <row r="206" spans="1:13">
      <c r="A206" s="53">
        <v>45495</v>
      </c>
      <c r="B206" s="54">
        <v>195848706.70220095</v>
      </c>
      <c r="C206" s="30"/>
      <c r="D206" s="34"/>
      <c r="E206" s="38"/>
      <c r="F206" s="8"/>
      <c r="G206" s="11"/>
      <c r="H206" s="11"/>
      <c r="I206" s="15"/>
      <c r="J206" s="15"/>
      <c r="K206" s="11"/>
      <c r="L206" s="18"/>
      <c r="M206" s="64"/>
    </row>
    <row r="207" spans="1:13">
      <c r="A207" s="55">
        <v>45496</v>
      </c>
      <c r="B207" s="56">
        <v>215319521.10374001</v>
      </c>
      <c r="C207" s="21"/>
      <c r="D207" s="33"/>
      <c r="E207" s="22"/>
      <c r="F207" s="8"/>
      <c r="G207" s="11"/>
      <c r="H207" s="11"/>
      <c r="I207" s="15"/>
      <c r="J207" s="15"/>
      <c r="K207" s="11"/>
      <c r="L207" s="18"/>
      <c r="M207" s="64"/>
    </row>
    <row r="208" spans="1:13">
      <c r="A208" s="53">
        <v>45497</v>
      </c>
      <c r="B208" s="54">
        <v>259819031.69165054</v>
      </c>
      <c r="C208" s="30"/>
      <c r="D208" s="34"/>
      <c r="E208" s="38"/>
      <c r="F208" s="8"/>
      <c r="G208" s="11"/>
      <c r="H208" s="11"/>
      <c r="I208" s="15"/>
      <c r="J208" s="15"/>
      <c r="K208" s="11"/>
      <c r="L208" s="18"/>
      <c r="M208" s="64"/>
    </row>
    <row r="209" spans="1:13">
      <c r="A209" s="55">
        <v>45498</v>
      </c>
      <c r="B209" s="56">
        <v>224165611.36074007</v>
      </c>
      <c r="C209" s="21"/>
      <c r="D209" s="33"/>
      <c r="E209" s="22"/>
      <c r="F209" s="8"/>
      <c r="G209" s="11"/>
      <c r="H209" s="11"/>
      <c r="I209" s="15"/>
      <c r="J209" s="15"/>
      <c r="K209" s="11"/>
      <c r="L209" s="18"/>
      <c r="M209" s="64"/>
    </row>
    <row r="210" spans="1:13">
      <c r="A210" s="53">
        <v>45499</v>
      </c>
      <c r="B210" s="54">
        <v>241960744.58066159</v>
      </c>
      <c r="C210" s="30"/>
      <c r="D210" s="34"/>
      <c r="E210" s="38"/>
      <c r="F210" s="8"/>
      <c r="G210" s="11"/>
      <c r="H210" s="11"/>
      <c r="I210" s="15"/>
      <c r="J210" s="15"/>
      <c r="K210" s="11"/>
      <c r="L210" s="18"/>
      <c r="M210" s="64"/>
    </row>
    <row r="211" spans="1:13">
      <c r="A211" s="55">
        <v>45500</v>
      </c>
      <c r="B211" s="56">
        <v>243068255.72683194</v>
      </c>
      <c r="C211" s="21"/>
      <c r="D211" s="33"/>
      <c r="E211" s="22"/>
      <c r="F211" s="8"/>
      <c r="G211" s="11"/>
      <c r="H211" s="11"/>
      <c r="I211" s="15"/>
      <c r="J211" s="15"/>
      <c r="K211" s="11"/>
      <c r="L211" s="18"/>
      <c r="M211" s="64"/>
    </row>
    <row r="212" spans="1:13">
      <c r="A212" s="53">
        <v>45501</v>
      </c>
      <c r="B212" s="54">
        <v>267238975.53092414</v>
      </c>
      <c r="C212" s="30"/>
      <c r="D212" s="34"/>
      <c r="E212" s="38"/>
      <c r="F212" s="8"/>
      <c r="G212" s="11"/>
      <c r="H212" s="11"/>
      <c r="I212" s="15"/>
      <c r="J212" s="15"/>
      <c r="K212" s="11"/>
      <c r="L212" s="18"/>
      <c r="M212" s="64"/>
    </row>
    <row r="213" spans="1:13">
      <c r="A213" s="55">
        <v>45502</v>
      </c>
      <c r="B213" s="56">
        <v>244609248.1723446</v>
      </c>
      <c r="C213" s="21"/>
      <c r="D213" s="33"/>
      <c r="E213" s="22"/>
      <c r="F213" s="8"/>
      <c r="G213" s="11"/>
      <c r="H213" s="11"/>
      <c r="I213" s="15"/>
      <c r="J213" s="15"/>
      <c r="K213" s="11"/>
      <c r="L213" s="18"/>
      <c r="M213" s="64"/>
    </row>
    <row r="214" spans="1:13">
      <c r="A214" s="53">
        <v>45503</v>
      </c>
      <c r="B214" s="54">
        <v>282500961.02340364</v>
      </c>
      <c r="C214" s="30"/>
      <c r="D214" s="34"/>
      <c r="E214" s="38"/>
      <c r="F214" s="8"/>
      <c r="G214" s="11"/>
      <c r="H214" s="11"/>
      <c r="I214" s="15"/>
      <c r="J214" s="15"/>
      <c r="K214" s="11"/>
      <c r="L214" s="18"/>
      <c r="M214" s="64"/>
    </row>
    <row r="215" spans="1:13">
      <c r="A215" s="55">
        <v>45504</v>
      </c>
      <c r="B215" s="56">
        <v>283113380.03854018</v>
      </c>
      <c r="C215" s="21"/>
      <c r="D215" s="33"/>
      <c r="E215" s="22"/>
      <c r="F215" s="8"/>
      <c r="G215" s="11"/>
      <c r="H215" s="11"/>
      <c r="I215" s="15"/>
      <c r="J215" s="15"/>
      <c r="K215" s="11"/>
      <c r="L215" s="18"/>
      <c r="M215" s="64"/>
    </row>
    <row r="216" spans="1:13">
      <c r="A216" s="53">
        <v>45505</v>
      </c>
      <c r="B216" s="54">
        <v>316255552.8824693</v>
      </c>
      <c r="C216" s="30"/>
      <c r="D216" s="34"/>
      <c r="E216" s="38"/>
      <c r="F216" s="8"/>
      <c r="G216" s="11"/>
      <c r="H216" s="11"/>
      <c r="I216" s="15"/>
      <c r="J216" s="15"/>
      <c r="K216" s="11"/>
      <c r="L216" s="18"/>
      <c r="M216" s="64"/>
    </row>
    <row r="217" spans="1:13">
      <c r="A217" s="55">
        <v>45506</v>
      </c>
      <c r="B217" s="56">
        <v>297054396.42751241</v>
      </c>
      <c r="C217" s="21"/>
      <c r="D217" s="33"/>
      <c r="E217" s="22"/>
      <c r="F217" s="8"/>
      <c r="G217" s="11"/>
      <c r="H217" s="11"/>
      <c r="I217" s="15"/>
      <c r="J217" s="15"/>
      <c r="K217" s="11"/>
      <c r="L217" s="18"/>
      <c r="M217" s="64"/>
    </row>
    <row r="218" spans="1:13">
      <c r="A218" s="53">
        <v>45507</v>
      </c>
      <c r="B218" s="54">
        <v>296227188.56664503</v>
      </c>
      <c r="C218" s="30"/>
      <c r="D218" s="34"/>
      <c r="E218" s="38"/>
      <c r="F218" s="8"/>
      <c r="G218" s="11"/>
      <c r="H218" s="11"/>
      <c r="I218" s="15"/>
      <c r="J218" s="15"/>
      <c r="K218" s="11"/>
      <c r="L218" s="18"/>
      <c r="M218" s="64"/>
    </row>
    <row r="219" spans="1:13">
      <c r="A219" s="55">
        <v>45508</v>
      </c>
      <c r="B219" s="56">
        <v>280968558.45241165</v>
      </c>
      <c r="C219" s="21"/>
      <c r="D219" s="33"/>
      <c r="E219" s="22"/>
      <c r="F219" s="8"/>
      <c r="G219" s="11"/>
      <c r="H219" s="11"/>
      <c r="I219" s="15"/>
      <c r="J219" s="15"/>
      <c r="K219" s="11"/>
      <c r="L219" s="18"/>
      <c r="M219" s="64"/>
    </row>
    <row r="220" spans="1:13">
      <c r="A220" s="53">
        <v>45509</v>
      </c>
      <c r="B220" s="54">
        <v>270185927.27004588</v>
      </c>
      <c r="C220" s="30"/>
      <c r="D220" s="34"/>
      <c r="E220" s="38"/>
      <c r="F220" s="8"/>
      <c r="G220" s="11"/>
      <c r="H220" s="11"/>
      <c r="I220" s="15"/>
      <c r="J220" s="15"/>
      <c r="K220" s="11"/>
      <c r="L220" s="18"/>
      <c r="M220" s="64"/>
    </row>
    <row r="221" spans="1:13">
      <c r="A221" s="55">
        <v>45510</v>
      </c>
      <c r="B221" s="56">
        <v>270192611.87680918</v>
      </c>
      <c r="C221" s="21"/>
      <c r="D221" s="33"/>
      <c r="E221" s="22"/>
      <c r="F221" s="8"/>
      <c r="G221" s="11"/>
      <c r="H221" s="11"/>
      <c r="I221" s="15"/>
      <c r="J221" s="15"/>
      <c r="K221" s="11"/>
      <c r="L221" s="18"/>
      <c r="M221" s="64"/>
    </row>
    <row r="222" spans="1:13">
      <c r="A222" s="53">
        <v>45511</v>
      </c>
      <c r="B222" s="54">
        <v>261833338.97926325</v>
      </c>
      <c r="C222" s="30"/>
      <c r="D222" s="34"/>
      <c r="E222" s="38"/>
      <c r="F222" s="8"/>
      <c r="G222" s="11"/>
      <c r="H222" s="11"/>
      <c r="I222" s="15"/>
      <c r="J222" s="15"/>
      <c r="K222" s="11"/>
      <c r="L222" s="18"/>
      <c r="M222" s="64"/>
    </row>
    <row r="223" spans="1:13">
      <c r="A223" s="55">
        <v>45512</v>
      </c>
      <c r="B223" s="56">
        <v>267590655.28185216</v>
      </c>
      <c r="C223" s="21"/>
      <c r="D223" s="33"/>
      <c r="E223" s="22"/>
      <c r="F223" s="8"/>
      <c r="G223" s="11"/>
      <c r="H223" s="11"/>
      <c r="I223" s="15"/>
      <c r="J223" s="15"/>
      <c r="K223" s="11"/>
      <c r="L223" s="18"/>
      <c r="M223" s="64"/>
    </row>
    <row r="224" spans="1:13">
      <c r="A224" s="53">
        <v>45513</v>
      </c>
      <c r="B224" s="54">
        <v>259195590.15392202</v>
      </c>
      <c r="C224" s="30"/>
      <c r="D224" s="34"/>
      <c r="E224" s="38"/>
      <c r="F224" s="8"/>
      <c r="G224" s="11"/>
      <c r="H224" s="11"/>
      <c r="I224" s="15"/>
      <c r="J224" s="15"/>
      <c r="K224" s="11"/>
      <c r="L224" s="18"/>
      <c r="M224" s="64"/>
    </row>
    <row r="225" spans="1:13">
      <c r="A225" s="55">
        <v>45514</v>
      </c>
      <c r="B225" s="56">
        <v>230572361.16692132</v>
      </c>
      <c r="C225" s="21"/>
      <c r="D225" s="33"/>
      <c r="E225" s="22"/>
      <c r="F225" s="8"/>
      <c r="G225" s="11"/>
      <c r="H225" s="11"/>
      <c r="I225" s="15"/>
      <c r="J225" s="15"/>
      <c r="K225" s="11"/>
      <c r="L225" s="18"/>
      <c r="M225" s="64"/>
    </row>
    <row r="226" spans="1:13">
      <c r="A226" s="53">
        <v>45515</v>
      </c>
      <c r="B226" s="54">
        <v>247094239.76375142</v>
      </c>
      <c r="C226" s="30"/>
      <c r="D226" s="34"/>
      <c r="E226" s="38"/>
      <c r="F226" s="8"/>
      <c r="G226" s="11"/>
      <c r="H226" s="11"/>
      <c r="I226" s="15"/>
      <c r="J226" s="15"/>
      <c r="K226" s="11"/>
      <c r="L226" s="18"/>
      <c r="M226" s="64"/>
    </row>
    <row r="227" spans="1:13">
      <c r="A227" s="55">
        <v>45516</v>
      </c>
      <c r="B227" s="56">
        <v>257740464.42044976</v>
      </c>
      <c r="C227" s="21"/>
      <c r="D227" s="33"/>
      <c r="E227" s="22"/>
      <c r="F227" s="8"/>
      <c r="G227" s="11"/>
      <c r="H227" s="11"/>
      <c r="I227" s="15"/>
      <c r="J227" s="15"/>
      <c r="K227" s="11"/>
      <c r="L227" s="18"/>
      <c r="M227" s="64"/>
    </row>
    <row r="228" spans="1:13">
      <c r="A228" s="53">
        <v>45517</v>
      </c>
      <c r="B228" s="54">
        <v>243307727.00853464</v>
      </c>
      <c r="C228" s="30"/>
      <c r="D228" s="34"/>
      <c r="E228" s="38"/>
      <c r="F228" s="8"/>
      <c r="G228" s="11"/>
      <c r="H228" s="11"/>
      <c r="I228" s="15"/>
      <c r="J228" s="15"/>
      <c r="K228" s="11"/>
      <c r="L228" s="18"/>
      <c r="M228" s="64"/>
    </row>
    <row r="229" spans="1:13">
      <c r="A229" s="55">
        <v>45518</v>
      </c>
      <c r="B229" s="56">
        <v>276155901.98130345</v>
      </c>
      <c r="C229" s="21"/>
      <c r="D229" s="33"/>
      <c r="E229" s="22"/>
      <c r="F229" s="8"/>
      <c r="G229" s="11"/>
      <c r="H229" s="11"/>
      <c r="I229" s="15"/>
      <c r="J229" s="15"/>
      <c r="K229" s="11"/>
      <c r="L229" s="18"/>
      <c r="M229" s="64"/>
    </row>
    <row r="230" spans="1:13">
      <c r="A230" s="53">
        <v>45519</v>
      </c>
      <c r="B230" s="54">
        <v>294204057.42895943</v>
      </c>
      <c r="C230" s="30"/>
      <c r="D230" s="34"/>
      <c r="E230" s="38"/>
      <c r="F230" s="8"/>
      <c r="G230" s="11"/>
      <c r="H230" s="11"/>
      <c r="I230" s="15"/>
      <c r="J230" s="15"/>
      <c r="K230" s="11"/>
      <c r="L230" s="18"/>
      <c r="M230" s="64"/>
    </row>
    <row r="231" spans="1:13">
      <c r="A231" s="55">
        <v>45520</v>
      </c>
      <c r="B231" s="56">
        <v>292502107.89738673</v>
      </c>
      <c r="C231" s="21"/>
      <c r="D231" s="33"/>
      <c r="E231" s="22"/>
      <c r="F231" s="8"/>
      <c r="G231" s="11"/>
      <c r="H231" s="11"/>
      <c r="I231" s="15"/>
      <c r="J231" s="15"/>
      <c r="K231" s="11"/>
      <c r="L231" s="18"/>
      <c r="M231" s="64"/>
    </row>
    <row r="232" spans="1:13">
      <c r="A232" s="53">
        <v>45521</v>
      </c>
      <c r="B232" s="54">
        <v>290271920.90228093</v>
      </c>
      <c r="C232" s="30"/>
      <c r="D232" s="34"/>
      <c r="E232" s="38"/>
      <c r="F232" s="8"/>
      <c r="G232" s="11"/>
      <c r="H232" s="11"/>
      <c r="I232" s="15"/>
      <c r="J232" s="15"/>
      <c r="K232" s="11"/>
      <c r="L232" s="18"/>
      <c r="M232" s="64"/>
    </row>
    <row r="233" spans="1:13">
      <c r="A233" s="55">
        <v>45522</v>
      </c>
      <c r="B233" s="56">
        <v>294081252.41278493</v>
      </c>
      <c r="C233" s="21"/>
      <c r="D233" s="33"/>
      <c r="E233" s="22"/>
      <c r="F233" s="8"/>
      <c r="G233" s="11"/>
      <c r="H233" s="11"/>
      <c r="I233" s="15"/>
      <c r="J233" s="15"/>
      <c r="K233" s="11"/>
      <c r="L233" s="18"/>
      <c r="M233" s="64"/>
    </row>
    <row r="234" spans="1:13">
      <c r="A234" s="53">
        <v>45523</v>
      </c>
      <c r="B234" s="54">
        <v>276738865.18001318</v>
      </c>
      <c r="C234" s="30"/>
      <c r="D234" s="34"/>
      <c r="E234" s="38"/>
      <c r="F234" s="8"/>
      <c r="G234" s="11"/>
      <c r="H234" s="11"/>
      <c r="I234" s="15"/>
      <c r="J234" s="15"/>
      <c r="K234" s="11"/>
      <c r="L234" s="18"/>
      <c r="M234" s="64"/>
    </row>
    <row r="235" spans="1:13">
      <c r="A235" s="55">
        <v>45524</v>
      </c>
      <c r="B235" s="56">
        <v>267280038.40996912</v>
      </c>
      <c r="C235" s="21"/>
      <c r="D235" s="33"/>
      <c r="E235" s="22"/>
      <c r="F235" s="8"/>
      <c r="G235" s="11"/>
      <c r="H235" s="11"/>
      <c r="I235" s="15"/>
      <c r="J235" s="15"/>
      <c r="K235" s="11"/>
      <c r="L235" s="18"/>
      <c r="M235" s="64"/>
    </row>
    <row r="236" spans="1:13">
      <c r="A236" s="53">
        <v>45525</v>
      </c>
      <c r="B236" s="54">
        <v>301042431.39643395</v>
      </c>
      <c r="C236" s="30"/>
      <c r="D236" s="34"/>
      <c r="E236" s="38"/>
      <c r="F236" s="8"/>
      <c r="G236" s="11"/>
      <c r="H236" s="11"/>
      <c r="I236" s="15"/>
      <c r="J236" s="15"/>
      <c r="K236" s="11"/>
      <c r="L236" s="18"/>
      <c r="M236" s="64"/>
    </row>
    <row r="237" spans="1:13">
      <c r="A237" s="55">
        <v>45526</v>
      </c>
      <c r="B237" s="56">
        <v>353318499.75120264</v>
      </c>
      <c r="C237" s="21"/>
      <c r="D237" s="33"/>
      <c r="E237" s="22"/>
      <c r="F237" s="8"/>
      <c r="G237" s="11"/>
      <c r="H237" s="11"/>
      <c r="I237" s="15"/>
      <c r="J237" s="15"/>
      <c r="K237" s="11"/>
      <c r="L237" s="18"/>
      <c r="M237" s="64"/>
    </row>
    <row r="238" spans="1:13">
      <c r="A238" s="53">
        <v>45527</v>
      </c>
      <c r="B238" s="54">
        <v>327550100.88318443</v>
      </c>
      <c r="C238" s="30"/>
      <c r="D238" s="34"/>
      <c r="E238" s="38"/>
      <c r="F238" s="8"/>
      <c r="G238" s="11"/>
      <c r="H238" s="11"/>
      <c r="I238" s="15"/>
      <c r="J238" s="15"/>
      <c r="K238" s="11"/>
      <c r="L238" s="18"/>
      <c r="M238" s="64"/>
    </row>
    <row r="239" spans="1:13">
      <c r="A239" s="55">
        <v>45528</v>
      </c>
      <c r="B239" s="56">
        <v>319563357.81662792</v>
      </c>
      <c r="C239" s="21"/>
      <c r="D239" s="33"/>
      <c r="E239" s="22"/>
      <c r="F239" s="8"/>
      <c r="G239" s="11"/>
      <c r="H239" s="11"/>
      <c r="I239" s="15"/>
      <c r="J239" s="15"/>
      <c r="K239" s="11"/>
      <c r="L239" s="18"/>
      <c r="M239" s="64"/>
    </row>
    <row r="240" spans="1:13">
      <c r="A240" s="53">
        <v>45529</v>
      </c>
      <c r="B240" s="54">
        <v>306077855.79736674</v>
      </c>
      <c r="C240" s="30"/>
      <c r="D240" s="34"/>
      <c r="E240" s="38"/>
      <c r="F240" s="8"/>
      <c r="G240" s="11"/>
      <c r="H240" s="11"/>
      <c r="I240" s="15"/>
      <c r="J240" s="15"/>
      <c r="K240" s="11"/>
      <c r="L240" s="18"/>
      <c r="M240" s="64"/>
    </row>
    <row r="241" spans="1:13">
      <c r="A241" s="55">
        <v>45530</v>
      </c>
      <c r="B241" s="56">
        <v>328049053.39653933</v>
      </c>
      <c r="C241" s="21"/>
      <c r="D241" s="33"/>
      <c r="E241" s="22"/>
      <c r="F241" s="8"/>
      <c r="G241" s="11"/>
      <c r="H241" s="11"/>
      <c r="I241" s="15"/>
      <c r="J241" s="15"/>
      <c r="K241" s="11"/>
      <c r="L241" s="18"/>
      <c r="M241" s="64"/>
    </row>
    <row r="242" spans="1:13">
      <c r="A242" s="53">
        <v>45531</v>
      </c>
      <c r="B242" s="54">
        <v>370643145.32771564</v>
      </c>
      <c r="C242" s="30"/>
      <c r="D242" s="34"/>
      <c r="E242" s="38"/>
      <c r="F242" s="8"/>
      <c r="G242" s="11"/>
      <c r="H242" s="11"/>
      <c r="I242" s="15"/>
      <c r="J242" s="15"/>
      <c r="K242" s="11"/>
      <c r="L242" s="18"/>
      <c r="M242" s="64"/>
    </row>
    <row r="243" spans="1:13">
      <c r="A243" s="55">
        <v>45532</v>
      </c>
      <c r="B243" s="56">
        <v>371962488.52494758</v>
      </c>
      <c r="C243" s="21"/>
      <c r="D243" s="33"/>
      <c r="E243" s="22"/>
      <c r="F243" s="8"/>
      <c r="G243" s="11"/>
      <c r="H243" s="11"/>
      <c r="I243" s="15"/>
      <c r="J243" s="15"/>
      <c r="K243" s="11"/>
      <c r="L243" s="18"/>
      <c r="M243" s="64"/>
    </row>
    <row r="244" spans="1:13">
      <c r="A244" s="53">
        <v>45533</v>
      </c>
      <c r="B244" s="54">
        <v>415211217.63919812</v>
      </c>
      <c r="C244" s="30"/>
      <c r="D244" s="34"/>
      <c r="E244" s="38"/>
      <c r="F244" s="8"/>
      <c r="G244" s="11"/>
      <c r="H244" s="11"/>
      <c r="I244" s="15"/>
      <c r="J244" s="15"/>
      <c r="K244" s="11"/>
      <c r="L244" s="18"/>
      <c r="M244" s="64"/>
    </row>
    <row r="245" spans="1:13">
      <c r="A245" s="55">
        <v>45534</v>
      </c>
      <c r="B245" s="56">
        <v>428052075.04646581</v>
      </c>
      <c r="C245" s="21"/>
      <c r="D245" s="33"/>
      <c r="E245" s="22"/>
      <c r="F245" s="8"/>
      <c r="G245" s="11"/>
      <c r="H245" s="11"/>
      <c r="I245" s="15"/>
      <c r="J245" s="15"/>
      <c r="K245" s="11"/>
      <c r="L245" s="18"/>
      <c r="M245" s="64"/>
    </row>
    <row r="246" spans="1:13">
      <c r="A246" s="53">
        <v>45535</v>
      </c>
      <c r="B246" s="54">
        <v>436782574.02102011</v>
      </c>
      <c r="C246" s="30"/>
      <c r="D246" s="34"/>
      <c r="E246" s="38"/>
      <c r="F246" s="8"/>
      <c r="G246" s="11"/>
      <c r="H246" s="11"/>
      <c r="I246" s="15"/>
      <c r="J246" s="15"/>
      <c r="K246" s="11"/>
      <c r="L246" s="18"/>
      <c r="M246" s="64"/>
    </row>
    <row r="247" spans="1:13">
      <c r="A247" s="55">
        <v>45536</v>
      </c>
      <c r="B247" s="56">
        <v>452352013.44985121</v>
      </c>
      <c r="C247" s="21"/>
      <c r="D247" s="33"/>
      <c r="E247" s="22"/>
      <c r="F247" s="8"/>
      <c r="G247" s="11"/>
      <c r="H247" s="11"/>
      <c r="I247" s="15"/>
      <c r="J247" s="15"/>
      <c r="K247" s="11"/>
      <c r="L247" s="18"/>
      <c r="M247" s="64"/>
    </row>
    <row r="248" spans="1:13">
      <c r="A248" s="53">
        <v>45537</v>
      </c>
      <c r="B248" s="54">
        <v>480550141.18452722</v>
      </c>
      <c r="C248" s="30"/>
      <c r="D248" s="34"/>
      <c r="E248" s="38"/>
      <c r="F248" s="8"/>
      <c r="G248" s="11"/>
      <c r="H248" s="11"/>
      <c r="I248" s="15"/>
      <c r="J248" s="15"/>
      <c r="K248" s="11"/>
      <c r="L248" s="18"/>
      <c r="M248" s="64"/>
    </row>
    <row r="249" spans="1:13">
      <c r="A249" s="55">
        <v>45538</v>
      </c>
      <c r="B249" s="56">
        <v>465540351.75574481</v>
      </c>
      <c r="C249" s="21"/>
      <c r="D249" s="33"/>
      <c r="E249" s="22"/>
      <c r="F249" s="8"/>
      <c r="G249" s="11"/>
      <c r="H249" s="11"/>
      <c r="I249" s="15"/>
      <c r="J249" s="15"/>
      <c r="K249" s="11"/>
      <c r="L249" s="18"/>
      <c r="M249" s="64"/>
    </row>
    <row r="250" spans="1:13">
      <c r="A250" s="53">
        <v>45539</v>
      </c>
      <c r="B250" s="54">
        <v>440885989.50094455</v>
      </c>
      <c r="C250" s="30"/>
      <c r="D250" s="34"/>
      <c r="E250" s="38"/>
      <c r="F250" s="8"/>
      <c r="G250" s="11"/>
      <c r="H250" s="11"/>
      <c r="I250" s="15"/>
      <c r="J250" s="15"/>
      <c r="K250" s="11"/>
      <c r="L250" s="18"/>
      <c r="M250" s="64"/>
    </row>
    <row r="251" spans="1:13">
      <c r="A251" s="55">
        <v>45540</v>
      </c>
      <c r="B251" s="56">
        <v>465126278.93661404</v>
      </c>
      <c r="C251" s="21"/>
      <c r="D251" s="33"/>
      <c r="E251" s="22"/>
      <c r="F251" s="8"/>
      <c r="G251" s="11"/>
      <c r="H251" s="11"/>
      <c r="I251" s="15"/>
      <c r="J251" s="15"/>
      <c r="K251" s="11"/>
      <c r="L251" s="18"/>
      <c r="M251" s="64"/>
    </row>
    <row r="252" spans="1:13">
      <c r="A252" s="53">
        <v>45541</v>
      </c>
      <c r="B252" s="54">
        <v>515905512.82065845</v>
      </c>
      <c r="C252" s="30"/>
      <c r="D252" s="34"/>
      <c r="E252" s="38"/>
      <c r="F252" s="8"/>
      <c r="G252" s="11"/>
      <c r="H252" s="11"/>
      <c r="I252" s="15"/>
      <c r="J252" s="15"/>
      <c r="K252" s="11"/>
      <c r="L252" s="18"/>
      <c r="M252" s="64"/>
    </row>
    <row r="253" spans="1:13">
      <c r="A253" s="55">
        <v>45542</v>
      </c>
      <c r="B253" s="56">
        <v>539123539.2273078</v>
      </c>
      <c r="C253" s="21"/>
      <c r="D253" s="33"/>
      <c r="E253" s="22"/>
      <c r="F253" s="8"/>
      <c r="G253" s="11"/>
      <c r="H253" s="11"/>
      <c r="I253" s="15"/>
      <c r="J253" s="15"/>
      <c r="K253" s="11"/>
      <c r="L253" s="18"/>
      <c r="M253" s="64"/>
    </row>
    <row r="254" spans="1:13">
      <c r="A254" s="53">
        <v>45543</v>
      </c>
      <c r="B254" s="54">
        <v>521434886.33396178</v>
      </c>
      <c r="C254" s="30"/>
      <c r="D254" s="34"/>
      <c r="E254" s="38"/>
      <c r="F254" s="8"/>
      <c r="G254" s="11"/>
      <c r="H254" s="11"/>
      <c r="I254" s="15"/>
      <c r="J254" s="15"/>
      <c r="K254" s="11"/>
      <c r="L254" s="18"/>
      <c r="M254" s="64"/>
    </row>
    <row r="255" spans="1:13">
      <c r="A255" s="55">
        <v>45544</v>
      </c>
      <c r="B255" s="56">
        <v>522171785.29641891</v>
      </c>
      <c r="C255" s="21"/>
      <c r="D255" s="33"/>
      <c r="E255" s="22"/>
      <c r="F255" s="8"/>
      <c r="G255" s="11"/>
      <c r="H255" s="11"/>
      <c r="I255" s="15"/>
      <c r="J255" s="15"/>
      <c r="K255" s="11"/>
      <c r="L255" s="18"/>
      <c r="M255" s="64"/>
    </row>
    <row r="256" spans="1:13">
      <c r="A256" s="53">
        <v>45545</v>
      </c>
      <c r="B256" s="54">
        <v>503081060.73472381</v>
      </c>
      <c r="C256" s="30"/>
      <c r="D256" s="34"/>
      <c r="E256" s="38"/>
      <c r="F256" s="8"/>
      <c r="G256" s="11"/>
      <c r="H256" s="11"/>
      <c r="I256" s="15"/>
      <c r="J256" s="15"/>
      <c r="K256" s="11"/>
      <c r="L256" s="18"/>
      <c r="M256" s="64"/>
    </row>
    <row r="257" spans="1:13">
      <c r="A257" s="55">
        <v>45546</v>
      </c>
      <c r="B257" s="56">
        <v>536863789.81075728</v>
      </c>
      <c r="C257" s="21"/>
      <c r="D257" s="33"/>
      <c r="E257" s="22"/>
      <c r="F257" s="8"/>
      <c r="G257" s="11"/>
      <c r="H257" s="11"/>
      <c r="I257" s="15"/>
      <c r="J257" s="15"/>
      <c r="K257" s="11"/>
      <c r="L257" s="18"/>
      <c r="M257" s="64"/>
    </row>
    <row r="258" spans="1:13">
      <c r="A258" s="53">
        <v>45547</v>
      </c>
      <c r="B258" s="54">
        <v>505296744.2112242</v>
      </c>
      <c r="C258" s="30"/>
      <c r="D258" s="34"/>
      <c r="E258" s="38"/>
      <c r="F258" s="8"/>
      <c r="G258" s="11"/>
      <c r="H258" s="11"/>
      <c r="I258" s="15"/>
      <c r="J258" s="15"/>
      <c r="K258" s="11"/>
      <c r="L258" s="18"/>
      <c r="M258" s="64"/>
    </row>
    <row r="259" spans="1:13">
      <c r="A259" s="55">
        <v>45548</v>
      </c>
      <c r="B259" s="56">
        <v>490379214.70613259</v>
      </c>
      <c r="C259" s="21"/>
      <c r="D259" s="33"/>
      <c r="E259" s="22"/>
      <c r="F259" s="8"/>
      <c r="G259" s="11"/>
      <c r="H259" s="11"/>
      <c r="I259" s="15"/>
      <c r="J259" s="15"/>
      <c r="K259" s="11"/>
      <c r="L259" s="18"/>
      <c r="M259" s="64"/>
    </row>
    <row r="260" spans="1:13">
      <c r="A260" s="53">
        <v>45549</v>
      </c>
      <c r="B260" s="54">
        <v>511333183.4498651</v>
      </c>
      <c r="C260" s="30"/>
      <c r="D260" s="34"/>
      <c r="E260" s="38"/>
      <c r="F260" s="8"/>
      <c r="G260" s="11"/>
      <c r="H260" s="11"/>
      <c r="I260" s="15"/>
      <c r="J260" s="15"/>
      <c r="K260" s="11"/>
      <c r="L260" s="18"/>
      <c r="M260" s="64"/>
    </row>
    <row r="261" spans="1:13">
      <c r="A261" s="55">
        <v>45550</v>
      </c>
      <c r="B261" s="56">
        <v>463038993.96542585</v>
      </c>
      <c r="C261" s="21"/>
      <c r="D261" s="33"/>
      <c r="E261" s="22"/>
      <c r="F261" s="8"/>
      <c r="G261" s="11"/>
      <c r="H261" s="11"/>
      <c r="I261" s="15"/>
      <c r="J261" s="15"/>
      <c r="K261" s="11"/>
      <c r="L261" s="18"/>
      <c r="M261" s="64"/>
    </row>
    <row r="262" spans="1:13">
      <c r="A262" s="53">
        <v>45551</v>
      </c>
      <c r="B262" s="54">
        <v>476451611.74935853</v>
      </c>
      <c r="C262" s="30"/>
      <c r="D262" s="34"/>
      <c r="E262" s="38"/>
      <c r="F262" s="8"/>
      <c r="G262" s="11"/>
      <c r="H262" s="11"/>
      <c r="I262" s="15"/>
      <c r="J262" s="15"/>
      <c r="K262" s="11"/>
      <c r="L262" s="18"/>
      <c r="M262" s="64"/>
    </row>
    <row r="263" spans="1:13">
      <c r="A263" s="55">
        <v>45552</v>
      </c>
      <c r="B263" s="56">
        <v>447219816.33563232</v>
      </c>
      <c r="C263" s="21"/>
      <c r="D263" s="33"/>
      <c r="E263" s="22"/>
      <c r="F263" s="8"/>
      <c r="G263" s="11"/>
      <c r="H263" s="11"/>
      <c r="I263" s="15"/>
      <c r="J263" s="15"/>
      <c r="K263" s="11"/>
      <c r="L263" s="18"/>
      <c r="M263" s="64"/>
    </row>
    <row r="264" spans="1:13">
      <c r="A264" s="53">
        <v>45553</v>
      </c>
      <c r="B264" s="54">
        <v>422290717.30890846</v>
      </c>
      <c r="C264" s="30"/>
      <c r="D264" s="34"/>
      <c r="E264" s="38"/>
      <c r="F264" s="8"/>
      <c r="G264" s="11"/>
      <c r="H264" s="11"/>
      <c r="I264" s="15"/>
      <c r="J264" s="15"/>
      <c r="K264" s="11"/>
      <c r="L264" s="18"/>
      <c r="M264" s="64"/>
    </row>
    <row r="265" spans="1:13">
      <c r="A265" s="55">
        <v>45554</v>
      </c>
      <c r="B265" s="56">
        <v>432005293.09316432</v>
      </c>
      <c r="C265" s="21"/>
      <c r="D265" s="33"/>
      <c r="E265" s="22"/>
      <c r="F265" s="8"/>
      <c r="G265" s="11"/>
      <c r="H265" s="11"/>
      <c r="I265" s="15"/>
      <c r="J265" s="15"/>
      <c r="K265" s="11"/>
      <c r="L265" s="18"/>
      <c r="M265" s="64"/>
    </row>
    <row r="266" spans="1:13">
      <c r="A266" s="53">
        <v>45555</v>
      </c>
      <c r="B266" s="54">
        <v>466646483.19113636</v>
      </c>
      <c r="C266" s="30"/>
      <c r="D266" s="34"/>
      <c r="E266" s="38"/>
      <c r="F266" s="8"/>
      <c r="G266" s="11"/>
      <c r="H266" s="11"/>
      <c r="I266" s="15"/>
      <c r="J266" s="15"/>
      <c r="K266" s="11"/>
      <c r="L266" s="18"/>
      <c r="M266" s="64"/>
    </row>
    <row r="267" spans="1:13">
      <c r="A267" s="55">
        <v>45556</v>
      </c>
      <c r="B267" s="56">
        <v>464731445.8865363</v>
      </c>
      <c r="C267" s="21"/>
      <c r="D267" s="33"/>
      <c r="E267" s="22"/>
      <c r="F267" s="8"/>
      <c r="G267" s="11"/>
      <c r="H267" s="11"/>
      <c r="I267" s="15"/>
      <c r="J267" s="15"/>
      <c r="K267" s="11"/>
      <c r="L267" s="18"/>
      <c r="M267" s="64"/>
    </row>
    <row r="268" spans="1:13">
      <c r="A268" s="53">
        <v>45557</v>
      </c>
      <c r="B268" s="54">
        <v>452287213.9059642</v>
      </c>
      <c r="C268" s="30"/>
      <c r="D268" s="34"/>
      <c r="E268" s="38"/>
      <c r="F268" s="8"/>
      <c r="G268" s="11"/>
      <c r="H268" s="11"/>
      <c r="I268" s="15"/>
      <c r="J268" s="15"/>
      <c r="K268" s="11"/>
      <c r="L268" s="18"/>
      <c r="M268" s="64"/>
    </row>
    <row r="269" spans="1:13">
      <c r="A269" s="55">
        <v>45558</v>
      </c>
      <c r="B269" s="56">
        <v>421877308.73723143</v>
      </c>
      <c r="C269" s="21"/>
      <c r="D269" s="33"/>
      <c r="E269" s="22"/>
      <c r="F269" s="8"/>
      <c r="G269" s="11"/>
      <c r="H269" s="11"/>
      <c r="I269" s="15"/>
      <c r="J269" s="15"/>
      <c r="K269" s="11"/>
      <c r="L269" s="18"/>
      <c r="M269" s="64"/>
    </row>
    <row r="270" spans="1:13">
      <c r="A270" s="53">
        <v>45559</v>
      </c>
      <c r="B270" s="54">
        <v>424824124.36070496</v>
      </c>
      <c r="C270" s="30"/>
      <c r="D270" s="34"/>
      <c r="E270" s="38"/>
      <c r="F270" s="8"/>
      <c r="G270" s="11"/>
      <c r="H270" s="11"/>
      <c r="I270" s="15"/>
      <c r="J270" s="15"/>
      <c r="K270" s="11"/>
      <c r="L270" s="18"/>
      <c r="M270" s="64"/>
    </row>
    <row r="271" spans="1:13">
      <c r="A271" s="55">
        <v>45560</v>
      </c>
      <c r="B271" s="56">
        <v>402707304.28873307</v>
      </c>
      <c r="C271" s="21"/>
      <c r="D271" s="33"/>
      <c r="E271" s="22"/>
      <c r="F271" s="8"/>
      <c r="G271" s="11"/>
      <c r="H271" s="11"/>
      <c r="I271" s="15"/>
      <c r="J271" s="15"/>
      <c r="K271" s="11"/>
      <c r="L271" s="18"/>
      <c r="M271" s="64"/>
    </row>
    <row r="272" spans="1:13">
      <c r="A272" s="53">
        <v>45561</v>
      </c>
      <c r="B272" s="54">
        <v>428486543.46383929</v>
      </c>
      <c r="C272" s="30"/>
      <c r="D272" s="34"/>
      <c r="E272" s="38"/>
      <c r="F272" s="8"/>
      <c r="G272" s="11"/>
      <c r="H272" s="11"/>
      <c r="I272" s="15"/>
      <c r="J272" s="15"/>
      <c r="K272" s="11"/>
      <c r="L272" s="18"/>
      <c r="M272" s="64"/>
    </row>
    <row r="273" spans="1:13">
      <c r="A273" s="55">
        <v>45562</v>
      </c>
      <c r="B273" s="56">
        <v>445662250.80663007</v>
      </c>
      <c r="C273" s="21"/>
      <c r="D273" s="33"/>
      <c r="E273" s="22"/>
      <c r="F273" s="8"/>
      <c r="G273" s="11"/>
      <c r="H273" s="11"/>
      <c r="I273" s="15"/>
      <c r="J273" s="15"/>
      <c r="K273" s="11"/>
      <c r="L273" s="18"/>
      <c r="M273" s="64"/>
    </row>
    <row r="274" spans="1:13">
      <c r="A274" s="53">
        <v>45563</v>
      </c>
      <c r="B274" s="54">
        <v>433848319.92939985</v>
      </c>
      <c r="C274" s="30"/>
      <c r="D274" s="34"/>
      <c r="E274" s="38"/>
      <c r="F274" s="8"/>
      <c r="G274" s="11"/>
      <c r="H274" s="11"/>
      <c r="I274" s="15"/>
      <c r="J274" s="15"/>
      <c r="K274" s="11"/>
      <c r="L274" s="18"/>
      <c r="M274" s="64"/>
    </row>
    <row r="275" spans="1:13">
      <c r="A275" s="55">
        <v>45564</v>
      </c>
      <c r="B275" s="56">
        <v>386587018.71928215</v>
      </c>
      <c r="C275" s="21"/>
      <c r="D275" s="33"/>
      <c r="E275" s="22"/>
      <c r="F275" s="8"/>
      <c r="G275" s="11"/>
      <c r="H275" s="11"/>
      <c r="I275" s="15"/>
      <c r="J275" s="15"/>
      <c r="K275" s="11"/>
      <c r="L275" s="18"/>
      <c r="M275" s="64"/>
    </row>
    <row r="276" spans="1:13">
      <c r="A276" s="53">
        <v>45565</v>
      </c>
      <c r="B276" s="54">
        <v>427991140.23569399</v>
      </c>
      <c r="C276" s="30"/>
      <c r="D276" s="34"/>
      <c r="E276" s="38"/>
      <c r="F276" s="8"/>
      <c r="G276" s="11"/>
      <c r="H276" s="11"/>
      <c r="I276" s="15"/>
      <c r="J276" s="15"/>
      <c r="K276" s="11"/>
      <c r="L276" s="18"/>
      <c r="M276" s="64"/>
    </row>
    <row r="277" spans="1:13">
      <c r="A277" s="55">
        <v>45566</v>
      </c>
      <c r="B277" s="56">
        <v>445706073.47775286</v>
      </c>
      <c r="C277" s="21"/>
      <c r="D277" s="33"/>
      <c r="E277" s="22"/>
      <c r="F277" s="8"/>
      <c r="G277" s="11"/>
      <c r="H277" s="11"/>
      <c r="I277" s="15"/>
      <c r="J277" s="15"/>
      <c r="K277" s="11"/>
      <c r="L277" s="18"/>
      <c r="M277" s="64"/>
    </row>
    <row r="278" spans="1:13">
      <c r="A278" s="53">
        <v>45567</v>
      </c>
      <c r="B278" s="54">
        <v>376679633.19117337</v>
      </c>
      <c r="C278" s="30"/>
      <c r="D278" s="34"/>
      <c r="E278" s="38"/>
      <c r="F278" s="8"/>
      <c r="G278" s="11"/>
      <c r="H278" s="11"/>
      <c r="I278" s="15"/>
      <c r="J278" s="15"/>
      <c r="K278" s="11"/>
      <c r="L278" s="18"/>
      <c r="M278" s="64"/>
    </row>
    <row r="279" spans="1:13">
      <c r="A279" s="55">
        <v>45568</v>
      </c>
      <c r="B279" s="56">
        <v>343917391.10559219</v>
      </c>
      <c r="C279" s="21"/>
      <c r="D279" s="33"/>
      <c r="E279" s="22"/>
      <c r="F279" s="8"/>
      <c r="G279" s="11"/>
      <c r="H279" s="11"/>
      <c r="I279" s="15"/>
      <c r="J279" s="15"/>
      <c r="K279" s="11"/>
      <c r="L279" s="18"/>
      <c r="M279" s="64"/>
    </row>
    <row r="280" spans="1:13">
      <c r="A280" s="53">
        <v>45569</v>
      </c>
      <c r="B280" s="54">
        <v>325561573.16617233</v>
      </c>
      <c r="C280" s="30"/>
      <c r="D280" s="34"/>
      <c r="E280" s="38"/>
      <c r="F280" s="8"/>
      <c r="G280" s="11"/>
      <c r="H280" s="11"/>
      <c r="I280" s="15"/>
      <c r="J280" s="15"/>
      <c r="K280" s="11"/>
      <c r="L280" s="18"/>
      <c r="M280" s="64"/>
    </row>
    <row r="281" spans="1:13">
      <c r="A281" s="55">
        <v>45570</v>
      </c>
      <c r="B281" s="56">
        <v>322069683.11951125</v>
      </c>
      <c r="C281" s="21"/>
      <c r="D281" s="33"/>
      <c r="E281" s="22"/>
      <c r="F281" s="8"/>
      <c r="G281" s="11"/>
      <c r="H281" s="11"/>
      <c r="I281" s="15"/>
      <c r="J281" s="15"/>
      <c r="K281" s="11"/>
      <c r="L281" s="18"/>
      <c r="M281" s="64"/>
    </row>
    <row r="282" spans="1:13">
      <c r="A282" s="53">
        <v>45571</v>
      </c>
      <c r="B282" s="54">
        <v>333601220.87686682</v>
      </c>
      <c r="C282" s="30"/>
      <c r="D282" s="34"/>
      <c r="E282" s="38"/>
      <c r="F282" s="8"/>
      <c r="G282" s="11"/>
      <c r="H282" s="11"/>
      <c r="I282" s="15"/>
      <c r="J282" s="15"/>
      <c r="K282" s="11"/>
      <c r="L282" s="18"/>
      <c r="M282" s="64"/>
    </row>
    <row r="283" spans="1:13">
      <c r="A283" s="55">
        <v>45572</v>
      </c>
      <c r="B283" s="56">
        <v>330638954.01610088</v>
      </c>
      <c r="C283" s="21"/>
      <c r="D283" s="33"/>
      <c r="E283" s="22"/>
      <c r="F283" s="8"/>
      <c r="G283" s="11"/>
      <c r="H283" s="11"/>
      <c r="I283" s="15"/>
      <c r="J283" s="15"/>
      <c r="K283" s="11"/>
      <c r="L283" s="18"/>
      <c r="M283" s="64"/>
    </row>
    <row r="284" spans="1:13">
      <c r="A284" s="53">
        <v>45573</v>
      </c>
      <c r="B284" s="54">
        <v>317555673.51957107</v>
      </c>
      <c r="C284" s="30"/>
      <c r="D284" s="34"/>
      <c r="E284" s="38"/>
      <c r="F284" s="8"/>
      <c r="G284" s="11"/>
      <c r="H284" s="11"/>
      <c r="I284" s="15"/>
      <c r="J284" s="15"/>
      <c r="K284" s="11"/>
      <c r="L284" s="18"/>
      <c r="M284" s="64"/>
    </row>
    <row r="285" spans="1:13">
      <c r="A285" s="55">
        <v>45574</v>
      </c>
      <c r="B285" s="56">
        <v>326006324.17197013</v>
      </c>
      <c r="C285" s="21"/>
      <c r="D285" s="33"/>
      <c r="E285" s="22"/>
      <c r="F285" s="8"/>
      <c r="G285" s="11"/>
      <c r="H285" s="11"/>
      <c r="I285" s="15"/>
      <c r="J285" s="15"/>
      <c r="K285" s="11"/>
      <c r="L285" s="18"/>
      <c r="M285" s="64"/>
    </row>
    <row r="286" spans="1:13">
      <c r="A286" s="53">
        <v>45575</v>
      </c>
      <c r="B286" s="54">
        <v>346762993.04425246</v>
      </c>
      <c r="C286" s="30"/>
      <c r="D286" s="34"/>
      <c r="E286" s="38"/>
      <c r="F286" s="8"/>
      <c r="G286" s="11"/>
      <c r="H286" s="11"/>
      <c r="I286" s="15"/>
      <c r="J286" s="15"/>
      <c r="K286" s="11"/>
      <c r="L286" s="18"/>
      <c r="M286" s="64"/>
    </row>
    <row r="287" spans="1:13">
      <c r="A287" s="55">
        <v>45576</v>
      </c>
      <c r="B287" s="56">
        <v>349081569.62099212</v>
      </c>
      <c r="C287" s="21"/>
      <c r="D287" s="33"/>
      <c r="E287" s="22"/>
      <c r="F287" s="8"/>
      <c r="G287" s="11"/>
      <c r="H287" s="11"/>
      <c r="I287" s="15"/>
      <c r="J287" s="15"/>
      <c r="K287" s="11"/>
      <c r="L287" s="18"/>
      <c r="M287" s="64"/>
    </row>
    <row r="288" spans="1:13">
      <c r="A288" s="53">
        <v>45577</v>
      </c>
      <c r="B288" s="54">
        <v>402375105.09984976</v>
      </c>
      <c r="C288" s="30"/>
      <c r="D288" s="34"/>
      <c r="E288" s="38"/>
      <c r="F288" s="8"/>
      <c r="G288" s="11"/>
      <c r="H288" s="11"/>
      <c r="I288" s="15"/>
      <c r="J288" s="15"/>
      <c r="K288" s="11"/>
      <c r="L288" s="18"/>
      <c r="M288" s="64"/>
    </row>
    <row r="289" spans="1:13">
      <c r="A289" s="55">
        <v>45578</v>
      </c>
      <c r="B289" s="56">
        <v>370877341.76436538</v>
      </c>
      <c r="C289" s="21"/>
      <c r="D289" s="33"/>
      <c r="E289" s="22"/>
      <c r="F289" s="8"/>
      <c r="G289" s="11"/>
      <c r="H289" s="11"/>
      <c r="I289" s="15"/>
      <c r="J289" s="15"/>
      <c r="K289" s="11"/>
      <c r="L289" s="18"/>
      <c r="M289" s="64"/>
    </row>
    <row r="290" spans="1:13">
      <c r="A290" s="53">
        <v>45579</v>
      </c>
      <c r="B290" s="54">
        <v>386166560.21559846</v>
      </c>
      <c r="C290" s="30"/>
      <c r="D290" s="34"/>
      <c r="E290" s="38"/>
      <c r="F290" s="8"/>
      <c r="G290" s="11"/>
      <c r="H290" s="11"/>
      <c r="I290" s="15"/>
      <c r="J290" s="15"/>
      <c r="K290" s="11"/>
      <c r="L290" s="18"/>
      <c r="M290" s="64"/>
    </row>
    <row r="291" spans="1:13">
      <c r="A291" s="55">
        <v>45580</v>
      </c>
      <c r="B291" s="56">
        <v>350397856.1609925</v>
      </c>
      <c r="C291" s="21"/>
      <c r="D291" s="33"/>
      <c r="E291" s="22"/>
      <c r="F291" s="8"/>
      <c r="G291" s="11"/>
      <c r="H291" s="11"/>
      <c r="I291" s="15"/>
      <c r="J291" s="15"/>
      <c r="K291" s="11"/>
      <c r="L291" s="18"/>
      <c r="M291" s="64"/>
    </row>
    <row r="292" spans="1:13">
      <c r="A292" s="53">
        <v>45581</v>
      </c>
      <c r="B292" s="54">
        <v>368570662.81258303</v>
      </c>
      <c r="C292" s="30"/>
      <c r="D292" s="34"/>
      <c r="E292" s="38"/>
      <c r="F292" s="8"/>
      <c r="G292" s="11"/>
      <c r="H292" s="11"/>
      <c r="I292" s="15"/>
      <c r="J292" s="15"/>
      <c r="K292" s="11"/>
      <c r="L292" s="18"/>
      <c r="M292" s="64"/>
    </row>
    <row r="293" spans="1:13">
      <c r="A293" s="55">
        <v>45582</v>
      </c>
      <c r="B293" s="56">
        <v>305948102.3193385</v>
      </c>
      <c r="C293" s="21"/>
      <c r="D293" s="33"/>
      <c r="E293" s="22"/>
      <c r="F293" s="8"/>
      <c r="G293" s="11"/>
      <c r="H293" s="11"/>
      <c r="I293" s="15"/>
      <c r="J293" s="15"/>
      <c r="K293" s="11"/>
      <c r="L293" s="18"/>
      <c r="M293" s="64"/>
    </row>
    <row r="294" spans="1:13">
      <c r="A294" s="53">
        <v>45583</v>
      </c>
      <c r="B294" s="54">
        <v>376867684.87967563</v>
      </c>
      <c r="C294" s="30"/>
      <c r="D294" s="34"/>
      <c r="E294" s="38"/>
      <c r="F294" s="8"/>
      <c r="G294" s="11"/>
      <c r="H294" s="11"/>
      <c r="I294" s="15"/>
      <c r="J294" s="15"/>
      <c r="K294" s="11"/>
      <c r="L294" s="18"/>
      <c r="M294" s="64"/>
    </row>
    <row r="295" spans="1:13">
      <c r="A295" s="55">
        <v>45584</v>
      </c>
      <c r="B295" s="56">
        <v>366513344.96929318</v>
      </c>
      <c r="C295" s="21"/>
      <c r="D295" s="33"/>
      <c r="E295" s="22"/>
      <c r="F295" s="8"/>
      <c r="G295" s="11"/>
      <c r="H295" s="11"/>
      <c r="I295" s="15"/>
      <c r="J295" s="15"/>
      <c r="K295" s="11"/>
      <c r="L295" s="18"/>
      <c r="M295" s="64"/>
    </row>
    <row r="296" spans="1:13">
      <c r="A296" s="53">
        <v>45585</v>
      </c>
      <c r="B296" s="54">
        <v>365867738.03197062</v>
      </c>
      <c r="C296" s="30"/>
      <c r="D296" s="34"/>
      <c r="E296" s="38"/>
      <c r="F296" s="8"/>
      <c r="G296" s="11"/>
      <c r="H296" s="11"/>
      <c r="I296" s="15"/>
      <c r="J296" s="15"/>
      <c r="K296" s="11"/>
      <c r="L296" s="18"/>
      <c r="M296" s="64"/>
    </row>
    <row r="297" spans="1:13">
      <c r="A297" s="55">
        <v>45586</v>
      </c>
      <c r="B297" s="56">
        <v>355651159.25297636</v>
      </c>
      <c r="C297" s="21"/>
      <c r="D297" s="33"/>
      <c r="E297" s="22"/>
      <c r="F297" s="8"/>
      <c r="G297" s="11"/>
      <c r="H297" s="11"/>
      <c r="I297" s="15"/>
      <c r="J297" s="15"/>
      <c r="K297" s="11"/>
      <c r="L297" s="18"/>
      <c r="M297" s="64"/>
    </row>
    <row r="298" spans="1:13">
      <c r="A298" s="53">
        <v>45587</v>
      </c>
      <c r="B298" s="54">
        <v>326726066.47279269</v>
      </c>
      <c r="C298" s="30"/>
      <c r="D298" s="34"/>
      <c r="E298" s="38"/>
      <c r="F298" s="8"/>
      <c r="G298" s="11"/>
      <c r="H298" s="11"/>
      <c r="I298" s="15"/>
      <c r="J298" s="15"/>
      <c r="K298" s="11"/>
      <c r="L298" s="18"/>
      <c r="M298" s="64"/>
    </row>
    <row r="299" spans="1:13">
      <c r="A299" s="55">
        <v>45588</v>
      </c>
      <c r="B299" s="56">
        <v>349420967.41981113</v>
      </c>
      <c r="C299" s="21"/>
      <c r="D299" s="33"/>
      <c r="E299" s="22"/>
      <c r="F299" s="8"/>
      <c r="G299" s="11"/>
      <c r="H299" s="11"/>
      <c r="I299" s="15"/>
      <c r="J299" s="15"/>
      <c r="K299" s="11"/>
      <c r="L299" s="18"/>
      <c r="M299" s="64"/>
    </row>
    <row r="300" spans="1:13">
      <c r="A300" s="53">
        <v>45589</v>
      </c>
      <c r="B300" s="54">
        <v>363158007.74695003</v>
      </c>
      <c r="C300" s="30"/>
      <c r="D300" s="34"/>
      <c r="E300" s="38"/>
      <c r="F300" s="8"/>
      <c r="G300" s="11"/>
      <c r="H300" s="11"/>
      <c r="I300" s="15"/>
      <c r="J300" s="15"/>
      <c r="K300" s="11"/>
      <c r="L300" s="18"/>
      <c r="M300" s="64"/>
    </row>
    <row r="301" spans="1:13">
      <c r="A301" s="55">
        <v>45590</v>
      </c>
      <c r="B301" s="56">
        <v>404343207.48212439</v>
      </c>
      <c r="C301" s="21"/>
      <c r="D301" s="33"/>
      <c r="E301" s="22"/>
      <c r="F301" s="8"/>
      <c r="G301" s="11"/>
      <c r="H301" s="11"/>
      <c r="I301" s="15"/>
      <c r="J301" s="15"/>
      <c r="K301" s="11"/>
      <c r="L301" s="18"/>
      <c r="M301" s="64"/>
    </row>
    <row r="302" spans="1:13">
      <c r="A302" s="53">
        <v>45591</v>
      </c>
      <c r="B302" s="54">
        <v>377594433.85125339</v>
      </c>
      <c r="C302" s="30"/>
      <c r="D302" s="34"/>
      <c r="E302" s="38"/>
      <c r="F302" s="8"/>
      <c r="G302" s="11"/>
      <c r="H302" s="11"/>
      <c r="I302" s="15"/>
      <c r="J302" s="15"/>
      <c r="K302" s="11"/>
      <c r="L302" s="18"/>
      <c r="M302" s="64"/>
    </row>
    <row r="303" spans="1:13">
      <c r="A303" s="55">
        <v>45592</v>
      </c>
      <c r="B303" s="56">
        <v>387159137.20129412</v>
      </c>
      <c r="C303" s="21"/>
      <c r="D303" s="33"/>
      <c r="E303" s="22"/>
      <c r="F303" s="8"/>
      <c r="G303" s="11"/>
      <c r="H303" s="11"/>
      <c r="I303" s="15"/>
      <c r="J303" s="15"/>
      <c r="K303" s="11"/>
      <c r="L303" s="18"/>
      <c r="M303" s="64"/>
    </row>
    <row r="304" spans="1:13">
      <c r="A304" s="53">
        <v>45593</v>
      </c>
      <c r="B304" s="54">
        <v>376600371.77422667</v>
      </c>
      <c r="C304" s="30"/>
      <c r="D304" s="34"/>
      <c r="E304" s="38"/>
      <c r="F304" s="8"/>
      <c r="G304" s="11"/>
      <c r="H304" s="11"/>
      <c r="I304" s="15"/>
      <c r="J304" s="15"/>
      <c r="K304" s="11"/>
      <c r="L304" s="18"/>
      <c r="M304" s="64"/>
    </row>
    <row r="305" spans="1:13">
      <c r="A305" s="55">
        <v>45594</v>
      </c>
      <c r="B305" s="56">
        <v>374486797.11413074</v>
      </c>
      <c r="C305" s="21"/>
      <c r="D305" s="33"/>
      <c r="E305" s="22"/>
      <c r="F305" s="8"/>
      <c r="G305" s="11"/>
      <c r="H305" s="11"/>
      <c r="I305" s="15"/>
      <c r="J305" s="15"/>
      <c r="K305" s="11"/>
      <c r="L305" s="18"/>
      <c r="M305" s="64"/>
    </row>
    <row r="306" spans="1:13">
      <c r="A306" s="53">
        <v>45595</v>
      </c>
      <c r="B306" s="54">
        <v>360728439.41200083</v>
      </c>
      <c r="C306" s="30"/>
      <c r="D306" s="34"/>
      <c r="E306" s="38"/>
      <c r="F306" s="8"/>
      <c r="G306" s="11"/>
      <c r="H306" s="11"/>
      <c r="I306" s="15"/>
      <c r="J306" s="15"/>
      <c r="K306" s="11"/>
      <c r="L306" s="18"/>
      <c r="M306" s="64"/>
    </row>
    <row r="307" spans="1:13">
      <c r="A307" s="55">
        <v>45596</v>
      </c>
      <c r="B307" s="56">
        <v>315439473.41350359</v>
      </c>
      <c r="C307" s="21"/>
      <c r="D307" s="33"/>
      <c r="E307" s="22"/>
      <c r="F307" s="8"/>
      <c r="G307" s="11"/>
      <c r="H307" s="11"/>
      <c r="I307" s="15"/>
      <c r="J307" s="15"/>
      <c r="K307" s="11"/>
      <c r="L307" s="18"/>
      <c r="M307" s="64"/>
    </row>
    <row r="308" spans="1:13">
      <c r="A308" s="53">
        <v>45597</v>
      </c>
      <c r="B308" s="54">
        <v>346046885.38114184</v>
      </c>
      <c r="C308" s="30"/>
      <c r="D308" s="34"/>
      <c r="E308" s="38"/>
      <c r="F308" s="8"/>
      <c r="G308" s="11"/>
      <c r="H308" s="11"/>
      <c r="I308" s="15"/>
      <c r="J308" s="15"/>
      <c r="K308" s="11"/>
      <c r="L308" s="18"/>
      <c r="M308" s="64"/>
    </row>
    <row r="309" spans="1:13">
      <c r="A309" s="55">
        <v>45598</v>
      </c>
      <c r="B309" s="56">
        <v>302093269.82649726</v>
      </c>
      <c r="C309" s="21"/>
      <c r="D309" s="33"/>
      <c r="E309" s="22"/>
      <c r="F309" s="8"/>
      <c r="G309" s="11"/>
      <c r="H309" s="11"/>
      <c r="I309" s="15"/>
      <c r="J309" s="15"/>
      <c r="K309" s="11"/>
      <c r="L309" s="18"/>
      <c r="M309" s="64"/>
    </row>
    <row r="310" spans="1:13">
      <c r="A310" s="53">
        <v>45599</v>
      </c>
      <c r="B310" s="54">
        <v>303379825.00617141</v>
      </c>
      <c r="C310" s="30"/>
      <c r="D310" s="34"/>
      <c r="E310" s="38"/>
      <c r="F310" s="8"/>
      <c r="G310" s="11"/>
      <c r="H310" s="11"/>
      <c r="I310" s="15"/>
      <c r="J310" s="15"/>
      <c r="K310" s="11"/>
      <c r="L310" s="18"/>
      <c r="M310" s="64"/>
    </row>
    <row r="311" spans="1:13">
      <c r="A311" s="55">
        <v>45600</v>
      </c>
      <c r="B311" s="56">
        <v>279847343.16632622</v>
      </c>
      <c r="C311" s="21"/>
      <c r="D311" s="33"/>
      <c r="E311" s="22"/>
      <c r="F311" s="8"/>
      <c r="G311" s="11"/>
      <c r="H311" s="11"/>
      <c r="I311" s="15"/>
      <c r="J311" s="15"/>
      <c r="K311" s="11"/>
      <c r="L311" s="18"/>
      <c r="M311" s="64"/>
    </row>
    <row r="312" spans="1:13">
      <c r="A312" s="53">
        <v>45601</v>
      </c>
      <c r="B312" s="54">
        <v>310361458.13518548</v>
      </c>
      <c r="C312" s="30"/>
      <c r="D312" s="34"/>
      <c r="E312" s="38"/>
      <c r="F312" s="8"/>
      <c r="G312" s="11"/>
      <c r="H312" s="11"/>
      <c r="I312" s="15"/>
      <c r="J312" s="15"/>
      <c r="K312" s="11"/>
      <c r="L312" s="18"/>
      <c r="M312" s="64"/>
    </row>
    <row r="313" spans="1:13">
      <c r="A313" s="55">
        <v>45602</v>
      </c>
      <c r="B313" s="56">
        <v>265756984.61626211</v>
      </c>
      <c r="C313" s="21"/>
      <c r="D313" s="33"/>
      <c r="E313" s="22"/>
      <c r="F313" s="8"/>
      <c r="G313" s="11"/>
      <c r="H313" s="11"/>
      <c r="I313" s="15"/>
      <c r="J313" s="15"/>
      <c r="K313" s="11"/>
      <c r="L313" s="18"/>
      <c r="M313" s="64"/>
    </row>
    <row r="314" spans="1:13">
      <c r="A314" s="53">
        <v>45603</v>
      </c>
      <c r="B314" s="54">
        <v>300093828.06045681</v>
      </c>
      <c r="C314" s="30"/>
      <c r="D314" s="34"/>
      <c r="E314" s="38"/>
      <c r="F314" s="8"/>
      <c r="G314" s="11"/>
      <c r="H314" s="11"/>
      <c r="I314" s="15"/>
      <c r="J314" s="15"/>
      <c r="K314" s="11"/>
      <c r="L314" s="18"/>
      <c r="M314" s="64"/>
    </row>
    <row r="315" spans="1:13">
      <c r="A315" s="55">
        <v>45604</v>
      </c>
      <c r="B315" s="56">
        <v>230526846.73804614</v>
      </c>
      <c r="C315" s="21"/>
      <c r="D315" s="33"/>
      <c r="E315" s="22"/>
      <c r="F315" s="8"/>
      <c r="G315" s="11"/>
      <c r="H315" s="11"/>
      <c r="I315" s="15"/>
      <c r="J315" s="15"/>
      <c r="K315" s="11"/>
      <c r="L315" s="18"/>
      <c r="M315" s="64"/>
    </row>
    <row r="316" spans="1:13">
      <c r="A316" s="53">
        <v>45605</v>
      </c>
      <c r="B316" s="54">
        <v>216204165.56336206</v>
      </c>
      <c r="C316" s="30"/>
      <c r="D316" s="34"/>
      <c r="E316" s="38"/>
      <c r="F316" s="8"/>
      <c r="G316" s="11"/>
      <c r="H316" s="11"/>
      <c r="I316" s="15"/>
      <c r="J316" s="15"/>
      <c r="K316" s="11"/>
      <c r="L316" s="18"/>
      <c r="M316" s="64"/>
    </row>
    <row r="317" spans="1:13">
      <c r="A317" s="55">
        <v>45606</v>
      </c>
      <c r="B317" s="56">
        <v>208690405.25631717</v>
      </c>
      <c r="C317" s="21"/>
      <c r="D317" s="33"/>
      <c r="E317" s="22"/>
      <c r="F317" s="8"/>
      <c r="G317" s="11"/>
      <c r="H317" s="11"/>
      <c r="I317" s="15"/>
      <c r="J317" s="15"/>
      <c r="K317" s="11"/>
      <c r="L317" s="18"/>
      <c r="M317" s="64"/>
    </row>
    <row r="318" spans="1:13">
      <c r="A318" s="53">
        <v>45607</v>
      </c>
      <c r="B318" s="54">
        <v>166436797.25178248</v>
      </c>
      <c r="C318" s="30"/>
      <c r="D318" s="34"/>
      <c r="E318" s="38"/>
      <c r="F318" s="8"/>
      <c r="G318" s="11"/>
      <c r="H318" s="11"/>
      <c r="I318" s="15"/>
      <c r="J318" s="15"/>
      <c r="K318" s="11"/>
      <c r="L318" s="18"/>
      <c r="M318" s="64"/>
    </row>
    <row r="319" spans="1:13">
      <c r="A319" s="55">
        <v>45608</v>
      </c>
      <c r="B319" s="56">
        <v>168983909.8899467</v>
      </c>
      <c r="C319" s="21"/>
      <c r="D319" s="33"/>
      <c r="E319" s="22"/>
      <c r="F319" s="8"/>
      <c r="G319" s="11"/>
      <c r="H319" s="11"/>
      <c r="I319" s="15"/>
      <c r="J319" s="15"/>
      <c r="K319" s="11"/>
      <c r="L319" s="18"/>
      <c r="M319" s="64"/>
    </row>
    <row r="320" spans="1:13">
      <c r="A320" s="53">
        <v>45609</v>
      </c>
      <c r="B320" s="54">
        <v>138411924.56920576</v>
      </c>
      <c r="C320" s="30"/>
      <c r="D320" s="34"/>
      <c r="E320" s="38"/>
      <c r="F320" s="8"/>
      <c r="G320" s="11"/>
      <c r="H320" s="11"/>
      <c r="I320" s="15"/>
      <c r="J320" s="15"/>
      <c r="K320" s="11"/>
      <c r="L320" s="18"/>
      <c r="M320" s="64"/>
    </row>
    <row r="321" spans="1:13">
      <c r="A321" s="55">
        <v>45610</v>
      </c>
      <c r="B321" s="56">
        <v>162460380.77358308</v>
      </c>
      <c r="C321" s="21"/>
      <c r="D321" s="33"/>
      <c r="E321" s="22"/>
      <c r="F321" s="8"/>
      <c r="G321" s="11"/>
      <c r="H321" s="11"/>
      <c r="I321" s="15"/>
      <c r="J321" s="15"/>
      <c r="K321" s="11"/>
      <c r="L321" s="18"/>
      <c r="M321" s="64"/>
    </row>
    <row r="322" spans="1:13">
      <c r="A322" s="53">
        <v>45611</v>
      </c>
      <c r="B322" s="54">
        <v>145336146.97754887</v>
      </c>
      <c r="C322" s="30"/>
      <c r="D322" s="34"/>
      <c r="E322" s="38"/>
      <c r="F322" s="8"/>
      <c r="G322" s="11"/>
      <c r="H322" s="11"/>
      <c r="I322" s="15"/>
      <c r="J322" s="15"/>
      <c r="K322" s="11"/>
      <c r="L322" s="18"/>
      <c r="M322" s="64"/>
    </row>
    <row r="323" spans="1:13">
      <c r="A323" s="55">
        <v>45612</v>
      </c>
      <c r="B323" s="56">
        <v>121701920.54935566</v>
      </c>
      <c r="C323" s="21"/>
      <c r="D323" s="33"/>
      <c r="E323" s="22"/>
      <c r="F323" s="8"/>
      <c r="G323" s="11"/>
      <c r="H323" s="11"/>
      <c r="I323" s="15"/>
      <c r="J323" s="15"/>
      <c r="K323" s="11"/>
      <c r="L323" s="18"/>
      <c r="M323" s="64"/>
    </row>
    <row r="324" spans="1:13">
      <c r="A324" s="53">
        <v>45613</v>
      </c>
      <c r="B324" s="54">
        <v>145511417.83567151</v>
      </c>
      <c r="C324" s="30"/>
      <c r="D324" s="34"/>
      <c r="E324" s="38"/>
      <c r="F324" s="8"/>
      <c r="G324" s="11"/>
      <c r="H324" s="11"/>
      <c r="I324" s="15"/>
      <c r="J324" s="15"/>
      <c r="K324" s="11"/>
      <c r="L324" s="18"/>
      <c r="M324" s="64"/>
    </row>
    <row r="325" spans="1:13">
      <c r="A325" s="55">
        <v>45614</v>
      </c>
      <c r="B325" s="56">
        <v>123561462.33224745</v>
      </c>
      <c r="C325" s="21"/>
      <c r="D325" s="33"/>
      <c r="E325" s="22"/>
      <c r="F325" s="8"/>
      <c r="G325" s="11"/>
      <c r="H325" s="11"/>
      <c r="I325" s="15"/>
      <c r="J325" s="15"/>
      <c r="K325" s="11"/>
      <c r="L325" s="18"/>
      <c r="M325" s="64"/>
    </row>
    <row r="326" spans="1:13">
      <c r="A326" s="53">
        <v>45615</v>
      </c>
      <c r="B326" s="54">
        <v>149492018.86831936</v>
      </c>
      <c r="C326" s="30"/>
      <c r="D326" s="34"/>
      <c r="E326" s="38"/>
      <c r="F326" s="8"/>
      <c r="G326" s="11"/>
      <c r="H326" s="11"/>
      <c r="I326" s="15"/>
      <c r="J326" s="15"/>
      <c r="K326" s="11"/>
      <c r="L326" s="18"/>
      <c r="M326" s="64"/>
    </row>
    <row r="327" spans="1:13">
      <c r="A327" s="55">
        <v>45616</v>
      </c>
      <c r="B327" s="56">
        <v>143378705.91981789</v>
      </c>
      <c r="C327" s="21"/>
      <c r="D327" s="33"/>
      <c r="E327" s="22"/>
      <c r="F327" s="8"/>
      <c r="G327" s="11"/>
      <c r="H327" s="11"/>
      <c r="I327" s="15"/>
      <c r="J327" s="15"/>
      <c r="K327" s="11"/>
      <c r="L327" s="18"/>
      <c r="M327" s="64"/>
    </row>
    <row r="328" spans="1:13">
      <c r="A328" s="53">
        <v>45617</v>
      </c>
      <c r="B328" s="54">
        <v>129479953.5214752</v>
      </c>
      <c r="C328" s="30"/>
      <c r="D328" s="34"/>
      <c r="E328" s="38"/>
      <c r="F328" s="8"/>
      <c r="G328" s="11"/>
      <c r="H328" s="11"/>
      <c r="I328" s="15"/>
      <c r="J328" s="15"/>
      <c r="K328" s="11"/>
      <c r="L328" s="18"/>
      <c r="M328" s="64"/>
    </row>
    <row r="329" spans="1:13">
      <c r="A329" s="55">
        <v>45618</v>
      </c>
      <c r="B329" s="56">
        <v>122614624.15465575</v>
      </c>
      <c r="C329" s="21"/>
      <c r="D329" s="33"/>
      <c r="E329" s="22"/>
      <c r="F329" s="8"/>
      <c r="G329" s="11"/>
      <c r="H329" s="11"/>
      <c r="I329" s="15"/>
      <c r="J329" s="15"/>
      <c r="K329" s="11"/>
      <c r="L329" s="18"/>
      <c r="M329" s="64"/>
    </row>
    <row r="330" spans="1:13">
      <c r="A330" s="53">
        <v>45619</v>
      </c>
      <c r="B330" s="54">
        <v>121999982.71197376</v>
      </c>
      <c r="C330" s="30"/>
      <c r="D330" s="34"/>
      <c r="E330" s="38"/>
      <c r="F330" s="8"/>
      <c r="G330" s="11"/>
      <c r="H330" s="11"/>
      <c r="I330" s="15"/>
      <c r="J330" s="15"/>
      <c r="K330" s="11"/>
      <c r="L330" s="18"/>
      <c r="M330" s="64"/>
    </row>
    <row r="331" spans="1:13">
      <c r="A331" s="55">
        <v>45620</v>
      </c>
      <c r="B331" s="56">
        <v>97412658.514071584</v>
      </c>
      <c r="C331" s="21"/>
      <c r="D331" s="33"/>
      <c r="E331" s="22"/>
      <c r="F331" s="8"/>
      <c r="G331" s="11"/>
      <c r="H331" s="11"/>
      <c r="I331" s="15"/>
      <c r="J331" s="15"/>
      <c r="K331" s="11"/>
      <c r="L331" s="18"/>
      <c r="M331" s="64"/>
    </row>
    <row r="332" spans="1:13">
      <c r="A332" s="53">
        <v>45621</v>
      </c>
      <c r="B332" s="54">
        <v>120669471.41002291</v>
      </c>
      <c r="C332" s="30"/>
      <c r="D332" s="34"/>
      <c r="E332" s="38"/>
      <c r="F332" s="8"/>
      <c r="G332" s="11"/>
      <c r="H332" s="11"/>
      <c r="I332" s="15"/>
      <c r="J332" s="15"/>
      <c r="K332" s="11"/>
      <c r="L332" s="18"/>
      <c r="M332" s="64"/>
    </row>
    <row r="333" spans="1:13">
      <c r="A333" s="55">
        <v>45622</v>
      </c>
      <c r="B333" s="56">
        <v>100849766.2682559</v>
      </c>
      <c r="C333" s="21"/>
      <c r="D333" s="33"/>
      <c r="E333" s="22"/>
      <c r="F333" s="8"/>
      <c r="G333" s="11"/>
      <c r="H333" s="11"/>
      <c r="I333" s="15"/>
      <c r="J333" s="15"/>
      <c r="K333" s="11"/>
      <c r="L333" s="18"/>
      <c r="M333" s="64"/>
    </row>
    <row r="334" spans="1:13">
      <c r="A334" s="53">
        <v>45623</v>
      </c>
      <c r="B334" s="54">
        <v>119737813.53764756</v>
      </c>
      <c r="C334" s="30"/>
      <c r="D334" s="34"/>
      <c r="E334" s="38"/>
      <c r="F334" s="8"/>
      <c r="G334" s="11"/>
      <c r="H334" s="11"/>
      <c r="I334" s="15"/>
      <c r="J334" s="15"/>
      <c r="K334" s="11"/>
      <c r="L334" s="18"/>
      <c r="M334" s="64"/>
    </row>
    <row r="335" spans="1:13">
      <c r="A335" s="55">
        <v>45624</v>
      </c>
      <c r="B335" s="56">
        <v>97512132.530243799</v>
      </c>
      <c r="C335" s="21"/>
      <c r="D335" s="33"/>
      <c r="E335" s="22"/>
      <c r="F335" s="8"/>
      <c r="G335" s="11"/>
      <c r="H335" s="11"/>
      <c r="I335" s="15"/>
      <c r="J335" s="15"/>
      <c r="K335" s="11"/>
      <c r="L335" s="18"/>
      <c r="M335" s="64"/>
    </row>
    <row r="336" spans="1:13">
      <c r="A336" s="53">
        <v>45625</v>
      </c>
      <c r="B336" s="54">
        <v>120241115.90956876</v>
      </c>
      <c r="C336" s="30"/>
      <c r="D336" s="34"/>
      <c r="E336" s="38"/>
      <c r="F336" s="8"/>
      <c r="G336" s="11"/>
      <c r="H336" s="11"/>
      <c r="I336" s="15"/>
      <c r="J336" s="15"/>
      <c r="K336" s="11"/>
      <c r="L336" s="18"/>
      <c r="M336" s="64"/>
    </row>
    <row r="337" spans="1:13">
      <c r="A337" s="55">
        <v>45626</v>
      </c>
      <c r="B337" s="56">
        <v>83559241.480262488</v>
      </c>
      <c r="C337" s="21"/>
      <c r="D337" s="33"/>
      <c r="E337" s="22"/>
      <c r="F337" s="8"/>
      <c r="G337" s="11"/>
      <c r="H337" s="11"/>
      <c r="I337" s="15"/>
      <c r="J337" s="15"/>
      <c r="K337" s="11"/>
      <c r="L337" s="18"/>
      <c r="M337" s="64"/>
    </row>
    <row r="338" spans="1:13">
      <c r="A338" s="53">
        <v>45627</v>
      </c>
      <c r="B338" s="54">
        <v>96519685.551091269</v>
      </c>
      <c r="C338" s="30"/>
      <c r="D338" s="34"/>
      <c r="E338" s="38"/>
      <c r="F338" s="8"/>
      <c r="G338" s="11"/>
      <c r="H338" s="11"/>
      <c r="I338" s="15"/>
      <c r="J338" s="15"/>
      <c r="K338" s="11"/>
      <c r="L338" s="18"/>
      <c r="M338" s="64"/>
    </row>
    <row r="339" spans="1:13">
      <c r="A339" s="55">
        <v>45628</v>
      </c>
      <c r="B339" s="56">
        <v>72408974.168457314</v>
      </c>
      <c r="C339" s="21"/>
      <c r="D339" s="33"/>
      <c r="E339" s="22"/>
      <c r="F339" s="8"/>
      <c r="G339" s="11"/>
      <c r="H339" s="11"/>
      <c r="I339" s="15"/>
      <c r="J339" s="15"/>
      <c r="K339" s="11"/>
      <c r="L339" s="18"/>
      <c r="M339" s="64"/>
    </row>
    <row r="340" spans="1:13">
      <c r="A340" s="53">
        <v>45629</v>
      </c>
      <c r="B340" s="54">
        <v>44125327.830132447</v>
      </c>
      <c r="C340" s="30"/>
      <c r="D340" s="34"/>
      <c r="E340" s="38"/>
      <c r="F340" s="8"/>
      <c r="G340" s="11"/>
      <c r="H340" s="11"/>
      <c r="I340" s="15"/>
      <c r="J340" s="15"/>
      <c r="K340" s="11"/>
      <c r="L340" s="18"/>
      <c r="M340" s="64"/>
    </row>
    <row r="341" spans="1:13">
      <c r="A341" s="55">
        <v>45630</v>
      </c>
      <c r="B341" s="56">
        <v>75139233.55657585</v>
      </c>
      <c r="C341" s="21"/>
      <c r="D341" s="33"/>
      <c r="E341" s="22"/>
      <c r="F341" s="8"/>
      <c r="G341" s="11"/>
      <c r="H341" s="11"/>
      <c r="I341" s="15"/>
      <c r="J341" s="15"/>
      <c r="K341" s="11"/>
      <c r="L341" s="18"/>
      <c r="M341" s="64"/>
    </row>
    <row r="342" spans="1:13">
      <c r="A342" s="53">
        <v>45631</v>
      </c>
      <c r="B342" s="54">
        <v>62754895.31346409</v>
      </c>
      <c r="C342" s="30"/>
      <c r="D342" s="34"/>
      <c r="E342" s="38"/>
      <c r="F342" s="8"/>
      <c r="G342" s="11"/>
      <c r="H342" s="11"/>
      <c r="I342" s="15"/>
      <c r="J342" s="15"/>
      <c r="K342" s="11"/>
      <c r="L342" s="18"/>
      <c r="M342" s="64"/>
    </row>
    <row r="343" spans="1:13">
      <c r="A343" s="55">
        <v>45632</v>
      </c>
      <c r="B343" s="56">
        <v>39457064.70950231</v>
      </c>
      <c r="C343" s="21"/>
      <c r="D343" s="33"/>
      <c r="E343" s="22"/>
      <c r="F343" s="8"/>
      <c r="G343" s="11"/>
      <c r="H343" s="11"/>
      <c r="I343" s="15"/>
      <c r="J343" s="15"/>
      <c r="K343" s="11"/>
      <c r="L343" s="18"/>
      <c r="M343" s="64"/>
    </row>
    <row r="344" spans="1:13">
      <c r="A344" s="53">
        <v>45633</v>
      </c>
      <c r="B344" s="54">
        <v>72110029.078405559</v>
      </c>
      <c r="C344" s="30"/>
      <c r="D344" s="34"/>
      <c r="E344" s="38"/>
      <c r="F344" s="8"/>
      <c r="G344" s="11"/>
      <c r="H344" s="11"/>
      <c r="I344" s="15"/>
      <c r="J344" s="15"/>
      <c r="K344" s="11"/>
      <c r="L344" s="18"/>
      <c r="M344" s="64"/>
    </row>
    <row r="345" spans="1:13">
      <c r="A345" s="55">
        <v>45634</v>
      </c>
      <c r="B345" s="56">
        <v>73968605.760781631</v>
      </c>
      <c r="C345" s="21"/>
      <c r="D345" s="33"/>
      <c r="E345" s="22"/>
      <c r="F345" s="8"/>
      <c r="G345" s="11"/>
      <c r="H345" s="11"/>
      <c r="I345" s="15"/>
      <c r="J345" s="15"/>
      <c r="K345" s="11"/>
      <c r="L345" s="18"/>
      <c r="M345" s="64"/>
    </row>
    <row r="346" spans="1:13">
      <c r="A346" s="53">
        <v>45635</v>
      </c>
      <c r="B346" s="54">
        <v>60358205.689319149</v>
      </c>
      <c r="C346" s="30"/>
      <c r="D346" s="34"/>
      <c r="E346" s="38"/>
      <c r="F346" s="8"/>
      <c r="G346" s="11"/>
      <c r="H346" s="11"/>
      <c r="I346" s="15"/>
      <c r="J346" s="15"/>
      <c r="K346" s="11"/>
      <c r="L346" s="18"/>
      <c r="M346" s="64"/>
    </row>
    <row r="347" spans="1:13">
      <c r="A347" s="55">
        <v>45636</v>
      </c>
      <c r="B347" s="56">
        <v>95977479.78406103</v>
      </c>
      <c r="C347" s="21"/>
      <c r="D347" s="33"/>
      <c r="E347" s="22"/>
      <c r="F347" s="8"/>
      <c r="G347" s="11"/>
      <c r="H347" s="11"/>
      <c r="I347" s="15"/>
      <c r="J347" s="15"/>
      <c r="K347" s="11"/>
      <c r="L347" s="18"/>
      <c r="M347" s="64"/>
    </row>
    <row r="348" spans="1:13">
      <c r="A348" s="53">
        <v>45637</v>
      </c>
      <c r="B348" s="54">
        <v>42396442.412740715</v>
      </c>
      <c r="C348" s="30"/>
      <c r="D348" s="34"/>
      <c r="E348" s="38"/>
      <c r="F348" s="8"/>
      <c r="G348" s="11"/>
      <c r="H348" s="11"/>
      <c r="I348" s="15"/>
      <c r="J348" s="15"/>
      <c r="K348" s="11"/>
      <c r="L348" s="18"/>
      <c r="M348" s="64"/>
    </row>
    <row r="349" spans="1:13">
      <c r="A349" s="55">
        <v>45638</v>
      </c>
      <c r="B349" s="56">
        <v>34865839.802101247</v>
      </c>
      <c r="C349" s="21"/>
      <c r="D349" s="33"/>
      <c r="E349" s="22"/>
      <c r="F349" s="8"/>
      <c r="G349" s="11"/>
      <c r="H349" s="11"/>
      <c r="I349" s="15"/>
      <c r="J349" s="15"/>
      <c r="K349" s="11"/>
      <c r="L349" s="18"/>
      <c r="M349" s="64"/>
    </row>
    <row r="350" spans="1:13">
      <c r="A350" s="53">
        <v>45639</v>
      </c>
      <c r="B350" s="54">
        <v>53756376.564425878</v>
      </c>
      <c r="C350" s="30"/>
      <c r="D350" s="34"/>
      <c r="E350" s="38"/>
      <c r="F350" s="8"/>
      <c r="G350" s="11"/>
      <c r="H350" s="11"/>
      <c r="I350" s="15"/>
      <c r="J350" s="15"/>
      <c r="K350" s="11"/>
      <c r="L350" s="18"/>
      <c r="M350" s="64"/>
    </row>
    <row r="351" spans="1:13">
      <c r="A351" s="55">
        <v>45640</v>
      </c>
      <c r="B351" s="56">
        <v>57209696.749229044</v>
      </c>
      <c r="C351" s="21"/>
      <c r="D351" s="33"/>
      <c r="E351" s="22"/>
      <c r="F351" s="8"/>
      <c r="G351" s="11"/>
      <c r="H351" s="11"/>
      <c r="I351" s="15"/>
      <c r="J351" s="15"/>
      <c r="K351" s="11"/>
      <c r="L351" s="18"/>
      <c r="M351" s="64"/>
    </row>
    <row r="352" spans="1:13">
      <c r="A352" s="53">
        <v>45641</v>
      </c>
      <c r="B352" s="54">
        <v>37894551.969799995</v>
      </c>
      <c r="C352" s="30"/>
      <c r="D352" s="34"/>
      <c r="E352" s="38"/>
      <c r="F352" s="8"/>
      <c r="G352" s="11"/>
      <c r="H352" s="11"/>
      <c r="I352" s="15"/>
      <c r="J352" s="15"/>
      <c r="K352" s="11"/>
      <c r="L352" s="18"/>
      <c r="M352" s="64"/>
    </row>
    <row r="353" spans="1:13">
      <c r="A353" s="55">
        <v>45642</v>
      </c>
      <c r="B353" s="56">
        <v>47385116.897129275</v>
      </c>
      <c r="C353" s="21"/>
      <c r="D353" s="33"/>
      <c r="E353" s="22"/>
      <c r="F353" s="8"/>
      <c r="G353" s="11"/>
      <c r="H353" s="11"/>
      <c r="I353" s="15"/>
      <c r="J353" s="15"/>
      <c r="K353" s="11"/>
      <c r="L353" s="18"/>
      <c r="M353" s="64"/>
    </row>
    <row r="354" spans="1:13">
      <c r="A354" s="53">
        <v>45643</v>
      </c>
      <c r="B354" s="54">
        <v>24998469.356256239</v>
      </c>
      <c r="C354" s="30"/>
      <c r="D354" s="34"/>
      <c r="E354" s="38"/>
      <c r="F354" s="8"/>
      <c r="G354" s="11"/>
      <c r="H354" s="11"/>
      <c r="I354" s="15"/>
      <c r="J354" s="15"/>
      <c r="K354" s="11"/>
      <c r="L354" s="18"/>
      <c r="M354" s="64"/>
    </row>
    <row r="355" spans="1:13">
      <c r="A355" s="55">
        <v>45644</v>
      </c>
      <c r="B355" s="56">
        <v>91093701.723334387</v>
      </c>
      <c r="C355" s="21"/>
      <c r="D355" s="33"/>
      <c r="E355" s="22"/>
      <c r="F355" s="8"/>
      <c r="G355" s="11"/>
      <c r="H355" s="11"/>
      <c r="I355" s="15"/>
      <c r="J355" s="15"/>
      <c r="K355" s="11"/>
      <c r="L355" s="18"/>
      <c r="M355" s="64"/>
    </row>
    <row r="356" spans="1:13">
      <c r="A356" s="53">
        <v>45645</v>
      </c>
      <c r="B356" s="54">
        <v>88249147.737193435</v>
      </c>
      <c r="C356" s="30"/>
      <c r="D356" s="34"/>
      <c r="E356" s="38"/>
      <c r="F356" s="8"/>
      <c r="G356" s="11"/>
      <c r="H356" s="11"/>
      <c r="I356" s="15"/>
      <c r="J356" s="15"/>
      <c r="K356" s="11"/>
      <c r="L356" s="18"/>
      <c r="M356" s="64"/>
    </row>
    <row r="357" spans="1:13">
      <c r="A357" s="55">
        <v>45646</v>
      </c>
      <c r="B357" s="56">
        <v>10558017.814670216</v>
      </c>
      <c r="C357" s="21"/>
      <c r="D357" s="33"/>
      <c r="E357" s="22"/>
      <c r="F357" s="8"/>
      <c r="G357" s="11"/>
      <c r="H357" s="11"/>
      <c r="I357" s="15"/>
      <c r="J357" s="15"/>
      <c r="K357" s="11"/>
      <c r="L357" s="18"/>
      <c r="M357" s="64"/>
    </row>
    <row r="358" spans="1:13">
      <c r="A358" s="53">
        <v>45647</v>
      </c>
      <c r="B358" s="54">
        <v>89244785.496223897</v>
      </c>
      <c r="C358" s="30"/>
      <c r="D358" s="34"/>
      <c r="E358" s="38"/>
      <c r="F358" s="8"/>
      <c r="G358" s="11"/>
      <c r="H358" s="11"/>
      <c r="I358" s="15"/>
      <c r="J358" s="15"/>
      <c r="K358" s="11"/>
      <c r="L358" s="18"/>
      <c r="M358" s="64"/>
    </row>
    <row r="359" spans="1:13">
      <c r="A359" s="55">
        <v>45648</v>
      </c>
      <c r="B359" s="56">
        <v>25860319.946921114</v>
      </c>
      <c r="C359" s="21"/>
      <c r="D359" s="33"/>
      <c r="E359" s="22"/>
      <c r="F359" s="8"/>
      <c r="G359" s="11"/>
      <c r="H359" s="11"/>
      <c r="I359" s="15"/>
      <c r="J359" s="15"/>
      <c r="K359" s="11"/>
      <c r="L359" s="18"/>
      <c r="M359" s="64"/>
    </row>
    <row r="360" spans="1:13">
      <c r="A360" s="53">
        <v>45649</v>
      </c>
      <c r="B360" s="54">
        <v>42737769.422147617</v>
      </c>
      <c r="C360" s="30"/>
      <c r="D360" s="34"/>
      <c r="E360" s="38"/>
      <c r="F360" s="8"/>
      <c r="G360" s="11"/>
      <c r="H360" s="11"/>
      <c r="I360" s="15"/>
      <c r="J360" s="15"/>
      <c r="K360" s="11"/>
      <c r="L360" s="18"/>
      <c r="M360" s="64"/>
    </row>
    <row r="361" spans="1:13">
      <c r="A361" s="55">
        <v>45650</v>
      </c>
      <c r="B361" s="56">
        <v>63579593.936828606</v>
      </c>
      <c r="C361" s="21"/>
      <c r="D361" s="33"/>
      <c r="E361" s="22"/>
      <c r="F361" s="8"/>
      <c r="G361" s="11"/>
      <c r="H361" s="11"/>
      <c r="I361" s="15"/>
      <c r="J361" s="15"/>
      <c r="K361" s="11"/>
      <c r="L361" s="18"/>
      <c r="M361" s="64"/>
    </row>
    <row r="362" spans="1:13">
      <c r="A362" s="53">
        <v>45651</v>
      </c>
      <c r="B362" s="54">
        <v>42396415.165116481</v>
      </c>
      <c r="C362" s="31">
        <v>42396415.165116481</v>
      </c>
      <c r="D362" s="35">
        <v>42396415.165116481</v>
      </c>
      <c r="E362" s="39">
        <v>42396415.165116481</v>
      </c>
      <c r="F362" s="8">
        <v>47097280.662085399</v>
      </c>
      <c r="G362" s="11">
        <v>8875134.0586824808</v>
      </c>
      <c r="H362" s="11">
        <v>85319427.265488297</v>
      </c>
      <c r="I362" s="15">
        <v>22105162.335196201</v>
      </c>
      <c r="J362" s="15">
        <v>72089398.988974601</v>
      </c>
      <c r="K362" s="11">
        <v>26885323.059614498</v>
      </c>
      <c r="L362" s="18">
        <v>67309238.264556199</v>
      </c>
      <c r="M362" s="65">
        <v>46307231.420068301</v>
      </c>
    </row>
    <row r="363" spans="1:13">
      <c r="A363" s="55">
        <v>45652</v>
      </c>
      <c r="B363" s="57"/>
      <c r="C363" s="20">
        <v>43057416.205551289</v>
      </c>
      <c r="D363" s="36">
        <v>-7535369.8057977632</v>
      </c>
      <c r="E363" s="23">
        <v>93650202.216900349</v>
      </c>
      <c r="F363" s="8">
        <v>44516755.171914697</v>
      </c>
      <c r="G363" s="11">
        <v>-1340227.0263477301</v>
      </c>
      <c r="H363" s="11">
        <v>90373737.370177299</v>
      </c>
      <c r="I363" s="15">
        <v>14532486.1797856</v>
      </c>
      <c r="J363" s="15">
        <v>74501024.164043903</v>
      </c>
      <c r="K363" s="11">
        <v>20267479.232869901</v>
      </c>
      <c r="L363" s="18">
        <v>68766031.110959604</v>
      </c>
      <c r="M363" s="65">
        <v>43698109.964903504</v>
      </c>
    </row>
    <row r="364" spans="1:13">
      <c r="A364" s="53">
        <v>45653</v>
      </c>
      <c r="B364" s="58"/>
      <c r="C364" s="31">
        <v>43718417.245986655</v>
      </c>
      <c r="D364" s="35">
        <v>-19552933.885344498</v>
      </c>
      <c r="E364" s="39">
        <v>106989768.37731782</v>
      </c>
      <c r="F364" s="8">
        <v>41698464.629303999</v>
      </c>
      <c r="G364" s="11">
        <v>-12925672.504682099</v>
      </c>
      <c r="H364" s="11">
        <v>96322601.763290197</v>
      </c>
      <c r="I364" s="15">
        <v>5981661.15089182</v>
      </c>
      <c r="J364" s="15">
        <v>77415268.107716307</v>
      </c>
      <c r="K364" s="11">
        <v>12813097.324334599</v>
      </c>
      <c r="L364" s="18">
        <v>70583831.934273496</v>
      </c>
      <c r="M364" s="65">
        <v>51338416.638972297</v>
      </c>
    </row>
    <row r="365" spans="1:13">
      <c r="A365" s="55">
        <v>45654</v>
      </c>
      <c r="B365" s="57"/>
      <c r="C365" s="20">
        <v>44379418.286421455</v>
      </c>
      <c r="D365" s="36">
        <v>-29449741.775594823</v>
      </c>
      <c r="E365" s="23">
        <v>118208578.34843773</v>
      </c>
      <c r="F365" s="8">
        <v>43322903.442696303</v>
      </c>
      <c r="G365" s="11">
        <v>-18158293.411889099</v>
      </c>
      <c r="H365" s="11">
        <v>104804100.297281</v>
      </c>
      <c r="I365" s="15">
        <v>3122509.60788832</v>
      </c>
      <c r="J365" s="15">
        <v>83523297.277504399</v>
      </c>
      <c r="K365" s="11">
        <v>10811507.4431997</v>
      </c>
      <c r="L365" s="18">
        <v>75834299.442193002</v>
      </c>
      <c r="M365" s="65">
        <v>41932641.109036602</v>
      </c>
    </row>
    <row r="366" spans="1:13">
      <c r="A366" s="53">
        <v>45655</v>
      </c>
      <c r="B366" s="58"/>
      <c r="C366" s="31">
        <v>45040419.326856822</v>
      </c>
      <c r="D366" s="35">
        <v>-38038327.173593014</v>
      </c>
      <c r="E366" s="39">
        <v>128119165.82730666</v>
      </c>
      <c r="F366" s="8">
        <v>40507027.988298699</v>
      </c>
      <c r="G366" s="11">
        <v>-28124848.388447698</v>
      </c>
      <c r="H366" s="11">
        <v>109138904.365045</v>
      </c>
      <c r="I366" s="15">
        <v>-4368943.87172677</v>
      </c>
      <c r="J366" s="15">
        <v>85382999.848324195</v>
      </c>
      <c r="K366" s="11">
        <v>4214336.47888673</v>
      </c>
      <c r="L366" s="18">
        <v>76799719.497710705</v>
      </c>
      <c r="M366" s="65">
        <v>41300483.520268597</v>
      </c>
    </row>
    <row r="367" spans="1:13">
      <c r="A367" s="55">
        <v>45656</v>
      </c>
      <c r="B367" s="57"/>
      <c r="C367" s="20">
        <v>45701420.367291622</v>
      </c>
      <c r="D367" s="36">
        <v>-45716678.098568805</v>
      </c>
      <c r="E367" s="23">
        <v>137119518.83315206</v>
      </c>
      <c r="F367" s="8">
        <v>40530941.118152797</v>
      </c>
      <c r="G367" s="11">
        <v>-34264122.638639502</v>
      </c>
      <c r="H367" s="11">
        <v>115326004.874945</v>
      </c>
      <c r="I367" s="15">
        <v>-8374922.3612822602</v>
      </c>
      <c r="J367" s="15">
        <v>89436804.597587898</v>
      </c>
      <c r="K367" s="11">
        <v>979142.17780231603</v>
      </c>
      <c r="L367" s="18">
        <v>80082740.0585033</v>
      </c>
      <c r="M367" s="65">
        <v>43778760.167541899</v>
      </c>
    </row>
    <row r="368" spans="1:13">
      <c r="A368" s="53">
        <v>45657</v>
      </c>
      <c r="B368" s="58"/>
      <c r="C368" s="31">
        <v>46362421.407726988</v>
      </c>
      <c r="D368" s="35">
        <v>-52714931.28099826</v>
      </c>
      <c r="E368" s="39">
        <v>145439774.09645224</v>
      </c>
      <c r="F368" s="8">
        <v>37095110.530187398</v>
      </c>
      <c r="G368" s="11">
        <v>-43488937.053808503</v>
      </c>
      <c r="H368" s="11">
        <v>117679158.11418299</v>
      </c>
      <c r="I368" s="15">
        <v>-15595966.017030699</v>
      </c>
      <c r="J368" s="15">
        <v>89786187.077405497</v>
      </c>
      <c r="K368" s="11">
        <v>-5517916.1557133999</v>
      </c>
      <c r="L368" s="18">
        <v>79708137.216088206</v>
      </c>
      <c r="M368" s="65">
        <v>43922502.159223303</v>
      </c>
    </row>
    <row r="369" spans="1:13">
      <c r="A369" s="55">
        <v>45658</v>
      </c>
      <c r="B369" s="57"/>
      <c r="C369" s="20">
        <v>47023422.448161788</v>
      </c>
      <c r="D369" s="36">
        <v>-59180355.758749925</v>
      </c>
      <c r="E369" s="23">
        <v>153227200.65507349</v>
      </c>
      <c r="F369" s="8">
        <v>38880115.321654402</v>
      </c>
      <c r="G369" s="11">
        <v>-47073526.440170102</v>
      </c>
      <c r="H369" s="11">
        <v>124833757.083479</v>
      </c>
      <c r="I369" s="15">
        <v>-17321950.141286101</v>
      </c>
      <c r="J369" s="15">
        <v>95082180.784594998</v>
      </c>
      <c r="K369" s="11">
        <v>-6572364.9143273002</v>
      </c>
      <c r="L369" s="18">
        <v>84332595.557636097</v>
      </c>
      <c r="M369" s="65">
        <v>41974047.639195897</v>
      </c>
    </row>
    <row r="370" spans="1:13">
      <c r="A370" s="53">
        <v>45659</v>
      </c>
      <c r="B370" s="58"/>
      <c r="C370" s="31">
        <v>47684423.488597155</v>
      </c>
      <c r="D370" s="35">
        <v>-65213919.79076314</v>
      </c>
      <c r="E370" s="39">
        <v>160582766.76795745</v>
      </c>
      <c r="F370" s="8">
        <v>36170307.568250097</v>
      </c>
      <c r="G370" s="11">
        <v>-55407823.809158698</v>
      </c>
      <c r="H370" s="11">
        <v>127748438.945658</v>
      </c>
      <c r="I370" s="15">
        <v>-23709413.978729598</v>
      </c>
      <c r="J370" s="15">
        <v>96050029.115229905</v>
      </c>
      <c r="K370" s="11">
        <v>-12256415.502005201</v>
      </c>
      <c r="L370" s="18">
        <v>84597030.638505399</v>
      </c>
      <c r="M370" s="65">
        <v>39451589.8596486</v>
      </c>
    </row>
    <row r="371" spans="1:13">
      <c r="A371" s="55">
        <v>45660</v>
      </c>
      <c r="B371" s="57"/>
      <c r="C371" s="20">
        <v>48345424.529031955</v>
      </c>
      <c r="D371" s="36">
        <v>-70888409.446355224</v>
      </c>
      <c r="E371" s="23">
        <v>167579258.50441915</v>
      </c>
      <c r="F371" s="8">
        <v>36223820.835974596</v>
      </c>
      <c r="G371" s="11">
        <v>-60467851.293469504</v>
      </c>
      <c r="H371" s="11">
        <v>132915492.965418</v>
      </c>
      <c r="I371" s="15">
        <v>-26999465.290731199</v>
      </c>
      <c r="J371" s="15">
        <v>99447106.962680593</v>
      </c>
      <c r="K371" s="11">
        <v>-14906954.153474599</v>
      </c>
      <c r="L371" s="18">
        <v>87354595.825424001</v>
      </c>
      <c r="M371" s="65">
        <v>47176826.935822502</v>
      </c>
    </row>
    <row r="372" spans="1:13">
      <c r="A372" s="53">
        <v>45661</v>
      </c>
      <c r="B372" s="58"/>
      <c r="C372" s="31">
        <v>49006425.569467321</v>
      </c>
      <c r="D372" s="35">
        <v>-76258339.518009022</v>
      </c>
      <c r="E372" s="39">
        <v>174271190.65694368</v>
      </c>
      <c r="F372" s="8">
        <v>33020105.6050274</v>
      </c>
      <c r="G372" s="11">
        <v>-68586986.050901994</v>
      </c>
      <c r="H372" s="11">
        <v>134627197.260957</v>
      </c>
      <c r="I372" s="15">
        <v>-33417200.595090099</v>
      </c>
      <c r="J372" s="15">
        <v>99457411.8051451</v>
      </c>
      <c r="K372" s="11">
        <v>-20709954.351290599</v>
      </c>
      <c r="L372" s="18">
        <v>86750165.561345503</v>
      </c>
      <c r="M372" s="65">
        <v>37854283.199949801</v>
      </c>
    </row>
    <row r="373" spans="1:13">
      <c r="A373" s="55">
        <v>45662</v>
      </c>
      <c r="B373" s="57"/>
      <c r="C373" s="20">
        <v>49667426.609902121</v>
      </c>
      <c r="D373" s="36">
        <v>-81365789.249037951</v>
      </c>
      <c r="E373" s="23">
        <v>180700642.46884221</v>
      </c>
      <c r="F373" s="8">
        <v>34682596.325266801</v>
      </c>
      <c r="G373" s="11">
        <v>-71593789.040000394</v>
      </c>
      <c r="H373" s="11">
        <v>140958981.690534</v>
      </c>
      <c r="I373" s="15">
        <v>-34807796.926648602</v>
      </c>
      <c r="J373" s="15">
        <v>104172989.57718199</v>
      </c>
      <c r="K373" s="11">
        <v>-21516596.708946299</v>
      </c>
      <c r="L373" s="18">
        <v>90881789.359480098</v>
      </c>
      <c r="M373" s="65">
        <v>37303692.7693635</v>
      </c>
    </row>
    <row r="374" spans="1:13">
      <c r="A374" s="53">
        <v>45663</v>
      </c>
      <c r="B374" s="58"/>
      <c r="C374" s="31">
        <v>50328427.650337487</v>
      </c>
      <c r="D374" s="35">
        <v>-86244040.810458273</v>
      </c>
      <c r="E374" s="39">
        <v>186900896.11113325</v>
      </c>
      <c r="F374" s="8">
        <v>32162976.376931999</v>
      </c>
      <c r="G374" s="11">
        <v>-79037980.361102298</v>
      </c>
      <c r="H374" s="11">
        <v>143363933.11496601</v>
      </c>
      <c r="I374" s="15">
        <v>-40547421.019032396</v>
      </c>
      <c r="J374" s="15">
        <v>104873373.77289601</v>
      </c>
      <c r="K374" s="11">
        <v>-26640341.141169999</v>
      </c>
      <c r="L374" s="18">
        <v>90966293.895034</v>
      </c>
      <c r="M374" s="65">
        <v>39861905.231654897</v>
      </c>
    </row>
    <row r="375" spans="1:13">
      <c r="A375" s="55">
        <v>45664</v>
      </c>
      <c r="B375" s="57"/>
      <c r="C375" s="20">
        <v>50989428.690772288</v>
      </c>
      <c r="D375" s="36">
        <v>-90919954.160042077</v>
      </c>
      <c r="E375" s="23">
        <v>192898811.54158667</v>
      </c>
      <c r="F375" s="8">
        <v>32213114.3242645</v>
      </c>
      <c r="G375" s="11">
        <v>-83555040.805667207</v>
      </c>
      <c r="H375" s="11">
        <v>147981269.45419601</v>
      </c>
      <c r="I375" s="15">
        <v>-43483613.5836161</v>
      </c>
      <c r="J375" s="15">
        <v>107909842.232145</v>
      </c>
      <c r="K375" s="11">
        <v>-29005348.036876801</v>
      </c>
      <c r="L375" s="18">
        <v>93431576.685405999</v>
      </c>
      <c r="M375" s="65">
        <v>40083984.322053999</v>
      </c>
    </row>
    <row r="376" spans="1:13">
      <c r="A376" s="53">
        <v>45665</v>
      </c>
      <c r="B376" s="58"/>
      <c r="C376" s="31">
        <v>51650429.731207654</v>
      </c>
      <c r="D376" s="35">
        <v>-95415576.458079591</v>
      </c>
      <c r="E376" s="39">
        <v>198716435.92049491</v>
      </c>
      <c r="F376" s="8">
        <v>29235532.9386818</v>
      </c>
      <c r="G376" s="11">
        <v>-90974296.586669996</v>
      </c>
      <c r="H376" s="11">
        <v>149445362.46403301</v>
      </c>
      <c r="I376" s="15">
        <v>-49365449.751424201</v>
      </c>
      <c r="J376" s="15">
        <v>107836515.62878799</v>
      </c>
      <c r="K376" s="11">
        <v>-34331696.892160401</v>
      </c>
      <c r="L376" s="18">
        <v>92802762.769524202</v>
      </c>
      <c r="M376" s="65">
        <v>38212300.158770002</v>
      </c>
    </row>
    <row r="377" spans="1:13">
      <c r="A377" s="55">
        <v>45666</v>
      </c>
      <c r="B377" s="57"/>
      <c r="C377" s="20">
        <v>52311430.771642454</v>
      </c>
      <c r="D377" s="36">
        <v>-99749267.526242614</v>
      </c>
      <c r="E377" s="23">
        <v>204372129.06952751</v>
      </c>
      <c r="F377" s="8">
        <v>30780652.1840383</v>
      </c>
      <c r="G377" s="11">
        <v>-93696848.406153604</v>
      </c>
      <c r="H377" s="11">
        <v>155258152.77423</v>
      </c>
      <c r="I377" s="15">
        <v>-50610810.625863798</v>
      </c>
      <c r="J377" s="15">
        <v>112172114.99394</v>
      </c>
      <c r="K377" s="11">
        <v>-35043331.761607103</v>
      </c>
      <c r="L377" s="18">
        <v>96604636.129683793</v>
      </c>
      <c r="M377" s="65">
        <v>35765077.328831203</v>
      </c>
    </row>
    <row r="378" spans="1:13">
      <c r="A378" s="53">
        <v>45667</v>
      </c>
      <c r="B378" s="58"/>
      <c r="C378" s="31">
        <v>52972431.81207782</v>
      </c>
      <c r="D378" s="35">
        <v>-103936508.12277055</v>
      </c>
      <c r="E378" s="39">
        <v>209881371.74692619</v>
      </c>
      <c r="F378" s="8">
        <v>28438970.978384499</v>
      </c>
      <c r="G378" s="11">
        <v>-100539084.58620401</v>
      </c>
      <c r="H378" s="11">
        <v>157417026.542974</v>
      </c>
      <c r="I378" s="15">
        <v>-55895246.554947801</v>
      </c>
      <c r="J378" s="15">
        <v>112773188.51171701</v>
      </c>
      <c r="K378" s="11">
        <v>-39764916.620343797</v>
      </c>
      <c r="L378" s="18">
        <v>96642858.577113003</v>
      </c>
      <c r="M378" s="65">
        <v>43564044.655621499</v>
      </c>
    </row>
    <row r="379" spans="1:13">
      <c r="A379" s="55">
        <v>45668</v>
      </c>
      <c r="B379" s="57"/>
      <c r="C379" s="20">
        <v>53633432.85251262</v>
      </c>
      <c r="D379" s="36">
        <v>-107990493.87134767</v>
      </c>
      <c r="E379" s="23">
        <v>215257359.57637292</v>
      </c>
      <c r="F379" s="8">
        <v>28485573.033503901</v>
      </c>
      <c r="G379" s="11">
        <v>-104717425.892946</v>
      </c>
      <c r="H379" s="11">
        <v>161688571.95995399</v>
      </c>
      <c r="I379" s="15">
        <v>-58611186.4763337</v>
      </c>
      <c r="J379" s="15">
        <v>115582332.543341</v>
      </c>
      <c r="K379" s="11">
        <v>-41952474.174019799</v>
      </c>
      <c r="L379" s="18">
        <v>98923620.241027698</v>
      </c>
      <c r="M379" s="65">
        <v>34313756.565352798</v>
      </c>
    </row>
    <row r="380" spans="1:13">
      <c r="A380" s="53">
        <v>45669</v>
      </c>
      <c r="B380" s="58"/>
      <c r="C380" s="31">
        <v>54294433.892947987</v>
      </c>
      <c r="D380" s="35">
        <v>-111922580.46053548</v>
      </c>
      <c r="E380" s="39">
        <v>220511448.24643147</v>
      </c>
      <c r="F380" s="8">
        <v>25718288.747339699</v>
      </c>
      <c r="G380" s="11">
        <v>-111620005.325914</v>
      </c>
      <c r="H380" s="11">
        <v>163056582.82059401</v>
      </c>
      <c r="I380" s="15">
        <v>-64082394.921910197</v>
      </c>
      <c r="J380" s="15">
        <v>115518972.41658901</v>
      </c>
      <c r="K380" s="11">
        <v>-46906511.890025802</v>
      </c>
      <c r="L380" s="18">
        <v>98343089.384705305</v>
      </c>
      <c r="M380" s="65">
        <v>33833976.6674584</v>
      </c>
    </row>
    <row r="381" spans="1:13">
      <c r="A381" s="55">
        <v>45670</v>
      </c>
      <c r="B381" s="57"/>
      <c r="C381" s="20">
        <v>54955434.933382787</v>
      </c>
      <c r="D381" s="36">
        <v>-115742623.23828173</v>
      </c>
      <c r="E381" s="23">
        <v>225653493.10504729</v>
      </c>
      <c r="F381" s="8">
        <v>27154280.816558801</v>
      </c>
      <c r="G381" s="11">
        <v>-114185160.331946</v>
      </c>
      <c r="H381" s="11">
        <v>168493721.96506301</v>
      </c>
      <c r="I381" s="15">
        <v>-65262612.302817702</v>
      </c>
      <c r="J381" s="15">
        <v>119571173.93593501</v>
      </c>
      <c r="K381" s="11">
        <v>-47586335.446897499</v>
      </c>
      <c r="L381" s="18">
        <v>101894897.080015</v>
      </c>
      <c r="M381" s="65">
        <v>36461583.451788001</v>
      </c>
    </row>
    <row r="382" spans="1:13">
      <c r="A382" s="53">
        <v>45671</v>
      </c>
      <c r="B382" s="58"/>
      <c r="C382" s="31">
        <v>55616435.973818153</v>
      </c>
      <c r="D382" s="35">
        <v>-119459240.28611305</v>
      </c>
      <c r="E382" s="39">
        <v>230692112.23374936</v>
      </c>
      <c r="F382" s="8">
        <v>24977986.288098998</v>
      </c>
      <c r="G382" s="11">
        <v>-120570234.188697</v>
      </c>
      <c r="H382" s="11">
        <v>170526206.76489499</v>
      </c>
      <c r="I382" s="15">
        <v>-70190879.714324698</v>
      </c>
      <c r="J382" s="15">
        <v>120146852.29052199</v>
      </c>
      <c r="K382" s="11">
        <v>-51988242.006629303</v>
      </c>
      <c r="L382" s="18">
        <v>101944214.582827</v>
      </c>
      <c r="M382" s="65">
        <v>36751668.977784403</v>
      </c>
    </row>
    <row r="383" spans="1:13">
      <c r="A383" s="55">
        <v>45672</v>
      </c>
      <c r="B383" s="57"/>
      <c r="C383" s="20">
        <v>56277437.014252953</v>
      </c>
      <c r="D383" s="36">
        <v>-123080019.04133439</v>
      </c>
      <c r="E383" s="23">
        <v>235634893.06984031</v>
      </c>
      <c r="F383" s="8">
        <v>25021297.0282364</v>
      </c>
      <c r="G383" s="11">
        <v>-124511856.675594</v>
      </c>
      <c r="H383" s="11">
        <v>174554450.73206699</v>
      </c>
      <c r="I383" s="15">
        <v>-72753176.758809894</v>
      </c>
      <c r="J383" s="15">
        <v>122795770.815282</v>
      </c>
      <c r="K383" s="11">
        <v>-54052172.972962201</v>
      </c>
      <c r="L383" s="18">
        <v>104094767.02943499</v>
      </c>
      <c r="M383" s="65">
        <v>34946631.121385798</v>
      </c>
    </row>
    <row r="384" spans="1:13">
      <c r="A384" s="53">
        <v>45673</v>
      </c>
      <c r="B384" s="58"/>
      <c r="C384" s="31">
        <v>56938438.05468832</v>
      </c>
      <c r="D384" s="35">
        <v>-126611680.59800042</v>
      </c>
      <c r="E384" s="39">
        <v>240488556.70737708</v>
      </c>
      <c r="F384" s="8">
        <v>22449458.839604199</v>
      </c>
      <c r="G384" s="11">
        <v>-130999683.10660701</v>
      </c>
      <c r="H384" s="11">
        <v>175898600.78581601</v>
      </c>
      <c r="I384" s="15">
        <v>-77885542.029706195</v>
      </c>
      <c r="J384" s="15">
        <v>122784459.708914</v>
      </c>
      <c r="K384" s="11">
        <v>-58694794.604189597</v>
      </c>
      <c r="L384" s="18">
        <v>103593712.283398</v>
      </c>
      <c r="M384" s="65">
        <v>32564721.672194701</v>
      </c>
    </row>
    <row r="385" spans="1:13">
      <c r="A385" s="55">
        <v>45674</v>
      </c>
      <c r="B385" s="57"/>
      <c r="C385" s="20">
        <v>57599439.09512312</v>
      </c>
      <c r="D385" s="36">
        <v>-130060211.81893116</v>
      </c>
      <c r="E385" s="23">
        <v>245259090.00917739</v>
      </c>
      <c r="F385" s="8">
        <v>23784030.516687401</v>
      </c>
      <c r="G385" s="11">
        <v>-133472247.249841</v>
      </c>
      <c r="H385" s="11">
        <v>181040308.283216</v>
      </c>
      <c r="I385" s="15">
        <v>-79040322.661774501</v>
      </c>
      <c r="J385" s="15">
        <v>126608383.695149</v>
      </c>
      <c r="K385" s="11">
        <v>-59373444.962632999</v>
      </c>
      <c r="L385" s="18">
        <v>106941505.996007</v>
      </c>
      <c r="M385" s="65">
        <v>40427696.1121177</v>
      </c>
    </row>
    <row r="386" spans="1:13">
      <c r="A386" s="53">
        <v>45675</v>
      </c>
      <c r="B386" s="58"/>
      <c r="C386" s="31">
        <v>58260440.135558486</v>
      </c>
      <c r="D386" s="35">
        <v>-133430972.64367303</v>
      </c>
      <c r="E386" s="39">
        <v>249951852.91479</v>
      </c>
      <c r="F386" s="8">
        <v>21761442.030330598</v>
      </c>
      <c r="G386" s="11">
        <v>-139485967.282204</v>
      </c>
      <c r="H386" s="11">
        <v>183008851.34286499</v>
      </c>
      <c r="I386" s="15">
        <v>-83672571.795685694</v>
      </c>
      <c r="J386" s="15">
        <v>127195455.85634699</v>
      </c>
      <c r="K386" s="11">
        <v>-63506552.840555601</v>
      </c>
      <c r="L386" s="18">
        <v>107029436.901217</v>
      </c>
      <c r="M386" s="65">
        <v>31240134.992719099</v>
      </c>
    </row>
    <row r="387" spans="1:13">
      <c r="A387" s="55">
        <v>45676</v>
      </c>
      <c r="B387" s="57"/>
      <c r="C387" s="20">
        <v>58921441.175993286</v>
      </c>
      <c r="D387" s="36">
        <v>-136728784.05519614</v>
      </c>
      <c r="E387" s="23">
        <v>254571666.40718272</v>
      </c>
      <c r="F387" s="8">
        <v>21801693.845963199</v>
      </c>
      <c r="G387" s="11">
        <v>-143249195.66751599</v>
      </c>
      <c r="H387" s="11">
        <v>186852583.35944301</v>
      </c>
      <c r="I387" s="15">
        <v>-86119282.008175701</v>
      </c>
      <c r="J387" s="15">
        <v>129722669.700102</v>
      </c>
      <c r="K387" s="11">
        <v>-65477589.960654601</v>
      </c>
      <c r="L387" s="18">
        <v>109080977.65258101</v>
      </c>
      <c r="M387" s="65">
        <v>30821827.526277401</v>
      </c>
    </row>
    <row r="388" spans="1:13">
      <c r="A388" s="53">
        <v>45677</v>
      </c>
      <c r="B388" s="58"/>
      <c r="C388" s="31">
        <v>59582442.216428652</v>
      </c>
      <c r="D388" s="35">
        <v>-139958000.80101329</v>
      </c>
      <c r="E388" s="39">
        <v>259122885.23387057</v>
      </c>
      <c r="F388" s="8">
        <v>19411497.925756302</v>
      </c>
      <c r="G388" s="11">
        <v>-149387138.21154401</v>
      </c>
      <c r="H388" s="11">
        <v>188210134.06305701</v>
      </c>
      <c r="I388" s="15">
        <v>-90959997.729209304</v>
      </c>
      <c r="J388" s="15">
        <v>129782993.580722</v>
      </c>
      <c r="K388" s="11">
        <v>-69849602.774911493</v>
      </c>
      <c r="L388" s="18">
        <v>108672598.626424</v>
      </c>
      <c r="M388" s="65">
        <v>33509677.2934306</v>
      </c>
    </row>
    <row r="389" spans="1:13">
      <c r="A389" s="55">
        <v>45678</v>
      </c>
      <c r="B389" s="57"/>
      <c r="C389" s="20">
        <v>60243443.256863452</v>
      </c>
      <c r="D389" s="36">
        <v>-143122571.97749972</v>
      </c>
      <c r="E389" s="23">
        <v>263609458.49122661</v>
      </c>
      <c r="F389" s="8">
        <v>20651812.2626964</v>
      </c>
      <c r="G389" s="11">
        <v>-151803250.224114</v>
      </c>
      <c r="H389" s="11">
        <v>193106874.74950701</v>
      </c>
      <c r="I389" s="15">
        <v>-92110492.075222</v>
      </c>
      <c r="J389" s="15">
        <v>133414116.60061499</v>
      </c>
      <c r="K389" s="11">
        <v>-70542814.964351207</v>
      </c>
      <c r="L389" s="18">
        <v>111846439.48974399</v>
      </c>
      <c r="M389" s="65">
        <v>33858800.942594104</v>
      </c>
    </row>
    <row r="390" spans="1:13">
      <c r="A390" s="53">
        <v>45679</v>
      </c>
      <c r="B390" s="58"/>
      <c r="C390" s="31">
        <v>60904444.297298819</v>
      </c>
      <c r="D390" s="35">
        <v>-146226091.86382318</v>
      </c>
      <c r="E390" s="39">
        <v>268034980.45842081</v>
      </c>
      <c r="F390" s="8">
        <v>18772073.9614271</v>
      </c>
      <c r="G390" s="11">
        <v>-157502285.704164</v>
      </c>
      <c r="H390" s="11">
        <v>195046433.627018</v>
      </c>
      <c r="I390" s="15">
        <v>-96487534.570524305</v>
      </c>
      <c r="J390" s="15">
        <v>134031682.493378</v>
      </c>
      <c r="K390" s="11">
        <v>-74442206.255017504</v>
      </c>
      <c r="L390" s="18">
        <v>111986354.177871</v>
      </c>
      <c r="M390" s="65">
        <v>32111620.446899299</v>
      </c>
    </row>
    <row r="391" spans="1:13">
      <c r="A391" s="55">
        <v>45680</v>
      </c>
      <c r="B391" s="57"/>
      <c r="C391" s="20">
        <v>61565445.337733619</v>
      </c>
      <c r="D391" s="36">
        <v>-149271842.85657248</v>
      </c>
      <c r="E391" s="23">
        <v>272402733.5320397</v>
      </c>
      <c r="F391" s="8">
        <v>18809482.895608202</v>
      </c>
      <c r="G391" s="11">
        <v>-161123507.55369201</v>
      </c>
      <c r="H391" s="11">
        <v>198742473.344908</v>
      </c>
      <c r="I391" s="15">
        <v>-98842375.721342996</v>
      </c>
      <c r="J391" s="15">
        <v>136461341.512559</v>
      </c>
      <c r="K391" s="11">
        <v>-76339489.557008401</v>
      </c>
      <c r="L391" s="18">
        <v>113958455.348224</v>
      </c>
      <c r="M391" s="65">
        <v>29786411.211197902</v>
      </c>
    </row>
    <row r="392" spans="1:13">
      <c r="A392" s="53">
        <v>45681</v>
      </c>
      <c r="B392" s="58"/>
      <c r="C392" s="31">
        <v>62226446.378168985</v>
      </c>
      <c r="D392" s="35">
        <v>-152262831.95473111</v>
      </c>
      <c r="E392" s="39">
        <v>276715724.71106911</v>
      </c>
      <c r="F392" s="8">
        <v>16588100.321256001</v>
      </c>
      <c r="G392" s="11">
        <v>-166956833.98490301</v>
      </c>
      <c r="H392" s="11">
        <v>200133034.627415</v>
      </c>
      <c r="I392" s="15">
        <v>-103425481.440063</v>
      </c>
      <c r="J392" s="15">
        <v>136601682.08257499</v>
      </c>
      <c r="K392" s="11">
        <v>-80470876.214983493</v>
      </c>
      <c r="L392" s="18">
        <v>113647076.85749499</v>
      </c>
      <c r="M392" s="65">
        <v>37704951.860340901</v>
      </c>
    </row>
    <row r="393" spans="1:13">
      <c r="A393" s="55">
        <v>45682</v>
      </c>
      <c r="B393" s="57"/>
      <c r="C393" s="20">
        <v>62887447.418603785</v>
      </c>
      <c r="D393" s="36">
        <v>-155201821.94046408</v>
      </c>
      <c r="E393" s="23">
        <v>280976716.77767164</v>
      </c>
      <c r="F393" s="8">
        <v>17740814.4697087</v>
      </c>
      <c r="G393" s="11">
        <v>-169337655.75444901</v>
      </c>
      <c r="H393" s="11">
        <v>204819284.69386601</v>
      </c>
      <c r="I393" s="15">
        <v>-104583222.240445</v>
      </c>
      <c r="J393" s="15">
        <v>140064851.17986301</v>
      </c>
      <c r="K393" s="11">
        <v>-81186703.854684502</v>
      </c>
      <c r="L393" s="18">
        <v>116668332.794101</v>
      </c>
      <c r="M393" s="65">
        <v>28571845.625977799</v>
      </c>
    </row>
    <row r="394" spans="1:13">
      <c r="A394" s="53">
        <v>45683</v>
      </c>
      <c r="B394" s="58"/>
      <c r="C394" s="31">
        <v>63548448.459039152</v>
      </c>
      <c r="D394" s="35">
        <v>-158091358.16829073</v>
      </c>
      <c r="E394" s="39">
        <v>285188255.08636904</v>
      </c>
      <c r="F394" s="8">
        <v>15993837.2150514</v>
      </c>
      <c r="G394" s="11">
        <v>-174762416.36050001</v>
      </c>
      <c r="H394" s="11">
        <v>206750090.79060301</v>
      </c>
      <c r="I394" s="15">
        <v>-108734972.77098501</v>
      </c>
      <c r="J394" s="15">
        <v>140722647.20108801</v>
      </c>
      <c r="K394" s="11">
        <v>-84878501.266638607</v>
      </c>
      <c r="L394" s="18">
        <v>116866175.696741</v>
      </c>
      <c r="M394" s="65">
        <v>28206903.946870901</v>
      </c>
    </row>
    <row r="395" spans="1:13">
      <c r="A395" s="55">
        <v>45684</v>
      </c>
      <c r="B395" s="57"/>
      <c r="C395" s="20">
        <v>64209449.499473952</v>
      </c>
      <c r="D395" s="36">
        <v>-160933791.69535446</v>
      </c>
      <c r="E395" s="23">
        <v>289352690.69430238</v>
      </c>
      <c r="F395" s="8">
        <v>16028604.053122099</v>
      </c>
      <c r="G395" s="11">
        <v>-178265793.69896001</v>
      </c>
      <c r="H395" s="11">
        <v>210323001.805204</v>
      </c>
      <c r="I395" s="15">
        <v>-111013674.06004301</v>
      </c>
      <c r="J395" s="15">
        <v>143070882.16628799</v>
      </c>
      <c r="K395" s="11">
        <v>-86714713.074259594</v>
      </c>
      <c r="L395" s="18">
        <v>118771921.180503</v>
      </c>
      <c r="M395" s="65">
        <v>30947052.185612202</v>
      </c>
    </row>
    <row r="396" spans="1:13">
      <c r="A396" s="53">
        <v>45685</v>
      </c>
      <c r="B396" s="58"/>
      <c r="C396" s="31">
        <v>64870450.539909318</v>
      </c>
      <c r="D396" s="35">
        <v>-163731299.34527755</v>
      </c>
      <c r="E396" s="39">
        <v>293472200.42509615</v>
      </c>
      <c r="F396" s="8">
        <v>13964111.9753344</v>
      </c>
      <c r="G396" s="11">
        <v>-183828272.82455999</v>
      </c>
      <c r="H396" s="11">
        <v>211756496.77522901</v>
      </c>
      <c r="I396" s="15">
        <v>-115365376.92983501</v>
      </c>
      <c r="J396" s="15">
        <v>143293600.88050401</v>
      </c>
      <c r="K396" s="11">
        <v>-90628948.617216393</v>
      </c>
      <c r="L396" s="18">
        <v>118557172.567885</v>
      </c>
      <c r="M396" s="65">
        <v>31347428.336932201</v>
      </c>
    </row>
    <row r="397" spans="1:13">
      <c r="A397" s="55">
        <v>45686</v>
      </c>
      <c r="B397" s="57"/>
      <c r="C397" s="20">
        <v>65531451.580344118</v>
      </c>
      <c r="D397" s="36">
        <v>-166485901.18800104</v>
      </c>
      <c r="E397" s="23">
        <v>297548804.34868926</v>
      </c>
      <c r="F397" s="8">
        <v>15035412.9096763</v>
      </c>
      <c r="G397" s="11">
        <v>-186186489.21877599</v>
      </c>
      <c r="H397" s="11">
        <v>216257315.038129</v>
      </c>
      <c r="I397" s="15">
        <v>-116536516.84447999</v>
      </c>
      <c r="J397" s="15">
        <v>146607342.66383299</v>
      </c>
      <c r="K397" s="11">
        <v>-91371184.205587104</v>
      </c>
      <c r="L397" s="18">
        <v>121442010.024939</v>
      </c>
      <c r="M397" s="65">
        <v>29650475.2933506</v>
      </c>
    </row>
    <row r="398" spans="1:13">
      <c r="A398" s="53">
        <v>45687</v>
      </c>
      <c r="B398" s="58"/>
      <c r="C398" s="31">
        <v>66192452.620779485</v>
      </c>
      <c r="D398" s="35">
        <v>-169199475.83080578</v>
      </c>
      <c r="E398" s="39">
        <v>301584381.07236475</v>
      </c>
      <c r="F398" s="8">
        <v>13411820.132836999</v>
      </c>
      <c r="G398" s="11">
        <v>-191367483.12802699</v>
      </c>
      <c r="H398" s="11">
        <v>218191123.39370099</v>
      </c>
      <c r="I398" s="15">
        <v>-120486169.195104</v>
      </c>
      <c r="J398" s="15">
        <v>147309809.460778</v>
      </c>
      <c r="K398" s="11">
        <v>-94875938.749957293</v>
      </c>
      <c r="L398" s="18">
        <v>121699579.01563101</v>
      </c>
      <c r="M398" s="65">
        <v>27374488.9607202</v>
      </c>
    </row>
    <row r="399" spans="1:13">
      <c r="A399" s="55">
        <v>45688</v>
      </c>
      <c r="B399" s="57"/>
      <c r="C399" s="20">
        <v>66853453.661214285</v>
      </c>
      <c r="D399" s="36">
        <v>-171873773.84626147</v>
      </c>
      <c r="E399" s="23">
        <v>305580681.16869003</v>
      </c>
      <c r="F399" s="8">
        <v>13444131.4792009</v>
      </c>
      <c r="G399" s="11">
        <v>-194769847.67855</v>
      </c>
      <c r="H399" s="11">
        <v>221658110.636951</v>
      </c>
      <c r="I399" s="15">
        <v>-122699671.704256</v>
      </c>
      <c r="J399" s="15">
        <v>149587934.66265801</v>
      </c>
      <c r="K399" s="11">
        <v>-96659891.788909703</v>
      </c>
      <c r="L399" s="18">
        <v>123548154.747311</v>
      </c>
      <c r="M399" s="65">
        <v>35341268.054872699</v>
      </c>
    </row>
    <row r="400" spans="1:13">
      <c r="A400" s="53">
        <v>45689</v>
      </c>
      <c r="B400" s="58"/>
      <c r="C400" s="31">
        <v>67514454.701649651</v>
      </c>
      <c r="D400" s="35">
        <v>-174510429.60705167</v>
      </c>
      <c r="E400" s="39">
        <v>309539339.010351</v>
      </c>
      <c r="F400" s="8">
        <v>11525449.128642401</v>
      </c>
      <c r="G400" s="11">
        <v>-200087959.83708</v>
      </c>
      <c r="H400" s="11">
        <v>223138858.094365</v>
      </c>
      <c r="I400" s="15">
        <v>-126841121.73153199</v>
      </c>
      <c r="J400" s="15">
        <v>149892019.98881701</v>
      </c>
      <c r="K400" s="11">
        <v>-100376200.31322099</v>
      </c>
      <c r="L400" s="18">
        <v>123427098.57050601</v>
      </c>
      <c r="M400" s="65">
        <v>26255435.4966189</v>
      </c>
    </row>
    <row r="401" spans="1:13">
      <c r="A401" s="55">
        <v>45690</v>
      </c>
      <c r="B401" s="57"/>
      <c r="C401" s="20">
        <v>68175455.742084458</v>
      </c>
      <c r="D401" s="36">
        <v>-177110971.75262785</v>
      </c>
      <c r="E401" s="23">
        <v>313461883.2367968</v>
      </c>
      <c r="F401" s="8">
        <v>12521086.8532789</v>
      </c>
      <c r="G401" s="11">
        <v>-202431188.81732699</v>
      </c>
      <c r="H401" s="11">
        <v>227473362.52388501</v>
      </c>
      <c r="I401" s="15">
        <v>-128028651.599025</v>
      </c>
      <c r="J401" s="15">
        <v>153070825.30558199</v>
      </c>
      <c r="K401" s="11">
        <v>-101146162.856399</v>
      </c>
      <c r="L401" s="18">
        <v>126188336.562957</v>
      </c>
      <c r="M401" s="65">
        <v>25936822.020099301</v>
      </c>
    </row>
    <row r="402" spans="1:13">
      <c r="A402" s="53">
        <v>45691</v>
      </c>
      <c r="B402" s="58"/>
      <c r="C402" s="31">
        <v>68836456.782519802</v>
      </c>
      <c r="D402" s="35">
        <v>-179676832.47602582</v>
      </c>
      <c r="E402" s="39">
        <v>317349746.04106539</v>
      </c>
      <c r="F402" s="8">
        <v>11012164.228226099</v>
      </c>
      <c r="G402" s="11">
        <v>-207392477.859676</v>
      </c>
      <c r="H402" s="11">
        <v>229416806.31612799</v>
      </c>
      <c r="I402" s="15">
        <v>-131794955.289147</v>
      </c>
      <c r="J402" s="15">
        <v>153819283.74559999</v>
      </c>
      <c r="K402" s="11">
        <v>-104480704.65398601</v>
      </c>
      <c r="L402" s="18">
        <v>126505033.110438</v>
      </c>
      <c r="M402" s="65">
        <v>28722371.897376001</v>
      </c>
    </row>
    <row r="403" spans="1:13">
      <c r="A403" s="55">
        <v>45692</v>
      </c>
      <c r="B403" s="57"/>
      <c r="C403" s="20">
        <v>69497457.822954625</v>
      </c>
      <c r="D403" s="36">
        <v>-182209355.78932855</v>
      </c>
      <c r="E403" s="23">
        <v>321204271.43523777</v>
      </c>
      <c r="F403" s="8">
        <v>11042193.5079014</v>
      </c>
      <c r="G403" s="11">
        <v>-210706020.76233801</v>
      </c>
      <c r="H403" s="11">
        <v>232790407.77814099</v>
      </c>
      <c r="I403" s="15">
        <v>-133951170.347932</v>
      </c>
      <c r="J403" s="15">
        <v>156035557.36373499</v>
      </c>
      <c r="K403" s="11">
        <v>-106218763.90924899</v>
      </c>
      <c r="L403" s="18">
        <v>128303150.925052</v>
      </c>
      <c r="M403" s="65">
        <v>29167241.654460698</v>
      </c>
    </row>
    <row r="404" spans="1:13">
      <c r="A404" s="53">
        <v>45693</v>
      </c>
      <c r="B404" s="58"/>
      <c r="C404" s="31">
        <v>70158458.863389984</v>
      </c>
      <c r="D404" s="35">
        <v>-184709804.90167755</v>
      </c>
      <c r="E404" s="39">
        <v>325026722.62845755</v>
      </c>
      <c r="F404" s="8">
        <v>9259022.7212691605</v>
      </c>
      <c r="G404" s="11">
        <v>-215801335.78461099</v>
      </c>
      <c r="H404" s="11">
        <v>234319381.22714901</v>
      </c>
      <c r="I404" s="15">
        <v>-137900035.84323001</v>
      </c>
      <c r="J404" s="15">
        <v>156418081.28576899</v>
      </c>
      <c r="K404" s="11">
        <v>-109753404.061499</v>
      </c>
      <c r="L404" s="18">
        <v>128271449.50403801</v>
      </c>
      <c r="M404" s="65">
        <v>27513892.3445285</v>
      </c>
    </row>
    <row r="405" spans="1:13">
      <c r="A405" s="55">
        <v>45694</v>
      </c>
      <c r="B405" s="57"/>
      <c r="C405" s="20">
        <v>70819459.903824791</v>
      </c>
      <c r="D405" s="36">
        <v>-187179368.82350826</v>
      </c>
      <c r="E405" s="23">
        <v>328818288.63115782</v>
      </c>
      <c r="F405" s="8">
        <v>10184341.1326904</v>
      </c>
      <c r="G405" s="11">
        <v>-218134051.66372901</v>
      </c>
      <c r="H405" s="11">
        <v>238502733.92910999</v>
      </c>
      <c r="I405" s="15">
        <v>-139105031.549095</v>
      </c>
      <c r="J405" s="15">
        <v>159473713.81447601</v>
      </c>
      <c r="K405" s="11">
        <v>-110550941.55430201</v>
      </c>
      <c r="L405" s="18">
        <v>130919623.819683</v>
      </c>
      <c r="M405" s="65">
        <v>25280637.670874599</v>
      </c>
    </row>
    <row r="406" spans="1:13">
      <c r="A406" s="53">
        <v>45695</v>
      </c>
      <c r="B406" s="58"/>
      <c r="C406" s="31">
        <v>71480460.944260135</v>
      </c>
      <c r="D406" s="35">
        <v>-189619168.29384446</v>
      </c>
      <c r="E406" s="39">
        <v>332580090.1823647</v>
      </c>
      <c r="F406" s="8">
        <v>8781989.8036654294</v>
      </c>
      <c r="G406" s="11">
        <v>-222895270.34793299</v>
      </c>
      <c r="H406" s="11">
        <v>240459249.955264</v>
      </c>
      <c r="I406" s="15">
        <v>-142703628.192545</v>
      </c>
      <c r="J406" s="15">
        <v>160267607.799876</v>
      </c>
      <c r="K406" s="11">
        <v>-113729469.540269</v>
      </c>
      <c r="L406" s="18">
        <v>131293449.1476</v>
      </c>
      <c r="M406" s="65">
        <v>33289293.790824</v>
      </c>
    </row>
    <row r="407" spans="1:13">
      <c r="A407" s="55">
        <v>45696</v>
      </c>
      <c r="B407" s="57"/>
      <c r="C407" s="20">
        <v>72141461.984694958</v>
      </c>
      <c r="D407" s="36">
        <v>-192030261.11351988</v>
      </c>
      <c r="E407" s="23">
        <v>336313185.08290982</v>
      </c>
      <c r="F407" s="8">
        <v>8809898.1931103896</v>
      </c>
      <c r="G407" s="11">
        <v>-226129118.82960001</v>
      </c>
      <c r="H407" s="11">
        <v>243748915.215821</v>
      </c>
      <c r="I407" s="15">
        <v>-144808467.98499101</v>
      </c>
      <c r="J407" s="15">
        <v>162428264.37121201</v>
      </c>
      <c r="K407" s="11">
        <v>-115426385.564078</v>
      </c>
      <c r="L407" s="18">
        <v>133046181.950298</v>
      </c>
      <c r="M407" s="65">
        <v>24244500.717851199</v>
      </c>
    </row>
    <row r="408" spans="1:13">
      <c r="A408" s="53">
        <v>45697</v>
      </c>
      <c r="B408" s="58"/>
      <c r="C408" s="31">
        <v>72802463.025130317</v>
      </c>
      <c r="D408" s="35">
        <v>-194413646.95544028</v>
      </c>
      <c r="E408" s="39">
        <v>340018573.00570089</v>
      </c>
      <c r="F408" s="8">
        <v>7152668.13969729</v>
      </c>
      <c r="G408" s="11">
        <v>-231019728.67723301</v>
      </c>
      <c r="H408" s="11">
        <v>245325064.95662799</v>
      </c>
      <c r="I408" s="15">
        <v>-148579891.44704199</v>
      </c>
      <c r="J408" s="15">
        <v>162885227.72643599</v>
      </c>
      <c r="K408" s="11">
        <v>-118793434.16827901</v>
      </c>
      <c r="L408" s="18">
        <v>133098770.44767401</v>
      </c>
      <c r="M408" s="65">
        <v>23966105.9369069</v>
      </c>
    </row>
    <row r="409" spans="1:13">
      <c r="A409" s="55">
        <v>45698</v>
      </c>
      <c r="B409" s="57"/>
      <c r="C409" s="20">
        <v>73463464.065565124</v>
      </c>
      <c r="D409" s="36">
        <v>-196770271.71318835</v>
      </c>
      <c r="E409" s="23">
        <v>343697199.84431857</v>
      </c>
      <c r="F409" s="8">
        <v>8012633.7088281997</v>
      </c>
      <c r="G409" s="11">
        <v>-233344407.10648701</v>
      </c>
      <c r="H409" s="11">
        <v>249369674.52414399</v>
      </c>
      <c r="I409" s="15">
        <v>-149802252.662498</v>
      </c>
      <c r="J409" s="15">
        <v>165827520.080154</v>
      </c>
      <c r="K409" s="11">
        <v>-119617515.550833</v>
      </c>
      <c r="L409" s="18">
        <v>135642782.96849</v>
      </c>
      <c r="M409" s="65">
        <v>26791070.135847501</v>
      </c>
    </row>
    <row r="410" spans="1:13">
      <c r="A410" s="53">
        <v>45699</v>
      </c>
      <c r="B410" s="58"/>
      <c r="C410" s="31">
        <v>74124465.106000468</v>
      </c>
      <c r="D410" s="35">
        <v>-199101031.44093257</v>
      </c>
      <c r="E410" s="39">
        <v>347349961.65293354</v>
      </c>
      <c r="F410" s="8">
        <v>6709326.8212735597</v>
      </c>
      <c r="G410" s="11">
        <v>-237922012.03316301</v>
      </c>
      <c r="H410" s="11">
        <v>251340665.67570999</v>
      </c>
      <c r="I410" s="15">
        <v>-153246507.96093801</v>
      </c>
      <c r="J410" s="15">
        <v>166665161.60348499</v>
      </c>
      <c r="K410" s="11">
        <v>-122652278.64965899</v>
      </c>
      <c r="L410" s="18">
        <v>136070932.29220599</v>
      </c>
      <c r="M410" s="65">
        <v>27274565.928162701</v>
      </c>
    </row>
    <row r="411" spans="1:13">
      <c r="A411" s="55">
        <v>45700</v>
      </c>
      <c r="B411" s="57"/>
      <c r="C411" s="20">
        <v>74785466.146435291</v>
      </c>
      <c r="D411" s="36">
        <v>-201406775.93059948</v>
      </c>
      <c r="E411" s="23">
        <v>350977708.22347009</v>
      </c>
      <c r="F411" s="8">
        <v>6735264.1134708496</v>
      </c>
      <c r="G411" s="11">
        <v>-241083201.239207</v>
      </c>
      <c r="H411" s="11">
        <v>254553729.46614799</v>
      </c>
      <c r="I411" s="15">
        <v>-155304520.67273399</v>
      </c>
      <c r="J411" s="15">
        <v>168775048.899676</v>
      </c>
      <c r="K411" s="11">
        <v>-124311701.06068701</v>
      </c>
      <c r="L411" s="18">
        <v>137782229.28762901</v>
      </c>
      <c r="M411" s="65">
        <v>25659070.132756501</v>
      </c>
    </row>
    <row r="412" spans="1:13">
      <c r="A412" s="53">
        <v>45701</v>
      </c>
      <c r="B412" s="58"/>
      <c r="C412" s="31">
        <v>75446467.186870649</v>
      </c>
      <c r="D412" s="35">
        <v>-203688311.96625608</v>
      </c>
      <c r="E412" s="39">
        <v>354581246.33999735</v>
      </c>
      <c r="F412" s="8">
        <v>5195079.9255488003</v>
      </c>
      <c r="G412" s="11">
        <v>-245784629.34829</v>
      </c>
      <c r="H412" s="11">
        <v>256174789.199388</v>
      </c>
      <c r="I412" s="15">
        <v>-158911731.15715399</v>
      </c>
      <c r="J412" s="15">
        <v>169301891.00825199</v>
      </c>
      <c r="K412" s="11">
        <v>-127523558.186515</v>
      </c>
      <c r="L412" s="18">
        <v>137913718.037613</v>
      </c>
      <c r="M412" s="65">
        <v>23462911.903338</v>
      </c>
    </row>
    <row r="413" spans="1:13">
      <c r="A413" s="55">
        <v>45702</v>
      </c>
      <c r="B413" s="57"/>
      <c r="C413" s="20">
        <v>76107468.227305457</v>
      </c>
      <c r="D413" s="36">
        <v>-205946406.29058605</v>
      </c>
      <c r="E413" s="23">
        <v>358161342.745197</v>
      </c>
      <c r="F413" s="8">
        <v>5994308.3543387298</v>
      </c>
      <c r="G413" s="11">
        <v>-248102457.67042401</v>
      </c>
      <c r="H413" s="11">
        <v>260091074.37910199</v>
      </c>
      <c r="I413" s="15">
        <v>-160150636.58722499</v>
      </c>
      <c r="J413" s="15">
        <v>172139253.29590201</v>
      </c>
      <c r="K413" s="11">
        <v>-128372636.420035</v>
      </c>
      <c r="L413" s="18">
        <v>140361253.12871301</v>
      </c>
      <c r="M413" s="65">
        <v>31507922.5386381</v>
      </c>
    </row>
    <row r="414" spans="1:13">
      <c r="A414" s="53">
        <v>45703</v>
      </c>
      <c r="B414" s="58"/>
      <c r="C414" s="31">
        <v>76768469.267740801</v>
      </c>
      <c r="D414" s="35">
        <v>-208181788.31394386</v>
      </c>
      <c r="E414" s="39">
        <v>361718726.84942544</v>
      </c>
      <c r="F414" s="8">
        <v>4783050.65593566</v>
      </c>
      <c r="G414" s="11">
        <v>-252510537.74747699</v>
      </c>
      <c r="H414" s="11">
        <v>262076639.05934799</v>
      </c>
      <c r="I414" s="15">
        <v>-163452184.08505401</v>
      </c>
      <c r="J414" s="15">
        <v>173018285.396925</v>
      </c>
      <c r="K414" s="11">
        <v>-131274381.025161</v>
      </c>
      <c r="L414" s="18">
        <v>140840482.33703199</v>
      </c>
      <c r="M414" s="65">
        <v>22498756.890709098</v>
      </c>
    </row>
    <row r="415" spans="1:13">
      <c r="A415" s="55">
        <v>45704</v>
      </c>
      <c r="B415" s="57"/>
      <c r="C415" s="20">
        <v>77429470.308175623</v>
      </c>
      <c r="D415" s="36">
        <v>-210395152.59276134</v>
      </c>
      <c r="E415" s="23">
        <v>365254093.20911258</v>
      </c>
      <c r="F415" s="8">
        <v>4807156.0643776003</v>
      </c>
      <c r="G415" s="11">
        <v>-255604634.21689001</v>
      </c>
      <c r="H415" s="11">
        <v>265218946.34564501</v>
      </c>
      <c r="I415" s="15">
        <v>-165466961.293726</v>
      </c>
      <c r="J415" s="15">
        <v>175081273.42248201</v>
      </c>
      <c r="K415" s="11">
        <v>-132899187.82474101</v>
      </c>
      <c r="L415" s="18">
        <v>142513499.95349601</v>
      </c>
      <c r="M415" s="65">
        <v>22255276.986307599</v>
      </c>
    </row>
    <row r="416" spans="1:13">
      <c r="A416" s="53">
        <v>45705</v>
      </c>
      <c r="B416" s="58"/>
      <c r="C416" s="31">
        <v>78090471.348610982</v>
      </c>
      <c r="D416" s="35">
        <v>-212587161.10082418</v>
      </c>
      <c r="E416" s="39">
        <v>368768103.79804617</v>
      </c>
      <c r="F416" s="8">
        <v>3375751.0956832599</v>
      </c>
      <c r="G416" s="11">
        <v>-260130438.35837799</v>
      </c>
      <c r="H416" s="11">
        <v>266881940.54974499</v>
      </c>
      <c r="I416" s="15">
        <v>-168921685.12725401</v>
      </c>
      <c r="J416" s="15">
        <v>175673187.31862101</v>
      </c>
      <c r="K416" s="11">
        <v>-135966918.07716599</v>
      </c>
      <c r="L416" s="18">
        <v>142718420.26853299</v>
      </c>
      <c r="M416" s="65">
        <v>25114457.764260199</v>
      </c>
    </row>
    <row r="417" spans="1:13">
      <c r="A417" s="55">
        <v>45706</v>
      </c>
      <c r="B417" s="57"/>
      <c r="C417" s="20">
        <v>78751472.38904579</v>
      </c>
      <c r="D417" s="36">
        <v>-214758445.31418186</v>
      </c>
      <c r="E417" s="23">
        <v>372261390.09227341</v>
      </c>
      <c r="F417" s="8">
        <v>4118532.09101028</v>
      </c>
      <c r="G417" s="11">
        <v>-262441770.48332</v>
      </c>
      <c r="H417" s="11">
        <v>270678834.66534001</v>
      </c>
      <c r="I417" s="15">
        <v>-170175881.36288801</v>
      </c>
      <c r="J417" s="15">
        <v>178412945.544909</v>
      </c>
      <c r="K417" s="11">
        <v>-136839159.00984699</v>
      </c>
      <c r="L417" s="18">
        <v>145076223.19186801</v>
      </c>
      <c r="M417" s="65">
        <v>25631485.804007199</v>
      </c>
    </row>
    <row r="418" spans="1:13">
      <c r="A418" s="53">
        <v>45707</v>
      </c>
      <c r="B418" s="58"/>
      <c r="C418" s="31">
        <v>79412473.429481134</v>
      </c>
      <c r="D418" s="35">
        <v>-216909608.12801296</v>
      </c>
      <c r="E418" s="39">
        <v>375734554.98697525</v>
      </c>
      <c r="F418" s="8">
        <v>2992822.3859894802</v>
      </c>
      <c r="G418" s="11">
        <v>-266692593.40895501</v>
      </c>
      <c r="H418" s="11">
        <v>272678238.18093401</v>
      </c>
      <c r="I418" s="15">
        <v>-173344992.76915199</v>
      </c>
      <c r="J418" s="15">
        <v>179330637.54113099</v>
      </c>
      <c r="K418" s="11">
        <v>-139617435.656578</v>
      </c>
      <c r="L418" s="18">
        <v>145603080.42855701</v>
      </c>
      <c r="M418" s="65">
        <v>24048851.6110841</v>
      </c>
    </row>
    <row r="419" spans="1:13">
      <c r="A419" s="55">
        <v>45708</v>
      </c>
      <c r="B419" s="57"/>
      <c r="C419" s="20">
        <v>80073474.469915956</v>
      </c>
      <c r="D419" s="36">
        <v>-219041225.62170628</v>
      </c>
      <c r="E419" s="23">
        <v>379188174.56153822</v>
      </c>
      <c r="F419" s="8">
        <v>3015225.29188008</v>
      </c>
      <c r="G419" s="11">
        <v>-269724108.28726298</v>
      </c>
      <c r="H419" s="11">
        <v>275754558.87102401</v>
      </c>
      <c r="I419" s="15">
        <v>-175319439.37083101</v>
      </c>
      <c r="J419" s="15">
        <v>181349889.95459101</v>
      </c>
      <c r="K419" s="11">
        <v>-141209951.38453999</v>
      </c>
      <c r="L419" s="18">
        <v>147240401.96830001</v>
      </c>
      <c r="M419" s="65">
        <v>21884897.752099</v>
      </c>
    </row>
    <row r="420" spans="1:13">
      <c r="A420" s="53">
        <v>45709</v>
      </c>
      <c r="B420" s="58"/>
      <c r="C420" s="31">
        <v>80734475.510351315</v>
      </c>
      <c r="D420" s="35">
        <v>-221153848.68656135</v>
      </c>
      <c r="E420" s="39">
        <v>382622799.70726395</v>
      </c>
      <c r="F420" s="8">
        <v>1684916.7479603</v>
      </c>
      <c r="G420" s="11">
        <v>-274086295.41712701</v>
      </c>
      <c r="H420" s="11">
        <v>277456128.91304803</v>
      </c>
      <c r="I420" s="15">
        <v>-178632186.76516199</v>
      </c>
      <c r="J420" s="15">
        <v>182002020.26108199</v>
      </c>
      <c r="K420" s="11">
        <v>-144143524.18441001</v>
      </c>
      <c r="L420" s="18">
        <v>147513357.68033001</v>
      </c>
      <c r="M420" s="65">
        <v>29961468.670423899</v>
      </c>
    </row>
    <row r="421" spans="1:13">
      <c r="A421" s="55">
        <v>45710</v>
      </c>
      <c r="B421" s="57"/>
      <c r="C421" s="20">
        <v>81395476.550786123</v>
      </c>
      <c r="D421" s="36">
        <v>-223248004.52895641</v>
      </c>
      <c r="E421" s="23">
        <v>386038957.63052869</v>
      </c>
      <c r="F421" s="8">
        <v>2375237.04581849</v>
      </c>
      <c r="G421" s="11">
        <v>-276390950.21259803</v>
      </c>
      <c r="H421" s="11">
        <v>281141424.30423498</v>
      </c>
      <c r="I421" s="15">
        <v>-179900175.420885</v>
      </c>
      <c r="J421" s="15">
        <v>184650649.51252201</v>
      </c>
      <c r="K421" s="11">
        <v>-145036953.49211201</v>
      </c>
      <c r="L421" s="18">
        <v>149787427.583749</v>
      </c>
      <c r="M421" s="65">
        <v>20983232.0998592</v>
      </c>
    </row>
    <row r="422" spans="1:13">
      <c r="A422" s="53">
        <v>45711</v>
      </c>
      <c r="B422" s="58"/>
      <c r="C422" s="31">
        <v>82056477.591221467</v>
      </c>
      <c r="D422" s="35">
        <v>-225324198.06040585</v>
      </c>
      <c r="E422" s="39">
        <v>389437153.24284875</v>
      </c>
      <c r="F422" s="8">
        <v>1329033.30102602</v>
      </c>
      <c r="G422" s="11">
        <v>-280495343.75746</v>
      </c>
      <c r="H422" s="11">
        <v>283153410.35951197</v>
      </c>
      <c r="I422" s="15">
        <v>-182946021.994284</v>
      </c>
      <c r="J422" s="15">
        <v>185604088.59633601</v>
      </c>
      <c r="K422" s="11">
        <v>-147700334.92241499</v>
      </c>
      <c r="L422" s="18">
        <v>150358401.52446699</v>
      </c>
      <c r="M422" s="65">
        <v>20770062.691274699</v>
      </c>
    </row>
    <row r="423" spans="1:13">
      <c r="A423" s="55">
        <v>45712</v>
      </c>
      <c r="B423" s="57"/>
      <c r="C423" s="20">
        <v>82717478.631656289</v>
      </c>
      <c r="D423" s="36">
        <v>-227382913.18473995</v>
      </c>
      <c r="E423" s="23">
        <v>392817870.44805253</v>
      </c>
      <c r="F423" s="8">
        <v>1349853.94771</v>
      </c>
      <c r="G423" s="11">
        <v>-283468014.12126601</v>
      </c>
      <c r="H423" s="11">
        <v>286167722.01668602</v>
      </c>
      <c r="I423" s="15">
        <v>-184882539.91157201</v>
      </c>
      <c r="J423" s="15">
        <v>187582247.80699199</v>
      </c>
      <c r="K423" s="11">
        <v>-149262479.094928</v>
      </c>
      <c r="L423" s="18">
        <v>151962186.99034899</v>
      </c>
      <c r="M423" s="65">
        <v>23658947.755128</v>
      </c>
    </row>
    <row r="424" spans="1:13">
      <c r="A424" s="53">
        <v>45713</v>
      </c>
      <c r="B424" s="58"/>
      <c r="C424" s="31">
        <v>83378479.672091648</v>
      </c>
      <c r="D424" s="35">
        <v>-229424613.99153918</v>
      </c>
      <c r="E424" s="39">
        <v>396181573.33572251</v>
      </c>
      <c r="F424" s="8">
        <v>113501.649981006</v>
      </c>
      <c r="G424" s="11">
        <v>-287677335.32094002</v>
      </c>
      <c r="H424" s="11">
        <v>287904338.620902</v>
      </c>
      <c r="I424" s="15">
        <v>-188062812.08775601</v>
      </c>
      <c r="J424" s="15">
        <v>188289815.38771799</v>
      </c>
      <c r="K424" s="11">
        <v>-152070944.07442501</v>
      </c>
      <c r="L424" s="18">
        <v>152297947.374387</v>
      </c>
      <c r="M424" s="65">
        <v>24205085.995057601</v>
      </c>
    </row>
    <row r="425" spans="1:13">
      <c r="A425" s="55">
        <v>45714</v>
      </c>
      <c r="B425" s="57"/>
      <c r="C425" s="20">
        <v>84039480.712526456</v>
      </c>
      <c r="D425" s="36">
        <v>-231449745.8640368</v>
      </c>
      <c r="E425" s="23">
        <v>399528707.28908968</v>
      </c>
      <c r="F425" s="8">
        <v>755066.41352913296</v>
      </c>
      <c r="G425" s="11">
        <v>-289974795.88307601</v>
      </c>
      <c r="H425" s="11">
        <v>291484928.71013498</v>
      </c>
      <c r="I425" s="15">
        <v>-189342972.691111</v>
      </c>
      <c r="J425" s="15">
        <v>190853105.51816899</v>
      </c>
      <c r="K425" s="11">
        <v>-152983542.552719</v>
      </c>
      <c r="L425" s="18">
        <v>154493675.37977701</v>
      </c>
      <c r="M425" s="65">
        <v>22650979.798313498</v>
      </c>
    </row>
    <row r="426" spans="1:13">
      <c r="A426" s="53">
        <v>45715</v>
      </c>
      <c r="B426" s="58"/>
      <c r="C426" s="31">
        <v>84700481.7529618</v>
      </c>
      <c r="D426" s="35">
        <v>-233458736.50884199</v>
      </c>
      <c r="E426" s="39">
        <v>402859700.01476562</v>
      </c>
      <c r="F426" s="8">
        <v>-217246.67103966299</v>
      </c>
      <c r="G426" s="11">
        <v>-293942421.92369598</v>
      </c>
      <c r="H426" s="11">
        <v>293507928.581617</v>
      </c>
      <c r="I426" s="15">
        <v>-192273815.64582101</v>
      </c>
      <c r="J426" s="15">
        <v>191839322.30374101</v>
      </c>
      <c r="K426" s="11">
        <v>-155539783.90542001</v>
      </c>
      <c r="L426" s="18">
        <v>155105290.56334099</v>
      </c>
      <c r="M426" s="65">
        <v>20514983.375583801</v>
      </c>
    </row>
    <row r="427" spans="1:13">
      <c r="A427" s="55">
        <v>45716</v>
      </c>
      <c r="B427" s="57"/>
      <c r="C427" s="20">
        <v>85361482.793396622</v>
      </c>
      <c r="D427" s="36">
        <v>-235451996.91412786</v>
      </c>
      <c r="E427" s="23">
        <v>406174962.50092113</v>
      </c>
      <c r="F427" s="8">
        <v>-197896.532693485</v>
      </c>
      <c r="G427" s="11">
        <v>-296859406.6825</v>
      </c>
      <c r="H427" s="11">
        <v>296463613.61711299</v>
      </c>
      <c r="I427" s="15">
        <v>-194174431.69771501</v>
      </c>
      <c r="J427" s="15">
        <v>193778638.632328</v>
      </c>
      <c r="K427" s="11">
        <v>-157073174.304221</v>
      </c>
      <c r="L427" s="18">
        <v>156677381.23883399</v>
      </c>
      <c r="M427" s="65">
        <v>28618952.581439</v>
      </c>
    </row>
    <row r="428" spans="1:13">
      <c r="A428" s="53">
        <v>45717</v>
      </c>
      <c r="B428" s="58"/>
      <c r="C428" s="31">
        <v>86022483.833831981</v>
      </c>
      <c r="D428" s="35">
        <v>-237429922.24224359</v>
      </c>
      <c r="E428" s="39">
        <v>409474889.90990752</v>
      </c>
      <c r="F428" s="8">
        <v>-1346928.4704992999</v>
      </c>
      <c r="G428" s="11">
        <v>-300925573.02940601</v>
      </c>
      <c r="H428" s="11">
        <v>298231716.08840698</v>
      </c>
      <c r="I428" s="15">
        <v>-197230875.30143601</v>
      </c>
      <c r="J428" s="15">
        <v>194537018.36043799</v>
      </c>
      <c r="K428" s="11">
        <v>-159764793.51765001</v>
      </c>
      <c r="L428" s="18">
        <v>157070936.57665101</v>
      </c>
      <c r="M428" s="65">
        <v>19667566.332653999</v>
      </c>
    </row>
    <row r="429" spans="1:13">
      <c r="A429" s="55">
        <v>45718</v>
      </c>
      <c r="B429" s="57"/>
      <c r="C429" s="20">
        <v>86683484.874266788</v>
      </c>
      <c r="D429" s="36">
        <v>-239392892.66216081</v>
      </c>
      <c r="E429" s="23">
        <v>412759862.41069442</v>
      </c>
      <c r="F429" s="8">
        <v>-750675.76417787501</v>
      </c>
      <c r="G429" s="11">
        <v>-303215121.41921502</v>
      </c>
      <c r="H429" s="11">
        <v>301713769.89085901</v>
      </c>
      <c r="I429" s="15">
        <v>-198521546.50890499</v>
      </c>
      <c r="J429" s="15">
        <v>197020194.98054901</v>
      </c>
      <c r="K429" s="11">
        <v>-160694558.96016201</v>
      </c>
      <c r="L429" s="18">
        <v>159193207.431806</v>
      </c>
      <c r="M429" s="65">
        <v>19480710.2394136</v>
      </c>
    </row>
    <row r="430" spans="1:13">
      <c r="A430" s="53">
        <v>45719</v>
      </c>
      <c r="B430" s="58"/>
      <c r="C430" s="31">
        <v>87344485.914702132</v>
      </c>
      <c r="D430" s="35">
        <v>-241341274.12661654</v>
      </c>
      <c r="E430" s="39">
        <v>416030245.95602077</v>
      </c>
      <c r="F430" s="8">
        <v>-1654316.8944351701</v>
      </c>
      <c r="G430" s="11">
        <v>-307054678.165811</v>
      </c>
      <c r="H430" s="11">
        <v>303746044.37694103</v>
      </c>
      <c r="I430" s="15">
        <v>-201344879.67641699</v>
      </c>
      <c r="J430" s="15">
        <v>198036245.887546</v>
      </c>
      <c r="K430" s="11">
        <v>-163150718.91092399</v>
      </c>
      <c r="L430" s="18">
        <v>159842085.12205401</v>
      </c>
      <c r="M430" s="65">
        <v>22395382.352304101</v>
      </c>
    </row>
    <row r="431" spans="1:13">
      <c r="A431" s="55">
        <v>45720</v>
      </c>
      <c r="B431" s="57"/>
      <c r="C431" s="20">
        <v>88005486.955136955</v>
      </c>
      <c r="D431" s="36">
        <v>-243275419.09838718</v>
      </c>
      <c r="E431" s="23">
        <v>419286393.00866109</v>
      </c>
      <c r="F431" s="8">
        <v>-1636333.4062323601</v>
      </c>
      <c r="G431" s="11">
        <v>-309918697.12032598</v>
      </c>
      <c r="H431" s="11">
        <v>306646030.30786097</v>
      </c>
      <c r="I431" s="15">
        <v>-203211336.29604301</v>
      </c>
      <c r="J431" s="15">
        <v>199938669.483578</v>
      </c>
      <c r="K431" s="11">
        <v>-164656744.835035</v>
      </c>
      <c r="L431" s="18">
        <v>161384078.02257001</v>
      </c>
      <c r="M431" s="65">
        <v>22966791.900290199</v>
      </c>
    </row>
    <row r="432" spans="1:13">
      <c r="A432" s="53">
        <v>45721</v>
      </c>
      <c r="B432" s="58"/>
      <c r="C432" s="31">
        <v>88666487.995572314</v>
      </c>
      <c r="D432" s="35">
        <v>-245195667.2296831</v>
      </c>
      <c r="E432" s="39">
        <v>422528643.22082776</v>
      </c>
      <c r="F432" s="8">
        <v>-2704212.1949262898</v>
      </c>
      <c r="G432" s="11">
        <v>-313850541.87854701</v>
      </c>
      <c r="H432" s="11">
        <v>308442117.48869401</v>
      </c>
      <c r="I432" s="15">
        <v>-206151861.77664801</v>
      </c>
      <c r="J432" s="15">
        <v>200743437.38679501</v>
      </c>
      <c r="K432" s="11">
        <v>-167239095.308211</v>
      </c>
      <c r="L432" s="18">
        <v>161830670.91835901</v>
      </c>
      <c r="M432" s="65">
        <v>21437451.585441399</v>
      </c>
    </row>
    <row r="433" spans="1:13">
      <c r="A433" s="55">
        <v>45722</v>
      </c>
      <c r="B433" s="57"/>
      <c r="C433" s="20">
        <v>89327489.036007121</v>
      </c>
      <c r="D433" s="36">
        <v>-247102345.99832106</v>
      </c>
      <c r="E433" s="23">
        <v>425757324.07033527</v>
      </c>
      <c r="F433" s="8">
        <v>-2150071.2726139901</v>
      </c>
      <c r="G433" s="11">
        <v>-316131350.88312602</v>
      </c>
      <c r="H433" s="11">
        <v>311831208.33789802</v>
      </c>
      <c r="I433" s="15">
        <v>-207451394.97575101</v>
      </c>
      <c r="J433" s="15">
        <v>203151252.43052301</v>
      </c>
      <c r="K433" s="11">
        <v>-168184082.32138699</v>
      </c>
      <c r="L433" s="18">
        <v>163883939.77615899</v>
      </c>
      <c r="M433" s="65">
        <v>19325725.726969201</v>
      </c>
    </row>
    <row r="434" spans="1:13">
      <c r="A434" s="53">
        <v>45723</v>
      </c>
      <c r="B434" s="58"/>
      <c r="C434" s="31">
        <v>89988490.076442465</v>
      </c>
      <c r="D434" s="35">
        <v>-248995771.30396748</v>
      </c>
      <c r="E434" s="39">
        <v>428972751.45685244</v>
      </c>
      <c r="F434" s="8">
        <v>-2989890.5707928399</v>
      </c>
      <c r="G434" s="11">
        <v>-319850725.71576703</v>
      </c>
      <c r="H434" s="11">
        <v>313870944.57418102</v>
      </c>
      <c r="I434" s="15">
        <v>-210174054.43444899</v>
      </c>
      <c r="J434" s="15">
        <v>204194273.29286301</v>
      </c>
      <c r="K434" s="11">
        <v>-170546617.10125801</v>
      </c>
      <c r="L434" s="18">
        <v>164566835.959672</v>
      </c>
      <c r="M434" s="65">
        <v>27453480.085796699</v>
      </c>
    </row>
    <row r="435" spans="1:13">
      <c r="A435" s="55">
        <v>45724</v>
      </c>
      <c r="B435" s="57"/>
      <c r="C435" s="20">
        <v>90649491.116877288</v>
      </c>
      <c r="D435" s="36">
        <v>-250876248.02748498</v>
      </c>
      <c r="E435" s="23">
        <v>432175230.26123953</v>
      </c>
      <c r="F435" s="8">
        <v>-2973177.2097741999</v>
      </c>
      <c r="G435" s="11">
        <v>-322664159.909334</v>
      </c>
      <c r="H435" s="11">
        <v>316717805.48978603</v>
      </c>
      <c r="I435" s="15">
        <v>-212007875.09237701</v>
      </c>
      <c r="J435" s="15">
        <v>206061520.67282799</v>
      </c>
      <c r="K435" s="11">
        <v>-172026492.17038599</v>
      </c>
      <c r="L435" s="18">
        <v>166080137.750837</v>
      </c>
      <c r="M435" s="65">
        <v>18525403.2869245</v>
      </c>
    </row>
    <row r="436" spans="1:13">
      <c r="A436" s="53">
        <v>45725</v>
      </c>
      <c r="B436" s="58"/>
      <c r="C436" s="31">
        <v>91310492.157312647</v>
      </c>
      <c r="D436" s="35">
        <v>-252744070.55611497</v>
      </c>
      <c r="E436" s="39">
        <v>435365054.87074023</v>
      </c>
      <c r="F436" s="8">
        <v>-3965634.4860445498</v>
      </c>
      <c r="G436" s="11">
        <v>-326469763.32362199</v>
      </c>
      <c r="H436" s="11">
        <v>318538494.351533</v>
      </c>
      <c r="I436" s="15">
        <v>-214839749.75882301</v>
      </c>
      <c r="J436" s="15">
        <v>206908480.78673401</v>
      </c>
      <c r="K436" s="11">
        <v>-174506547.48925501</v>
      </c>
      <c r="L436" s="18">
        <v>166575278.51716599</v>
      </c>
      <c r="M436" s="65">
        <v>18361390.454598699</v>
      </c>
    </row>
    <row r="437" spans="1:13">
      <c r="A437" s="55">
        <v>45726</v>
      </c>
      <c r="B437" s="57"/>
      <c r="C437" s="20">
        <v>91971493.197747454</v>
      </c>
      <c r="D437" s="36">
        <v>-254599523.27702487</v>
      </c>
      <c r="E437" s="23">
        <v>438542509.6725198</v>
      </c>
      <c r="F437" s="8">
        <v>-3450631.1015306199</v>
      </c>
      <c r="G437" s="11">
        <v>-328740959.06649297</v>
      </c>
      <c r="H437" s="11">
        <v>321839696.86343199</v>
      </c>
      <c r="I437" s="15">
        <v>-216146544.06130001</v>
      </c>
      <c r="J437" s="15">
        <v>209245281.858239</v>
      </c>
      <c r="K437" s="11">
        <v>-175464892.50714999</v>
      </c>
      <c r="L437" s="18">
        <v>168563630.30408901</v>
      </c>
      <c r="M437" s="65">
        <v>21298448.9631855</v>
      </c>
    </row>
    <row r="438" spans="1:13">
      <c r="A438" s="53">
        <v>45727</v>
      </c>
      <c r="B438" s="58"/>
      <c r="C438" s="31">
        <v>92632494.238182798</v>
      </c>
      <c r="D438" s="35">
        <v>-256442881.04149795</v>
      </c>
      <c r="E438" s="39">
        <v>441707869.51786351</v>
      </c>
      <c r="F438" s="8">
        <v>-4231136.1382953804</v>
      </c>
      <c r="G438" s="11">
        <v>-332347346.57143998</v>
      </c>
      <c r="H438" s="11">
        <v>323885074.29484898</v>
      </c>
      <c r="I438" s="15">
        <v>-218774794.326911</v>
      </c>
      <c r="J438" s="15">
        <v>210312522.05032</v>
      </c>
      <c r="K438" s="11">
        <v>-177739730.586721</v>
      </c>
      <c r="L438" s="18">
        <v>169277458.31013101</v>
      </c>
      <c r="M438" s="65">
        <v>21891797.178953901</v>
      </c>
    </row>
    <row r="439" spans="1:13">
      <c r="A439" s="55">
        <v>45728</v>
      </c>
      <c r="B439" s="57"/>
      <c r="C439" s="20">
        <v>93293495.27861762</v>
      </c>
      <c r="D439" s="36">
        <v>-258274409.60188627</v>
      </c>
      <c r="E439" s="23">
        <v>444861400.15912151</v>
      </c>
      <c r="F439" s="8">
        <v>-4215603.1986682396</v>
      </c>
      <c r="G439" s="11">
        <v>-335112311.75799501</v>
      </c>
      <c r="H439" s="11">
        <v>326681105.360659</v>
      </c>
      <c r="I439" s="15">
        <v>-220577331.389952</v>
      </c>
      <c r="J439" s="15">
        <v>212146124.99261501</v>
      </c>
      <c r="K439" s="11">
        <v>-179194531.347168</v>
      </c>
      <c r="L439" s="18">
        <v>170763324.94983199</v>
      </c>
      <c r="M439" s="65">
        <v>20383956.758531898</v>
      </c>
    </row>
    <row r="440" spans="1:13">
      <c r="A440" s="53">
        <v>45729</v>
      </c>
      <c r="B440" s="58"/>
      <c r="C440" s="31">
        <v>93954496.319052979</v>
      </c>
      <c r="D440" s="35">
        <v>-260094366.02323467</v>
      </c>
      <c r="E440" s="39">
        <v>448003358.66134065</v>
      </c>
      <c r="F440" s="8">
        <v>-5137965.7885522796</v>
      </c>
      <c r="G440" s="11">
        <v>-338799099.18112099</v>
      </c>
      <c r="H440" s="11">
        <v>328523167.60401702</v>
      </c>
      <c r="I440" s="15">
        <v>-223307254.22115499</v>
      </c>
      <c r="J440" s="15">
        <v>213031322.64405</v>
      </c>
      <c r="K440" s="11">
        <v>-181578728.04345301</v>
      </c>
      <c r="L440" s="18">
        <v>171302796.46634799</v>
      </c>
      <c r="M440" s="65">
        <v>18293300.796597902</v>
      </c>
    </row>
    <row r="441" spans="1:13">
      <c r="A441" s="55">
        <v>45730</v>
      </c>
      <c r="B441" s="57"/>
      <c r="C441" s="20">
        <v>94615497.359487787</v>
      </c>
      <c r="D441" s="36">
        <v>-261902999.0713613</v>
      </c>
      <c r="E441" s="23">
        <v>451133993.79033685</v>
      </c>
      <c r="F441" s="8">
        <v>-4659335.75893082</v>
      </c>
      <c r="G441" s="11">
        <v>-341059803.66313702</v>
      </c>
      <c r="H441" s="11">
        <v>331741132.145275</v>
      </c>
      <c r="I441" s="15">
        <v>-224619778.75336701</v>
      </c>
      <c r="J441" s="15">
        <v>215301107.235506</v>
      </c>
      <c r="K441" s="11">
        <v>-182548664.30140001</v>
      </c>
      <c r="L441" s="18">
        <v>173229992.78353801</v>
      </c>
      <c r="M441" s="65">
        <v>26441703.6540328</v>
      </c>
    </row>
    <row r="442" spans="1:13">
      <c r="A442" s="53">
        <v>45731</v>
      </c>
      <c r="B442" s="58"/>
      <c r="C442" s="31">
        <v>95276498.399923131</v>
      </c>
      <c r="D442" s="35">
        <v>-263700549.57900059</v>
      </c>
      <c r="E442" s="39">
        <v>454253546.37884688</v>
      </c>
      <c r="F442" s="8">
        <v>-5384715.7469070302</v>
      </c>
      <c r="G442" s="11">
        <v>-344559798.61386698</v>
      </c>
      <c r="H442" s="11">
        <v>333790367.12005198</v>
      </c>
      <c r="I442" s="15">
        <v>-227159381.95021299</v>
      </c>
      <c r="J442" s="15">
        <v>216389950.45639899</v>
      </c>
      <c r="K442" s="11">
        <v>-184741266.95931801</v>
      </c>
      <c r="L442" s="18">
        <v>173971835.46550399</v>
      </c>
      <c r="M442" s="65">
        <v>17533862.383795898</v>
      </c>
    </row>
    <row r="443" spans="1:13">
      <c r="A443" s="55">
        <v>45732</v>
      </c>
      <c r="B443" s="57"/>
      <c r="C443" s="20">
        <v>95937499.440357953</v>
      </c>
      <c r="D443" s="36">
        <v>-265487250.79152045</v>
      </c>
      <c r="E443" s="23">
        <v>457362249.67223632</v>
      </c>
      <c r="F443" s="8">
        <v>-5370279.8585664798</v>
      </c>
      <c r="G443" s="11">
        <v>-347278199.73211002</v>
      </c>
      <c r="H443" s="11">
        <v>336537640.01497698</v>
      </c>
      <c r="I443" s="15">
        <v>-228931852.13350999</v>
      </c>
      <c r="J443" s="15">
        <v>218191292.41637701</v>
      </c>
      <c r="K443" s="11">
        <v>-186171961.463173</v>
      </c>
      <c r="L443" s="18">
        <v>175431401.74603999</v>
      </c>
      <c r="M443" s="65">
        <v>17389680.369532701</v>
      </c>
    </row>
    <row r="444" spans="1:13">
      <c r="A444" s="53">
        <v>45733</v>
      </c>
      <c r="B444" s="58"/>
      <c r="C444" s="31">
        <v>96598500.480793312</v>
      </c>
      <c r="D444" s="35">
        <v>-267263328.69356906</v>
      </c>
      <c r="E444" s="39">
        <v>460460329.65515566</v>
      </c>
      <c r="F444" s="8">
        <v>-6227498.3681780202</v>
      </c>
      <c r="G444" s="11">
        <v>-350853020.32795501</v>
      </c>
      <c r="H444" s="11">
        <v>338398023.59159899</v>
      </c>
      <c r="I444" s="15">
        <v>-231566015.13578099</v>
      </c>
      <c r="J444" s="15">
        <v>219111018.399425</v>
      </c>
      <c r="K444" s="11">
        <v>-188466254.10462999</v>
      </c>
      <c r="L444" s="18">
        <v>176011257.368274</v>
      </c>
      <c r="M444" s="65">
        <v>20346173.079820801</v>
      </c>
    </row>
    <row r="445" spans="1:13">
      <c r="A445" s="55">
        <v>45734</v>
      </c>
      <c r="B445" s="57"/>
      <c r="C445" s="20">
        <v>97259501.52122812</v>
      </c>
      <c r="D445" s="36">
        <v>-269029002.31793696</v>
      </c>
      <c r="E445" s="23">
        <v>463548005.36039323</v>
      </c>
      <c r="F445" s="8">
        <v>-5782672.7376209302</v>
      </c>
      <c r="G445" s="11">
        <v>-353102379.98925102</v>
      </c>
      <c r="H445" s="11">
        <v>341537034.514009</v>
      </c>
      <c r="I445" s="15">
        <v>-232882822.579034</v>
      </c>
      <c r="J445" s="15">
        <v>221317477.10379201</v>
      </c>
      <c r="K445" s="11">
        <v>-189446119.75206801</v>
      </c>
      <c r="L445" s="18">
        <v>177880774.27682701</v>
      </c>
      <c r="M445" s="65">
        <v>20958566.813256498</v>
      </c>
    </row>
    <row r="446" spans="1:13">
      <c r="A446" s="53">
        <v>45735</v>
      </c>
      <c r="B446" s="58"/>
      <c r="C446" s="31">
        <v>97920502.561663464</v>
      </c>
      <c r="D446" s="35">
        <v>-270784484.0377847</v>
      </c>
      <c r="E446" s="39">
        <v>466625489.16111159</v>
      </c>
      <c r="F446" s="8">
        <v>-6456821.0161988502</v>
      </c>
      <c r="G446" s="11">
        <v>-356502051.92829901</v>
      </c>
      <c r="H446" s="11">
        <v>343588409.89590102</v>
      </c>
      <c r="I446" s="15">
        <v>-235339094.98925701</v>
      </c>
      <c r="J446" s="15">
        <v>222425452.95685899</v>
      </c>
      <c r="K446" s="11">
        <v>-191561531.10887</v>
      </c>
      <c r="L446" s="18">
        <v>178647889.076473</v>
      </c>
      <c r="M446" s="65">
        <v>19469391.000148501</v>
      </c>
    </row>
    <row r="447" spans="1:13">
      <c r="A447" s="55">
        <v>45736</v>
      </c>
      <c r="B447" s="57"/>
      <c r="C447" s="20">
        <v>98581503.602098286</v>
      </c>
      <c r="D447" s="36">
        <v>-272529979.84333271</v>
      </c>
      <c r="E447" s="23">
        <v>469692987.04752928</v>
      </c>
      <c r="F447" s="8">
        <v>-6443404.6972545199</v>
      </c>
      <c r="G447" s="11">
        <v>-359175623.95496202</v>
      </c>
      <c r="H447" s="11">
        <v>346288814.560453</v>
      </c>
      <c r="I447" s="15">
        <v>-237082605.913912</v>
      </c>
      <c r="J447" s="15">
        <v>224195796.51940301</v>
      </c>
      <c r="K447" s="11">
        <v>-192969000.306463</v>
      </c>
      <c r="L447" s="18">
        <v>180082190.91195399</v>
      </c>
      <c r="M447" s="65">
        <v>17397026.353382099</v>
      </c>
    </row>
    <row r="448" spans="1:13">
      <c r="A448" s="53">
        <v>45737</v>
      </c>
      <c r="B448" s="58"/>
      <c r="C448" s="31">
        <v>99242504.642533645</v>
      </c>
      <c r="D448" s="35">
        <v>-274265689.60399354</v>
      </c>
      <c r="E448" s="39">
        <v>472750698.88906085</v>
      </c>
      <c r="F448" s="8">
        <v>-7240080.0842224704</v>
      </c>
      <c r="G448" s="11">
        <v>-362644814.97167897</v>
      </c>
      <c r="H448" s="11">
        <v>348164654.80323398</v>
      </c>
      <c r="I448" s="15">
        <v>-239626745.34423199</v>
      </c>
      <c r="J448" s="15">
        <v>225146585.175787</v>
      </c>
      <c r="K448" s="11">
        <v>-195178908.00507799</v>
      </c>
      <c r="L448" s="18">
        <v>180698747.836633</v>
      </c>
      <c r="M448" s="65">
        <v>25563354.699681401</v>
      </c>
    </row>
    <row r="449" spans="1:13">
      <c r="A449" s="55">
        <v>45738</v>
      </c>
      <c r="B449" s="57"/>
      <c r="C449" s="20">
        <v>99903505.682968453</v>
      </c>
      <c r="D449" s="36">
        <v>-275991807.31688613</v>
      </c>
      <c r="E449" s="23">
        <v>475798818.682823</v>
      </c>
      <c r="F449" s="8">
        <v>-6826671.33559673</v>
      </c>
      <c r="G449" s="11">
        <v>-364882019.43239802</v>
      </c>
      <c r="H449" s="11">
        <v>351228676.761204</v>
      </c>
      <c r="I449" s="15">
        <v>-240946479.41602701</v>
      </c>
      <c r="J449" s="15">
        <v>227293136.74483299</v>
      </c>
      <c r="K449" s="11">
        <v>-196167149.518635</v>
      </c>
      <c r="L449" s="18">
        <v>182513806.84744099</v>
      </c>
      <c r="M449" s="65">
        <v>16673080.4085315</v>
      </c>
    </row>
    <row r="450" spans="1:13">
      <c r="A450" s="53">
        <v>45739</v>
      </c>
      <c r="B450" s="58"/>
      <c r="C450" s="31">
        <v>100564506.7234038</v>
      </c>
      <c r="D450" s="35">
        <v>-277708521.34256822</v>
      </c>
      <c r="E450" s="39">
        <v>478837534.78937584</v>
      </c>
      <c r="F450" s="8">
        <v>-7453206.2676914902</v>
      </c>
      <c r="G450" s="11">
        <v>-368186973.49362999</v>
      </c>
      <c r="H450" s="11">
        <v>353280560.95824701</v>
      </c>
      <c r="I450" s="15">
        <v>-243324338.482241</v>
      </c>
      <c r="J450" s="15">
        <v>228417925.94685799</v>
      </c>
      <c r="K450" s="11">
        <v>-198210038.54620999</v>
      </c>
      <c r="L450" s="18">
        <v>183303626.010827</v>
      </c>
      <c r="M450" s="65">
        <v>16546114.0337735</v>
      </c>
    </row>
    <row r="451" spans="1:13">
      <c r="A451" s="55">
        <v>45740</v>
      </c>
      <c r="B451" s="57"/>
      <c r="C451" s="20">
        <v>101225507.76383862</v>
      </c>
      <c r="D451" s="36">
        <v>-279416014.62879884</v>
      </c>
      <c r="E451" s="23">
        <v>481867030.15647602</v>
      </c>
      <c r="F451" s="8">
        <v>-7440737.5085982</v>
      </c>
      <c r="G451" s="11">
        <v>-370817312.40071702</v>
      </c>
      <c r="H451" s="11">
        <v>355935837.38352102</v>
      </c>
      <c r="I451" s="15">
        <v>-245039908.77322301</v>
      </c>
      <c r="J451" s="15">
        <v>230158433.75602701</v>
      </c>
      <c r="K451" s="11">
        <v>-199595092.46041301</v>
      </c>
      <c r="L451" s="18">
        <v>184713617.443216</v>
      </c>
      <c r="M451" s="65">
        <v>19519478.070776802</v>
      </c>
    </row>
    <row r="452" spans="1:13" ht="12.95" thickBot="1">
      <c r="A452" s="59">
        <v>45741</v>
      </c>
      <c r="B452" s="60"/>
      <c r="C452" s="62">
        <v>101886508.80427398</v>
      </c>
      <c r="D452" s="61">
        <v>-281114464.92304385</v>
      </c>
      <c r="E452" s="63">
        <v>484887482.53159177</v>
      </c>
      <c r="F452" s="9">
        <v>-8181145.7768332697</v>
      </c>
      <c r="G452" s="13">
        <v>-374186752.52550602</v>
      </c>
      <c r="H452" s="13">
        <v>357824460.97183901</v>
      </c>
      <c r="I452" s="16">
        <v>-247499348.57377699</v>
      </c>
      <c r="J452" s="16">
        <v>231137057.02011001</v>
      </c>
      <c r="K452" s="13">
        <v>-201725738.722646</v>
      </c>
      <c r="L452" s="19">
        <v>185363447.16897899</v>
      </c>
      <c r="M452" s="66">
        <v>20148405.704393402</v>
      </c>
    </row>
  </sheetData>
  <mergeCells count="3">
    <mergeCell ref="A1:B1"/>
    <mergeCell ref="C1:E1"/>
    <mergeCell ref="F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A7A2-A440-496D-8566-68A67CFD3692}">
  <dimension ref="A1:M726"/>
  <sheetViews>
    <sheetView topLeftCell="A350" workbookViewId="0">
      <selection activeCell="A452" sqref="A452"/>
    </sheetView>
  </sheetViews>
  <sheetFormatPr defaultRowHeight="12.6"/>
  <cols>
    <col min="1" max="1" width="10.140625" bestFit="1" customWidth="1"/>
    <col min="2" max="2" width="16.42578125" bestFit="1" customWidth="1"/>
    <col min="3" max="3" width="24.42578125" bestFit="1" customWidth="1"/>
    <col min="4" max="5" width="38.85546875" bestFit="1" customWidth="1"/>
    <col min="6" max="6" width="10.42578125" customWidth="1"/>
    <col min="7" max="8" width="12.140625" customWidth="1"/>
    <col min="9" max="9" width="12.42578125" bestFit="1" customWidth="1"/>
    <col min="10" max="10" width="12.140625" customWidth="1"/>
    <col min="11" max="11" width="12.42578125" bestFit="1" customWidth="1"/>
    <col min="12" max="12" width="12.140625" customWidth="1"/>
    <col min="13" max="13" width="11.85546875" bestFit="1" customWidth="1"/>
  </cols>
  <sheetData>
    <row r="1" spans="1:13" ht="13.5" thickBot="1">
      <c r="A1" s="89" t="s">
        <v>24</v>
      </c>
      <c r="B1" s="90"/>
      <c r="C1" s="91" t="s">
        <v>25</v>
      </c>
      <c r="D1" s="92"/>
      <c r="E1" s="93"/>
      <c r="F1" s="94" t="s">
        <v>26</v>
      </c>
      <c r="G1" s="95"/>
      <c r="H1" s="95"/>
      <c r="I1" s="95"/>
      <c r="J1" s="95"/>
      <c r="K1" s="95"/>
      <c r="L1" s="96"/>
      <c r="M1" s="49" t="s">
        <v>27</v>
      </c>
    </row>
    <row r="2" spans="1:13" ht="13.5" thickBot="1">
      <c r="A2" s="50" t="s">
        <v>28</v>
      </c>
      <c r="B2" s="50" t="s">
        <v>11</v>
      </c>
      <c r="C2" s="46" t="s">
        <v>40</v>
      </c>
      <c r="D2" s="47" t="s">
        <v>30</v>
      </c>
      <c r="E2" s="48" t="s">
        <v>31</v>
      </c>
      <c r="F2" s="27" t="s">
        <v>41</v>
      </c>
      <c r="G2" s="28" t="s">
        <v>33</v>
      </c>
      <c r="H2" s="28" t="s">
        <v>34</v>
      </c>
      <c r="I2" s="28" t="s">
        <v>35</v>
      </c>
      <c r="J2" s="28" t="s">
        <v>36</v>
      </c>
      <c r="K2" s="28" t="s">
        <v>37</v>
      </c>
      <c r="L2" s="29" t="s">
        <v>38</v>
      </c>
      <c r="M2" s="42" t="s">
        <v>42</v>
      </c>
    </row>
    <row r="3" spans="1:13">
      <c r="A3" s="51">
        <v>45292</v>
      </c>
      <c r="B3" s="52">
        <v>19909775.883379661</v>
      </c>
      <c r="C3" s="43"/>
      <c r="D3" s="44"/>
      <c r="E3" s="45"/>
      <c r="F3" s="7"/>
      <c r="G3" s="10"/>
      <c r="H3" s="41"/>
      <c r="I3" s="14"/>
      <c r="J3" s="14"/>
      <c r="K3" s="10"/>
      <c r="L3" s="17"/>
      <c r="M3" s="24"/>
    </row>
    <row r="4" spans="1:13">
      <c r="A4" s="53">
        <v>45293</v>
      </c>
      <c r="B4" s="54">
        <v>21406082.447004873</v>
      </c>
      <c r="C4" s="30"/>
      <c r="D4" s="34"/>
      <c r="E4" s="38"/>
      <c r="F4" s="8"/>
      <c r="G4" s="11"/>
      <c r="H4" s="12"/>
      <c r="I4" s="15"/>
      <c r="J4" s="15"/>
      <c r="K4" s="11"/>
      <c r="L4" s="18"/>
      <c r="M4" s="24"/>
    </row>
    <row r="5" spans="1:13">
      <c r="A5" s="55">
        <v>45294</v>
      </c>
      <c r="B5" s="56">
        <v>25332324.516823992</v>
      </c>
      <c r="C5" s="21"/>
      <c r="D5" s="33"/>
      <c r="E5" s="22"/>
      <c r="F5" s="8"/>
      <c r="G5" s="11"/>
      <c r="H5" s="12"/>
      <c r="I5" s="15"/>
      <c r="J5" s="15"/>
      <c r="K5" s="11"/>
      <c r="L5" s="18"/>
      <c r="M5" s="24"/>
    </row>
    <row r="6" spans="1:13">
      <c r="A6" s="53">
        <v>45295</v>
      </c>
      <c r="B6" s="54">
        <v>27378682.908493035</v>
      </c>
      <c r="C6" s="30"/>
      <c r="D6" s="34"/>
      <c r="E6" s="38"/>
      <c r="F6" s="8"/>
      <c r="G6" s="11"/>
      <c r="H6" s="12"/>
      <c r="I6" s="15"/>
      <c r="J6" s="15"/>
      <c r="K6" s="11"/>
      <c r="L6" s="18"/>
      <c r="M6" s="24"/>
    </row>
    <row r="7" spans="1:13">
      <c r="A7" s="55">
        <v>45296</v>
      </c>
      <c r="B7" s="56">
        <v>25281649.360982679</v>
      </c>
      <c r="C7" s="21"/>
      <c r="D7" s="33"/>
      <c r="E7" s="22"/>
      <c r="F7" s="8"/>
      <c r="G7" s="11"/>
      <c r="H7" s="12"/>
      <c r="I7" s="15"/>
      <c r="J7" s="15"/>
      <c r="K7" s="11"/>
      <c r="L7" s="18"/>
      <c r="M7" s="24"/>
    </row>
    <row r="8" spans="1:13">
      <c r="A8" s="53">
        <v>45297</v>
      </c>
      <c r="B8" s="54">
        <v>30804339.516687486</v>
      </c>
      <c r="C8" s="30"/>
      <c r="D8" s="34"/>
      <c r="E8" s="38"/>
      <c r="F8" s="8"/>
      <c r="G8" s="11"/>
      <c r="H8" s="12"/>
      <c r="I8" s="15"/>
      <c r="J8" s="15"/>
      <c r="K8" s="11"/>
      <c r="L8" s="18"/>
      <c r="M8" s="24"/>
    </row>
    <row r="9" spans="1:13">
      <c r="A9" s="55">
        <v>45298</v>
      </c>
      <c r="B9" s="56">
        <v>30021302.110370781</v>
      </c>
      <c r="C9" s="21"/>
      <c r="D9" s="33"/>
      <c r="E9" s="22"/>
      <c r="F9" s="8"/>
      <c r="G9" s="11"/>
      <c r="H9" s="12"/>
      <c r="I9" s="15"/>
      <c r="J9" s="15"/>
      <c r="K9" s="11"/>
      <c r="L9" s="18"/>
      <c r="M9" s="24"/>
    </row>
    <row r="10" spans="1:13">
      <c r="A10" s="53">
        <v>45299</v>
      </c>
      <c r="B10" s="54">
        <v>36823874.461496063</v>
      </c>
      <c r="C10" s="30"/>
      <c r="D10" s="34"/>
      <c r="E10" s="38"/>
      <c r="F10" s="8"/>
      <c r="G10" s="11"/>
      <c r="H10" s="11"/>
      <c r="I10" s="15"/>
      <c r="J10" s="15"/>
      <c r="K10" s="11"/>
      <c r="L10" s="18"/>
      <c r="M10" s="24"/>
    </row>
    <row r="11" spans="1:13">
      <c r="A11" s="55">
        <v>45300</v>
      </c>
      <c r="B11" s="56">
        <v>37954663.565821037</v>
      </c>
      <c r="C11" s="21"/>
      <c r="D11" s="33"/>
      <c r="E11" s="22"/>
      <c r="F11" s="8"/>
      <c r="G11" s="11"/>
      <c r="H11" s="11"/>
      <c r="I11" s="15"/>
      <c r="J11" s="15"/>
      <c r="K11" s="11"/>
      <c r="L11" s="18"/>
      <c r="M11" s="24"/>
    </row>
    <row r="12" spans="1:13">
      <c r="A12" s="53">
        <v>45301</v>
      </c>
      <c r="B12" s="54">
        <v>43804853.502172902</v>
      </c>
      <c r="C12" s="30"/>
      <c r="D12" s="34"/>
      <c r="E12" s="38"/>
      <c r="F12" s="8"/>
      <c r="G12" s="11"/>
      <c r="H12" s="11"/>
      <c r="I12" s="15"/>
      <c r="J12" s="15"/>
      <c r="K12" s="11"/>
      <c r="L12" s="18"/>
      <c r="M12" s="24"/>
    </row>
    <row r="13" spans="1:13">
      <c r="A13" s="55">
        <v>45302</v>
      </c>
      <c r="B13" s="56">
        <v>40017791.465010703</v>
      </c>
      <c r="C13" s="21"/>
      <c r="D13" s="33"/>
      <c r="E13" s="22"/>
      <c r="F13" s="8"/>
      <c r="G13" s="11"/>
      <c r="H13" s="11"/>
      <c r="I13" s="15"/>
      <c r="J13" s="15"/>
      <c r="K13" s="11"/>
      <c r="L13" s="18"/>
      <c r="M13" s="24"/>
    </row>
    <row r="14" spans="1:13">
      <c r="A14" s="53">
        <v>45303</v>
      </c>
      <c r="B14" s="54">
        <v>44654167.757008776</v>
      </c>
      <c r="C14" s="30"/>
      <c r="D14" s="34"/>
      <c r="E14" s="38"/>
      <c r="F14" s="8"/>
      <c r="G14" s="11"/>
      <c r="H14" s="11"/>
      <c r="I14" s="15"/>
      <c r="J14" s="15"/>
      <c r="K14" s="11"/>
      <c r="L14" s="18"/>
      <c r="M14" s="24"/>
    </row>
    <row r="15" spans="1:13">
      <c r="A15" s="55">
        <v>45304</v>
      </c>
      <c r="B15" s="56">
        <v>51320189.396818064</v>
      </c>
      <c r="C15" s="21"/>
      <c r="D15" s="33"/>
      <c r="E15" s="22"/>
      <c r="F15" s="8"/>
      <c r="G15" s="11"/>
      <c r="H15" s="11"/>
      <c r="I15" s="15"/>
      <c r="J15" s="15"/>
      <c r="K15" s="11"/>
      <c r="L15" s="18"/>
      <c r="M15" s="24"/>
    </row>
    <row r="16" spans="1:13">
      <c r="A16" s="53">
        <v>45305</v>
      </c>
      <c r="B16" s="54">
        <v>48378094.680668712</v>
      </c>
      <c r="C16" s="30"/>
      <c r="D16" s="34"/>
      <c r="E16" s="38"/>
      <c r="F16" s="8"/>
      <c r="G16" s="11"/>
      <c r="H16" s="11"/>
      <c r="I16" s="15"/>
      <c r="J16" s="15"/>
      <c r="K16" s="11"/>
      <c r="L16" s="18"/>
      <c r="M16" s="24"/>
    </row>
    <row r="17" spans="1:13">
      <c r="A17" s="55">
        <v>45306</v>
      </c>
      <c r="B17" s="56">
        <v>52670180.743113294</v>
      </c>
      <c r="C17" s="21"/>
      <c r="D17" s="33"/>
      <c r="E17" s="22"/>
      <c r="F17" s="8"/>
      <c r="G17" s="11"/>
      <c r="H17" s="11"/>
      <c r="I17" s="15"/>
      <c r="J17" s="15"/>
      <c r="K17" s="11"/>
      <c r="L17" s="18"/>
      <c r="M17" s="24"/>
    </row>
    <row r="18" spans="1:13">
      <c r="A18" s="53">
        <v>45307</v>
      </c>
      <c r="B18" s="54">
        <v>49027380.132266559</v>
      </c>
      <c r="C18" s="30"/>
      <c r="D18" s="34"/>
      <c r="E18" s="38"/>
      <c r="F18" s="8"/>
      <c r="G18" s="11"/>
      <c r="H18" s="11"/>
      <c r="I18" s="15"/>
      <c r="J18" s="15"/>
      <c r="K18" s="11"/>
      <c r="L18" s="18"/>
      <c r="M18" s="24"/>
    </row>
    <row r="19" spans="1:13">
      <c r="A19" s="55">
        <v>45308</v>
      </c>
      <c r="B19" s="56">
        <v>54204028.826958567</v>
      </c>
      <c r="C19" s="21"/>
      <c r="D19" s="33"/>
      <c r="E19" s="22"/>
      <c r="F19" s="8"/>
      <c r="G19" s="11"/>
      <c r="H19" s="11"/>
      <c r="I19" s="15"/>
      <c r="J19" s="15"/>
      <c r="K19" s="11"/>
      <c r="L19" s="18"/>
      <c r="M19" s="24"/>
    </row>
    <row r="20" spans="1:13">
      <c r="A20" s="53">
        <v>45309</v>
      </c>
      <c r="B20" s="54">
        <v>55569785.340337999</v>
      </c>
      <c r="C20" s="30"/>
      <c r="D20" s="34"/>
      <c r="E20" s="38"/>
      <c r="F20" s="8"/>
      <c r="G20" s="11"/>
      <c r="H20" s="11"/>
      <c r="I20" s="15"/>
      <c r="J20" s="15"/>
      <c r="K20" s="11"/>
      <c r="L20" s="18"/>
      <c r="M20" s="24"/>
    </row>
    <row r="21" spans="1:13">
      <c r="A21" s="55">
        <v>45310</v>
      </c>
      <c r="B21" s="56">
        <v>56545917.004637294</v>
      </c>
      <c r="C21" s="21"/>
      <c r="D21" s="33"/>
      <c r="E21" s="22"/>
      <c r="F21" s="8"/>
      <c r="G21" s="11"/>
      <c r="H21" s="11"/>
      <c r="I21" s="15"/>
      <c r="J21" s="15"/>
      <c r="K21" s="11"/>
      <c r="L21" s="18"/>
      <c r="M21" s="24"/>
    </row>
    <row r="22" spans="1:13">
      <c r="A22" s="53">
        <v>45311</v>
      </c>
      <c r="B22" s="54">
        <v>62434481.920850731</v>
      </c>
      <c r="C22" s="30"/>
      <c r="D22" s="34"/>
      <c r="E22" s="38"/>
      <c r="F22" s="8"/>
      <c r="G22" s="11"/>
      <c r="H22" s="11"/>
      <c r="I22" s="15"/>
      <c r="J22" s="15"/>
      <c r="K22" s="11"/>
      <c r="L22" s="18"/>
      <c r="M22" s="24"/>
    </row>
    <row r="23" spans="1:13">
      <c r="A23" s="55">
        <v>45312</v>
      </c>
      <c r="B23" s="56">
        <v>60200414.499419451</v>
      </c>
      <c r="C23" s="21"/>
      <c r="D23" s="33"/>
      <c r="E23" s="22"/>
      <c r="F23" s="8"/>
      <c r="G23" s="11"/>
      <c r="H23" s="11"/>
      <c r="I23" s="15"/>
      <c r="J23" s="15"/>
      <c r="K23" s="11"/>
      <c r="L23" s="18"/>
      <c r="M23" s="24"/>
    </row>
    <row r="24" spans="1:13">
      <c r="A24" s="53">
        <v>45313</v>
      </c>
      <c r="B24" s="54">
        <v>58974405.150546171</v>
      </c>
      <c r="C24" s="30"/>
      <c r="D24" s="34"/>
      <c r="E24" s="38"/>
      <c r="F24" s="8"/>
      <c r="G24" s="11"/>
      <c r="H24" s="11"/>
      <c r="I24" s="15"/>
      <c r="J24" s="15"/>
      <c r="K24" s="11"/>
      <c r="L24" s="18"/>
      <c r="M24" s="24"/>
    </row>
    <row r="25" spans="1:13">
      <c r="A25" s="55">
        <v>45314</v>
      </c>
      <c r="B25" s="56">
        <v>58186834.689152271</v>
      </c>
      <c r="C25" s="21"/>
      <c r="D25" s="33"/>
      <c r="E25" s="22"/>
      <c r="F25" s="8"/>
      <c r="G25" s="11"/>
      <c r="H25" s="11"/>
      <c r="I25" s="15"/>
      <c r="J25" s="15"/>
      <c r="K25" s="11"/>
      <c r="L25" s="18"/>
      <c r="M25" s="24"/>
    </row>
    <row r="26" spans="1:13">
      <c r="A26" s="53">
        <v>45315</v>
      </c>
      <c r="B26" s="54">
        <v>60638297.698965408</v>
      </c>
      <c r="C26" s="30"/>
      <c r="D26" s="34"/>
      <c r="E26" s="38"/>
      <c r="F26" s="8"/>
      <c r="G26" s="11"/>
      <c r="H26" s="11"/>
      <c r="I26" s="15"/>
      <c r="J26" s="15"/>
      <c r="K26" s="11"/>
      <c r="L26" s="18"/>
      <c r="M26" s="24"/>
    </row>
    <row r="27" spans="1:13">
      <c r="A27" s="55">
        <v>45316</v>
      </c>
      <c r="B27" s="56">
        <v>57593047.851459153</v>
      </c>
      <c r="C27" s="21"/>
      <c r="D27" s="33"/>
      <c r="E27" s="22"/>
      <c r="F27" s="8"/>
      <c r="G27" s="11"/>
      <c r="H27" s="11"/>
      <c r="I27" s="15"/>
      <c r="J27" s="15"/>
      <c r="K27" s="11"/>
      <c r="L27" s="18"/>
      <c r="M27" s="24"/>
    </row>
    <row r="28" spans="1:13">
      <c r="A28" s="53">
        <v>45317</v>
      </c>
      <c r="B28" s="54">
        <v>59219823.028107375</v>
      </c>
      <c r="C28" s="30"/>
      <c r="D28" s="34"/>
      <c r="E28" s="38"/>
      <c r="F28" s="8"/>
      <c r="G28" s="11"/>
      <c r="H28" s="11"/>
      <c r="I28" s="15"/>
      <c r="J28" s="15"/>
      <c r="K28" s="11"/>
      <c r="L28" s="18"/>
      <c r="M28" s="24"/>
    </row>
    <row r="29" spans="1:13">
      <c r="A29" s="55">
        <v>45318</v>
      </c>
      <c r="B29" s="56">
        <v>57757746.450489581</v>
      </c>
      <c r="C29" s="21"/>
      <c r="D29" s="33"/>
      <c r="E29" s="22"/>
      <c r="F29" s="8"/>
      <c r="G29" s="11"/>
      <c r="H29" s="11"/>
      <c r="I29" s="15"/>
      <c r="J29" s="15"/>
      <c r="K29" s="11"/>
      <c r="L29" s="18"/>
      <c r="M29" s="24"/>
    </row>
    <row r="30" spans="1:13">
      <c r="A30" s="53">
        <v>45319</v>
      </c>
      <c r="B30" s="54">
        <v>57622789.762705944</v>
      </c>
      <c r="C30" s="30"/>
      <c r="D30" s="34"/>
      <c r="E30" s="38"/>
      <c r="F30" s="8"/>
      <c r="G30" s="11"/>
      <c r="H30" s="11"/>
      <c r="I30" s="15"/>
      <c r="J30" s="15"/>
      <c r="K30" s="11"/>
      <c r="L30" s="18"/>
      <c r="M30" s="24"/>
    </row>
    <row r="31" spans="1:13">
      <c r="A31" s="55">
        <v>45320</v>
      </c>
      <c r="B31" s="56">
        <v>55673918.832130387</v>
      </c>
      <c r="C31" s="21"/>
      <c r="D31" s="33"/>
      <c r="E31" s="22"/>
      <c r="F31" s="8"/>
      <c r="G31" s="11"/>
      <c r="H31" s="11"/>
      <c r="I31" s="15"/>
      <c r="J31" s="15"/>
      <c r="K31" s="11"/>
      <c r="L31" s="18"/>
      <c r="M31" s="24"/>
    </row>
    <row r="32" spans="1:13">
      <c r="A32" s="53">
        <v>45321</v>
      </c>
      <c r="B32" s="54">
        <v>52599005.998812184</v>
      </c>
      <c r="C32" s="30"/>
      <c r="D32" s="34"/>
      <c r="E32" s="38"/>
      <c r="F32" s="8"/>
      <c r="G32" s="11"/>
      <c r="H32" s="11"/>
      <c r="I32" s="15"/>
      <c r="J32" s="15"/>
      <c r="K32" s="11"/>
      <c r="L32" s="18"/>
      <c r="M32" s="24"/>
    </row>
    <row r="33" spans="1:13">
      <c r="A33" s="55">
        <v>45322</v>
      </c>
      <c r="B33" s="56">
        <v>59474664.578312911</v>
      </c>
      <c r="C33" s="21"/>
      <c r="D33" s="33"/>
      <c r="E33" s="22"/>
      <c r="F33" s="8"/>
      <c r="G33" s="11"/>
      <c r="H33" s="11"/>
      <c r="I33" s="15"/>
      <c r="J33" s="15"/>
      <c r="K33" s="11"/>
      <c r="L33" s="18"/>
      <c r="M33" s="24"/>
    </row>
    <row r="34" spans="1:13">
      <c r="A34" s="53">
        <v>45323</v>
      </c>
      <c r="B34" s="54">
        <v>66043726.854096055</v>
      </c>
      <c r="C34" s="30"/>
      <c r="D34" s="34"/>
      <c r="E34" s="38"/>
      <c r="F34" s="8"/>
      <c r="G34" s="11"/>
      <c r="H34" s="11"/>
      <c r="I34" s="15"/>
      <c r="J34" s="15"/>
      <c r="K34" s="11"/>
      <c r="L34" s="18"/>
      <c r="M34" s="24"/>
    </row>
    <row r="35" spans="1:13">
      <c r="A35" s="55">
        <v>45324</v>
      </c>
      <c r="B35" s="56">
        <v>63442957.962235995</v>
      </c>
      <c r="C35" s="21"/>
      <c r="D35" s="33"/>
      <c r="E35" s="22"/>
      <c r="F35" s="8"/>
      <c r="G35" s="11"/>
      <c r="H35" s="11"/>
      <c r="I35" s="15"/>
      <c r="J35" s="15"/>
      <c r="K35" s="11"/>
      <c r="L35" s="18"/>
      <c r="M35" s="24"/>
    </row>
    <row r="36" spans="1:13">
      <c r="A36" s="53">
        <v>45325</v>
      </c>
      <c r="B36" s="54">
        <v>57758720.06738957</v>
      </c>
      <c r="C36" s="30"/>
      <c r="D36" s="34"/>
      <c r="E36" s="38"/>
      <c r="F36" s="8"/>
      <c r="G36" s="11"/>
      <c r="H36" s="11"/>
      <c r="I36" s="15"/>
      <c r="J36" s="15"/>
      <c r="K36" s="11"/>
      <c r="L36" s="18"/>
      <c r="M36" s="24"/>
    </row>
    <row r="37" spans="1:13">
      <c r="A37" s="55">
        <v>45326</v>
      </c>
      <c r="B37" s="56">
        <v>65392724.60358838</v>
      </c>
      <c r="C37" s="21"/>
      <c r="D37" s="33"/>
      <c r="E37" s="22"/>
      <c r="F37" s="8"/>
      <c r="G37" s="11"/>
      <c r="H37" s="11"/>
      <c r="I37" s="15"/>
      <c r="J37" s="15"/>
      <c r="K37" s="11"/>
      <c r="L37" s="18"/>
      <c r="M37" s="24"/>
    </row>
    <row r="38" spans="1:13">
      <c r="A38" s="53">
        <v>45327</v>
      </c>
      <c r="B38" s="54">
        <v>65657851.05406484</v>
      </c>
      <c r="C38" s="30"/>
      <c r="D38" s="34"/>
      <c r="E38" s="38"/>
      <c r="F38" s="8"/>
      <c r="G38" s="11"/>
      <c r="H38" s="11"/>
      <c r="I38" s="15"/>
      <c r="J38" s="15"/>
      <c r="K38" s="11"/>
      <c r="L38" s="18"/>
      <c r="M38" s="24"/>
    </row>
    <row r="39" spans="1:13">
      <c r="A39" s="55">
        <v>45328</v>
      </c>
      <c r="B39" s="56">
        <v>70378121.340450674</v>
      </c>
      <c r="C39" s="21"/>
      <c r="D39" s="33"/>
      <c r="E39" s="22"/>
      <c r="F39" s="8"/>
      <c r="G39" s="11"/>
      <c r="H39" s="11"/>
      <c r="I39" s="15"/>
      <c r="J39" s="15"/>
      <c r="K39" s="11"/>
      <c r="L39" s="18"/>
      <c r="M39" s="24"/>
    </row>
    <row r="40" spans="1:13">
      <c r="A40" s="53">
        <v>45329</v>
      </c>
      <c r="B40" s="54">
        <v>70839652.733309209</v>
      </c>
      <c r="C40" s="30"/>
      <c r="D40" s="34"/>
      <c r="E40" s="38"/>
      <c r="F40" s="8"/>
      <c r="G40" s="11"/>
      <c r="H40" s="11"/>
      <c r="I40" s="15"/>
      <c r="J40" s="15"/>
      <c r="K40" s="11"/>
      <c r="L40" s="18"/>
      <c r="M40" s="24"/>
    </row>
    <row r="41" spans="1:13">
      <c r="A41" s="55">
        <v>45330</v>
      </c>
      <c r="B41" s="56">
        <v>80083007.747021601</v>
      </c>
      <c r="C41" s="21"/>
      <c r="D41" s="33"/>
      <c r="E41" s="22"/>
      <c r="F41" s="8"/>
      <c r="G41" s="11"/>
      <c r="H41" s="11"/>
      <c r="I41" s="15"/>
      <c r="J41" s="15"/>
      <c r="K41" s="11"/>
      <c r="L41" s="18"/>
      <c r="M41" s="24"/>
    </row>
    <row r="42" spans="1:13">
      <c r="A42" s="53">
        <v>45331</v>
      </c>
      <c r="B42" s="54">
        <v>89650022.081902891</v>
      </c>
      <c r="C42" s="30"/>
      <c r="D42" s="34"/>
      <c r="E42" s="38"/>
      <c r="F42" s="8"/>
      <c r="G42" s="11"/>
      <c r="H42" s="11"/>
      <c r="I42" s="15"/>
      <c r="J42" s="15"/>
      <c r="K42" s="11"/>
      <c r="L42" s="18"/>
      <c r="M42" s="24"/>
    </row>
    <row r="43" spans="1:13">
      <c r="A43" s="55">
        <v>45332</v>
      </c>
      <c r="B43" s="56">
        <v>91842816.049204409</v>
      </c>
      <c r="C43" s="21"/>
      <c r="D43" s="33"/>
      <c r="E43" s="22"/>
      <c r="F43" s="8"/>
      <c r="G43" s="11"/>
      <c r="H43" s="11"/>
      <c r="I43" s="15"/>
      <c r="J43" s="15"/>
      <c r="K43" s="11"/>
      <c r="L43" s="18"/>
      <c r="M43" s="24"/>
    </row>
    <row r="44" spans="1:13">
      <c r="A44" s="53">
        <v>45333</v>
      </c>
      <c r="B44" s="54">
        <v>90860454.064582348</v>
      </c>
      <c r="C44" s="30"/>
      <c r="D44" s="34"/>
      <c r="E44" s="38"/>
      <c r="F44" s="8"/>
      <c r="G44" s="11"/>
      <c r="H44" s="11"/>
      <c r="I44" s="15"/>
      <c r="J44" s="15"/>
      <c r="K44" s="11"/>
      <c r="L44" s="18"/>
      <c r="M44" s="24"/>
    </row>
    <row r="45" spans="1:13">
      <c r="A45" s="55">
        <v>45334</v>
      </c>
      <c r="B45" s="56">
        <v>88371252.596597597</v>
      </c>
      <c r="C45" s="21"/>
      <c r="D45" s="33"/>
      <c r="E45" s="22"/>
      <c r="F45" s="8"/>
      <c r="G45" s="11"/>
      <c r="H45" s="11"/>
      <c r="I45" s="15"/>
      <c r="J45" s="15"/>
      <c r="K45" s="11"/>
      <c r="L45" s="18"/>
      <c r="M45" s="24"/>
    </row>
    <row r="46" spans="1:13">
      <c r="A46" s="53">
        <v>45335</v>
      </c>
      <c r="B46" s="54">
        <v>89953114.246401638</v>
      </c>
      <c r="C46" s="30"/>
      <c r="D46" s="34"/>
      <c r="E46" s="38"/>
      <c r="F46" s="8"/>
      <c r="G46" s="11"/>
      <c r="H46" s="11"/>
      <c r="I46" s="15"/>
      <c r="J46" s="15"/>
      <c r="K46" s="11"/>
      <c r="L46" s="18"/>
      <c r="M46" s="24"/>
    </row>
    <row r="47" spans="1:13">
      <c r="A47" s="55">
        <v>45336</v>
      </c>
      <c r="B47" s="56">
        <v>85981310.365961254</v>
      </c>
      <c r="C47" s="21"/>
      <c r="D47" s="33"/>
      <c r="E47" s="22"/>
      <c r="F47" s="8"/>
      <c r="G47" s="11"/>
      <c r="H47" s="11"/>
      <c r="I47" s="15"/>
      <c r="J47" s="15"/>
      <c r="K47" s="11"/>
      <c r="L47" s="18"/>
      <c r="M47" s="24"/>
    </row>
    <row r="48" spans="1:13">
      <c r="A48" s="53">
        <v>45337</v>
      </c>
      <c r="B48" s="54">
        <v>86300431.905448645</v>
      </c>
      <c r="C48" s="30"/>
      <c r="D48" s="34"/>
      <c r="E48" s="38"/>
      <c r="F48" s="8"/>
      <c r="G48" s="11"/>
      <c r="H48" s="11"/>
      <c r="I48" s="15"/>
      <c r="J48" s="15"/>
      <c r="K48" s="11"/>
      <c r="L48" s="18"/>
      <c r="M48" s="24"/>
    </row>
    <row r="49" spans="1:13">
      <c r="A49" s="55">
        <v>45338</v>
      </c>
      <c r="B49" s="56">
        <v>89859924.99006483</v>
      </c>
      <c r="C49" s="21"/>
      <c r="D49" s="33"/>
      <c r="E49" s="22"/>
      <c r="F49" s="8"/>
      <c r="G49" s="11"/>
      <c r="H49" s="11"/>
      <c r="I49" s="15"/>
      <c r="J49" s="15"/>
      <c r="K49" s="11"/>
      <c r="L49" s="18"/>
      <c r="M49" s="24"/>
    </row>
    <row r="50" spans="1:13">
      <c r="A50" s="53">
        <v>45339</v>
      </c>
      <c r="B50" s="54">
        <v>93781410.349572212</v>
      </c>
      <c r="C50" s="30"/>
      <c r="D50" s="34"/>
      <c r="E50" s="38"/>
      <c r="F50" s="8"/>
      <c r="G50" s="11"/>
      <c r="H50" s="11"/>
      <c r="I50" s="15"/>
      <c r="J50" s="15"/>
      <c r="K50" s="11"/>
      <c r="L50" s="18"/>
      <c r="M50" s="24"/>
    </row>
    <row r="51" spans="1:13">
      <c r="A51" s="55">
        <v>45340</v>
      </c>
      <c r="B51" s="56">
        <v>102305902.08308499</v>
      </c>
      <c r="C51" s="21"/>
      <c r="D51" s="33"/>
      <c r="E51" s="22"/>
      <c r="F51" s="8"/>
      <c r="G51" s="11"/>
      <c r="H51" s="11"/>
      <c r="I51" s="15"/>
      <c r="J51" s="15"/>
      <c r="K51" s="11"/>
      <c r="L51" s="18"/>
      <c r="M51" s="24"/>
    </row>
    <row r="52" spans="1:13">
      <c r="A52" s="53">
        <v>45341</v>
      </c>
      <c r="B52" s="54">
        <v>93783646.190403849</v>
      </c>
      <c r="C52" s="30"/>
      <c r="D52" s="34"/>
      <c r="E52" s="38"/>
      <c r="F52" s="8"/>
      <c r="G52" s="11"/>
      <c r="H52" s="11"/>
      <c r="I52" s="15"/>
      <c r="J52" s="15"/>
      <c r="K52" s="11"/>
      <c r="L52" s="18"/>
      <c r="M52" s="24"/>
    </row>
    <row r="53" spans="1:13">
      <c r="A53" s="55">
        <v>45342</v>
      </c>
      <c r="B53" s="56">
        <v>104721735.03049767</v>
      </c>
      <c r="C53" s="21"/>
      <c r="D53" s="33"/>
      <c r="E53" s="22"/>
      <c r="F53" s="8"/>
      <c r="G53" s="11"/>
      <c r="H53" s="11"/>
      <c r="I53" s="15"/>
      <c r="J53" s="15"/>
      <c r="K53" s="11"/>
      <c r="L53" s="18"/>
      <c r="M53" s="24"/>
    </row>
    <row r="54" spans="1:13">
      <c r="A54" s="53">
        <v>45343</v>
      </c>
      <c r="B54" s="54">
        <v>120824598.63084233</v>
      </c>
      <c r="C54" s="30"/>
      <c r="D54" s="34"/>
      <c r="E54" s="38"/>
      <c r="F54" s="8"/>
      <c r="G54" s="11"/>
      <c r="H54" s="11"/>
      <c r="I54" s="15"/>
      <c r="J54" s="15"/>
      <c r="K54" s="11"/>
      <c r="L54" s="18"/>
      <c r="M54" s="24"/>
    </row>
    <row r="55" spans="1:13">
      <c r="A55" s="55">
        <v>45344</v>
      </c>
      <c r="B55" s="56">
        <v>128977042.56284508</v>
      </c>
      <c r="C55" s="21"/>
      <c r="D55" s="33"/>
      <c r="E55" s="22"/>
      <c r="F55" s="8"/>
      <c r="G55" s="11"/>
      <c r="H55" s="11"/>
      <c r="I55" s="15"/>
      <c r="J55" s="15"/>
      <c r="K55" s="11"/>
      <c r="L55" s="18"/>
      <c r="M55" s="24"/>
    </row>
    <row r="56" spans="1:13">
      <c r="A56" s="53">
        <v>45345</v>
      </c>
      <c r="B56" s="54">
        <v>136103563.12405065</v>
      </c>
      <c r="C56" s="30"/>
      <c r="D56" s="34"/>
      <c r="E56" s="38"/>
      <c r="F56" s="8"/>
      <c r="G56" s="11"/>
      <c r="H56" s="11"/>
      <c r="I56" s="15"/>
      <c r="J56" s="15"/>
      <c r="K56" s="11"/>
      <c r="L56" s="18"/>
      <c r="M56" s="24"/>
    </row>
    <row r="57" spans="1:13">
      <c r="A57" s="55">
        <v>45346</v>
      </c>
      <c r="B57" s="56">
        <v>138111137.5650914</v>
      </c>
      <c r="C57" s="21"/>
      <c r="D57" s="33"/>
      <c r="E57" s="22"/>
      <c r="F57" s="8"/>
      <c r="G57" s="11"/>
      <c r="H57" s="11"/>
      <c r="I57" s="15"/>
      <c r="J57" s="15"/>
      <c r="K57" s="11"/>
      <c r="L57" s="18"/>
      <c r="M57" s="24"/>
    </row>
    <row r="58" spans="1:13">
      <c r="A58" s="53">
        <v>45347</v>
      </c>
      <c r="B58" s="54">
        <v>132526700.86274175</v>
      </c>
      <c r="C58" s="30"/>
      <c r="D58" s="34"/>
      <c r="E58" s="38"/>
      <c r="F58" s="8"/>
      <c r="G58" s="11"/>
      <c r="H58" s="11"/>
      <c r="I58" s="15"/>
      <c r="J58" s="15"/>
      <c r="K58" s="11"/>
      <c r="L58" s="18"/>
      <c r="M58" s="24"/>
    </row>
    <row r="59" spans="1:13">
      <c r="A59" s="55">
        <v>45348</v>
      </c>
      <c r="B59" s="56">
        <v>131154810.17539756</v>
      </c>
      <c r="C59" s="21"/>
      <c r="D59" s="33"/>
      <c r="E59" s="22"/>
      <c r="F59" s="8"/>
      <c r="G59" s="11"/>
      <c r="H59" s="11"/>
      <c r="I59" s="15"/>
      <c r="J59" s="15"/>
      <c r="K59" s="11"/>
      <c r="L59" s="18"/>
      <c r="M59" s="24"/>
    </row>
    <row r="60" spans="1:13">
      <c r="A60" s="53">
        <v>45349</v>
      </c>
      <c r="B60" s="54">
        <v>139429116.63905397</v>
      </c>
      <c r="C60" s="30"/>
      <c r="D60" s="34"/>
      <c r="E60" s="38"/>
      <c r="F60" s="8"/>
      <c r="G60" s="11"/>
      <c r="H60" s="11"/>
      <c r="I60" s="15"/>
      <c r="J60" s="15"/>
      <c r="K60" s="11"/>
      <c r="L60" s="18"/>
      <c r="M60" s="24"/>
    </row>
    <row r="61" spans="1:13">
      <c r="A61" s="55">
        <v>45350</v>
      </c>
      <c r="B61" s="56">
        <v>138765595.34532043</v>
      </c>
      <c r="C61" s="21"/>
      <c r="D61" s="33"/>
      <c r="E61" s="22"/>
      <c r="F61" s="8"/>
      <c r="G61" s="11"/>
      <c r="H61" s="11"/>
      <c r="I61" s="15"/>
      <c r="J61" s="15"/>
      <c r="K61" s="11"/>
      <c r="L61" s="18"/>
      <c r="M61" s="24"/>
    </row>
    <row r="62" spans="1:13">
      <c r="A62" s="53">
        <v>45351</v>
      </c>
      <c r="B62" s="54">
        <v>136996161.37850073</v>
      </c>
      <c r="C62" s="30"/>
      <c r="D62" s="34"/>
      <c r="E62" s="38"/>
      <c r="F62" s="8"/>
      <c r="G62" s="11"/>
      <c r="H62" s="11"/>
      <c r="I62" s="15"/>
      <c r="J62" s="15"/>
      <c r="K62" s="11"/>
      <c r="L62" s="18"/>
      <c r="M62" s="24"/>
    </row>
    <row r="63" spans="1:13">
      <c r="A63" s="55">
        <v>45352</v>
      </c>
      <c r="B63" s="56">
        <v>150549687.43553579</v>
      </c>
      <c r="C63" s="21"/>
      <c r="D63" s="33"/>
      <c r="E63" s="22"/>
      <c r="F63" s="8"/>
      <c r="G63" s="11"/>
      <c r="H63" s="11"/>
      <c r="I63" s="15"/>
      <c r="J63" s="15"/>
      <c r="K63" s="11"/>
      <c r="L63" s="18"/>
      <c r="M63" s="24"/>
    </row>
    <row r="64" spans="1:13">
      <c r="A64" s="53">
        <v>45353</v>
      </c>
      <c r="B64" s="54">
        <v>158914970.90767008</v>
      </c>
      <c r="C64" s="30"/>
      <c r="D64" s="34"/>
      <c r="E64" s="38"/>
      <c r="F64" s="8"/>
      <c r="G64" s="11"/>
      <c r="H64" s="11"/>
      <c r="I64" s="15"/>
      <c r="J64" s="15"/>
      <c r="K64" s="11"/>
      <c r="L64" s="18"/>
      <c r="M64" s="24"/>
    </row>
    <row r="65" spans="1:13">
      <c r="A65" s="55">
        <v>45354</v>
      </c>
      <c r="B65" s="56">
        <v>137057810.38311535</v>
      </c>
      <c r="C65" s="21"/>
      <c r="D65" s="33"/>
      <c r="E65" s="22"/>
      <c r="F65" s="8"/>
      <c r="G65" s="11"/>
      <c r="H65" s="11"/>
      <c r="I65" s="15"/>
      <c r="J65" s="15"/>
      <c r="K65" s="11"/>
      <c r="L65" s="18"/>
      <c r="M65" s="24"/>
    </row>
    <row r="66" spans="1:13">
      <c r="A66" s="53">
        <v>45355</v>
      </c>
      <c r="B66" s="54">
        <v>131791297.95603529</v>
      </c>
      <c r="C66" s="30"/>
      <c r="D66" s="34"/>
      <c r="E66" s="38"/>
      <c r="F66" s="8"/>
      <c r="G66" s="11"/>
      <c r="H66" s="11"/>
      <c r="I66" s="15"/>
      <c r="J66" s="15"/>
      <c r="K66" s="11"/>
      <c r="L66" s="18"/>
      <c r="M66" s="24"/>
    </row>
    <row r="67" spans="1:13">
      <c r="A67" s="55">
        <v>45356</v>
      </c>
      <c r="B67" s="56">
        <v>133617467.94799852</v>
      </c>
      <c r="C67" s="21"/>
      <c r="D67" s="33"/>
      <c r="E67" s="22"/>
      <c r="F67" s="8"/>
      <c r="G67" s="11"/>
      <c r="H67" s="11"/>
      <c r="I67" s="15"/>
      <c r="J67" s="15"/>
      <c r="K67" s="11"/>
      <c r="L67" s="18"/>
      <c r="M67" s="24"/>
    </row>
    <row r="68" spans="1:13">
      <c r="A68" s="53">
        <v>45357</v>
      </c>
      <c r="B68" s="54">
        <v>135423647.28468671</v>
      </c>
      <c r="C68" s="30"/>
      <c r="D68" s="34"/>
      <c r="E68" s="38"/>
      <c r="F68" s="8"/>
      <c r="G68" s="11"/>
      <c r="H68" s="11"/>
      <c r="I68" s="15"/>
      <c r="J68" s="15"/>
      <c r="K68" s="11"/>
      <c r="L68" s="18"/>
      <c r="M68" s="24"/>
    </row>
    <row r="69" spans="1:13">
      <c r="A69" s="55">
        <v>45358</v>
      </c>
      <c r="B69" s="56">
        <v>147344349.5296222</v>
      </c>
      <c r="C69" s="21"/>
      <c r="D69" s="33"/>
      <c r="E69" s="22"/>
      <c r="F69" s="8"/>
      <c r="G69" s="11"/>
      <c r="H69" s="11"/>
      <c r="I69" s="15"/>
      <c r="J69" s="15"/>
      <c r="K69" s="11"/>
      <c r="L69" s="18"/>
      <c r="M69" s="24"/>
    </row>
    <row r="70" spans="1:13">
      <c r="A70" s="53">
        <v>45359</v>
      </c>
      <c r="B70" s="54">
        <v>154208108.47525284</v>
      </c>
      <c r="C70" s="30"/>
      <c r="D70" s="34"/>
      <c r="E70" s="38"/>
      <c r="F70" s="8"/>
      <c r="G70" s="11"/>
      <c r="H70" s="11"/>
      <c r="I70" s="15"/>
      <c r="J70" s="15"/>
      <c r="K70" s="11"/>
      <c r="L70" s="18"/>
      <c r="M70" s="24"/>
    </row>
    <row r="71" spans="1:13">
      <c r="A71" s="55">
        <v>45360</v>
      </c>
      <c r="B71" s="56">
        <v>143252564.46736312</v>
      </c>
      <c r="C71" s="21"/>
      <c r="D71" s="33"/>
      <c r="E71" s="22"/>
      <c r="F71" s="8"/>
      <c r="G71" s="11"/>
      <c r="H71" s="11"/>
      <c r="I71" s="15"/>
      <c r="J71" s="15"/>
      <c r="K71" s="11"/>
      <c r="L71" s="18"/>
      <c r="M71" s="24"/>
    </row>
    <row r="72" spans="1:13">
      <c r="A72" s="53">
        <v>45361</v>
      </c>
      <c r="B72" s="54">
        <v>148830280.84182489</v>
      </c>
      <c r="C72" s="30"/>
      <c r="D72" s="34"/>
      <c r="E72" s="38"/>
      <c r="F72" s="8"/>
      <c r="G72" s="11"/>
      <c r="H72" s="11"/>
      <c r="I72" s="15"/>
      <c r="J72" s="15"/>
      <c r="K72" s="11"/>
      <c r="L72" s="18"/>
      <c r="M72" s="24"/>
    </row>
    <row r="73" spans="1:13">
      <c r="A73" s="55">
        <v>45362</v>
      </c>
      <c r="B73" s="56">
        <v>149827660.73294485</v>
      </c>
      <c r="C73" s="21"/>
      <c r="D73" s="33"/>
      <c r="E73" s="22"/>
      <c r="F73" s="8"/>
      <c r="G73" s="11"/>
      <c r="H73" s="11"/>
      <c r="I73" s="15"/>
      <c r="J73" s="15"/>
      <c r="K73" s="11"/>
      <c r="L73" s="18"/>
      <c r="M73" s="24"/>
    </row>
    <row r="74" spans="1:13">
      <c r="A74" s="53">
        <v>45363</v>
      </c>
      <c r="B74" s="54">
        <v>138857781.1833156</v>
      </c>
      <c r="C74" s="30"/>
      <c r="D74" s="34"/>
      <c r="E74" s="38"/>
      <c r="F74" s="8"/>
      <c r="G74" s="11"/>
      <c r="H74" s="11"/>
      <c r="I74" s="15"/>
      <c r="J74" s="15"/>
      <c r="K74" s="11"/>
      <c r="L74" s="18"/>
      <c r="M74" s="24"/>
    </row>
    <row r="75" spans="1:13">
      <c r="A75" s="55">
        <v>45364</v>
      </c>
      <c r="B75" s="56">
        <v>136293991.71913663</v>
      </c>
      <c r="C75" s="21"/>
      <c r="D75" s="33"/>
      <c r="E75" s="22"/>
      <c r="F75" s="8"/>
      <c r="G75" s="11"/>
      <c r="H75" s="11"/>
      <c r="I75" s="15"/>
      <c r="J75" s="15"/>
      <c r="K75" s="11"/>
      <c r="L75" s="18"/>
      <c r="M75" s="24"/>
    </row>
    <row r="76" spans="1:13">
      <c r="A76" s="53">
        <v>45365</v>
      </c>
      <c r="B76" s="54">
        <v>122015088.73536478</v>
      </c>
      <c r="C76" s="30"/>
      <c r="D76" s="34"/>
      <c r="E76" s="38"/>
      <c r="F76" s="8"/>
      <c r="G76" s="11"/>
      <c r="H76" s="11"/>
      <c r="I76" s="15"/>
      <c r="J76" s="15"/>
      <c r="K76" s="11"/>
      <c r="L76" s="18"/>
      <c r="M76" s="24"/>
    </row>
    <row r="77" spans="1:13">
      <c r="A77" s="55">
        <v>45366</v>
      </c>
      <c r="B77" s="56">
        <v>134356779.40860954</v>
      </c>
      <c r="C77" s="21"/>
      <c r="D77" s="33"/>
      <c r="E77" s="22"/>
      <c r="F77" s="8"/>
      <c r="G77" s="11"/>
      <c r="H77" s="11"/>
      <c r="I77" s="15"/>
      <c r="J77" s="15"/>
      <c r="K77" s="11"/>
      <c r="L77" s="18"/>
      <c r="M77" s="24"/>
    </row>
    <row r="78" spans="1:13">
      <c r="A78" s="53">
        <v>45367</v>
      </c>
      <c r="B78" s="54">
        <v>135119957.4407354</v>
      </c>
      <c r="C78" s="30"/>
      <c r="D78" s="34"/>
      <c r="E78" s="38"/>
      <c r="F78" s="8"/>
      <c r="G78" s="11"/>
      <c r="H78" s="11"/>
      <c r="I78" s="15"/>
      <c r="J78" s="15"/>
      <c r="K78" s="11"/>
      <c r="L78" s="18"/>
      <c r="M78" s="24"/>
    </row>
    <row r="79" spans="1:13">
      <c r="A79" s="55">
        <v>45368</v>
      </c>
      <c r="B79" s="56">
        <v>115057046.74287477</v>
      </c>
      <c r="C79" s="21"/>
      <c r="D79" s="33"/>
      <c r="E79" s="22"/>
      <c r="F79" s="8"/>
      <c r="G79" s="11"/>
      <c r="H79" s="11"/>
      <c r="I79" s="15"/>
      <c r="J79" s="15"/>
      <c r="K79" s="11"/>
      <c r="L79" s="18"/>
      <c r="M79" s="24"/>
    </row>
    <row r="80" spans="1:13">
      <c r="A80" s="53">
        <v>45369</v>
      </c>
      <c r="B80" s="54">
        <v>120508597.70154524</v>
      </c>
      <c r="C80" s="30"/>
      <c r="D80" s="34"/>
      <c r="E80" s="38"/>
      <c r="F80" s="8"/>
      <c r="G80" s="11"/>
      <c r="H80" s="11"/>
      <c r="I80" s="15"/>
      <c r="J80" s="15"/>
      <c r="K80" s="11"/>
      <c r="L80" s="18"/>
      <c r="M80" s="24"/>
    </row>
    <row r="81" spans="1:13">
      <c r="A81" s="55">
        <v>45370</v>
      </c>
      <c r="B81" s="56">
        <v>106682757.05778028</v>
      </c>
      <c r="C81" s="21"/>
      <c r="D81" s="33"/>
      <c r="E81" s="22"/>
      <c r="F81" s="8"/>
      <c r="G81" s="11"/>
      <c r="H81" s="11"/>
      <c r="I81" s="15"/>
      <c r="J81" s="15"/>
      <c r="K81" s="11"/>
      <c r="L81" s="18"/>
      <c r="M81" s="24"/>
    </row>
    <row r="82" spans="1:13">
      <c r="A82" s="53">
        <v>45371</v>
      </c>
      <c r="B82" s="54">
        <v>114240091.53457057</v>
      </c>
      <c r="C82" s="30"/>
      <c r="D82" s="34"/>
      <c r="E82" s="38"/>
      <c r="F82" s="8"/>
      <c r="G82" s="11"/>
      <c r="H82" s="11"/>
      <c r="I82" s="15"/>
      <c r="J82" s="15"/>
      <c r="K82" s="11"/>
      <c r="L82" s="18"/>
      <c r="M82" s="24"/>
    </row>
    <row r="83" spans="1:13">
      <c r="A83" s="55">
        <v>45372</v>
      </c>
      <c r="B83" s="56">
        <v>106628138.6184178</v>
      </c>
      <c r="C83" s="21"/>
      <c r="D83" s="33"/>
      <c r="E83" s="22"/>
      <c r="F83" s="8"/>
      <c r="G83" s="11"/>
      <c r="H83" s="11"/>
      <c r="I83" s="15"/>
      <c r="J83" s="15"/>
      <c r="K83" s="11"/>
      <c r="L83" s="18"/>
      <c r="M83" s="24"/>
    </row>
    <row r="84" spans="1:13">
      <c r="A84" s="53">
        <v>45373</v>
      </c>
      <c r="B84" s="54">
        <v>106177116.42653041</v>
      </c>
      <c r="C84" s="30"/>
      <c r="D84" s="34"/>
      <c r="E84" s="38"/>
      <c r="F84" s="8"/>
      <c r="G84" s="11"/>
      <c r="H84" s="11"/>
      <c r="I84" s="15"/>
      <c r="J84" s="15"/>
      <c r="K84" s="11"/>
      <c r="L84" s="18"/>
      <c r="M84" s="24"/>
    </row>
    <row r="85" spans="1:13">
      <c r="A85" s="55">
        <v>45374</v>
      </c>
      <c r="B85" s="56">
        <v>100589280.84131092</v>
      </c>
      <c r="C85" s="21"/>
      <c r="D85" s="33"/>
      <c r="E85" s="22"/>
      <c r="F85" s="8"/>
      <c r="G85" s="11"/>
      <c r="H85" s="11"/>
      <c r="I85" s="15"/>
      <c r="J85" s="15"/>
      <c r="K85" s="11"/>
      <c r="L85" s="18"/>
      <c r="M85" s="24"/>
    </row>
    <row r="86" spans="1:13">
      <c r="A86" s="53">
        <v>45375</v>
      </c>
      <c r="B86" s="54">
        <v>100938252.91244686</v>
      </c>
      <c r="C86" s="30"/>
      <c r="D86" s="34"/>
      <c r="E86" s="38"/>
      <c r="F86" s="8"/>
      <c r="G86" s="11"/>
      <c r="H86" s="11"/>
      <c r="I86" s="15"/>
      <c r="J86" s="15"/>
      <c r="K86" s="11"/>
      <c r="L86" s="18"/>
      <c r="M86" s="24"/>
    </row>
    <row r="87" spans="1:13">
      <c r="A87" s="55">
        <v>45376</v>
      </c>
      <c r="B87" s="56">
        <v>91619348.890700325</v>
      </c>
      <c r="C87" s="21"/>
      <c r="D87" s="33"/>
      <c r="E87" s="22"/>
      <c r="F87" s="8"/>
      <c r="G87" s="11"/>
      <c r="H87" s="11"/>
      <c r="I87" s="15"/>
      <c r="J87" s="15"/>
      <c r="K87" s="11"/>
      <c r="L87" s="18"/>
      <c r="M87" s="24"/>
    </row>
    <row r="88" spans="1:13">
      <c r="A88" s="53">
        <v>45377</v>
      </c>
      <c r="B88" s="54">
        <v>89171163.324234605</v>
      </c>
      <c r="C88" s="30"/>
      <c r="D88" s="34"/>
      <c r="E88" s="38"/>
      <c r="F88" s="8"/>
      <c r="G88" s="11"/>
      <c r="H88" s="11"/>
      <c r="I88" s="15"/>
      <c r="J88" s="15"/>
      <c r="K88" s="11"/>
      <c r="L88" s="18"/>
      <c r="M88" s="24"/>
    </row>
    <row r="89" spans="1:13">
      <c r="A89" s="55">
        <v>45378</v>
      </c>
      <c r="B89" s="56">
        <v>90515118.172855109</v>
      </c>
      <c r="C89" s="21"/>
      <c r="D89" s="33"/>
      <c r="E89" s="22"/>
      <c r="F89" s="8"/>
      <c r="G89" s="11"/>
      <c r="H89" s="11"/>
      <c r="I89" s="15"/>
      <c r="J89" s="15"/>
      <c r="K89" s="11"/>
      <c r="L89" s="18"/>
      <c r="M89" s="24"/>
    </row>
    <row r="90" spans="1:13">
      <c r="A90" s="53">
        <v>45379</v>
      </c>
      <c r="B90" s="54">
        <v>88677916.094492421</v>
      </c>
      <c r="C90" s="30"/>
      <c r="D90" s="34"/>
      <c r="E90" s="38"/>
      <c r="F90" s="8"/>
      <c r="G90" s="11"/>
      <c r="H90" s="11"/>
      <c r="I90" s="15"/>
      <c r="J90" s="15"/>
      <c r="K90" s="11"/>
      <c r="L90" s="18"/>
      <c r="M90" s="24"/>
    </row>
    <row r="91" spans="1:13">
      <c r="A91" s="55">
        <v>45380</v>
      </c>
      <c r="B91" s="56">
        <v>86693987.777205244</v>
      </c>
      <c r="C91" s="21"/>
      <c r="D91" s="33"/>
      <c r="E91" s="22"/>
      <c r="F91" s="8"/>
      <c r="G91" s="11"/>
      <c r="H91" s="11"/>
      <c r="I91" s="15"/>
      <c r="J91" s="15"/>
      <c r="K91" s="11"/>
      <c r="L91" s="18"/>
      <c r="M91" s="24"/>
    </row>
    <row r="92" spans="1:13">
      <c r="A92" s="53">
        <v>45381</v>
      </c>
      <c r="B92" s="54">
        <v>98312343.913431317</v>
      </c>
      <c r="C92" s="30"/>
      <c r="D92" s="34"/>
      <c r="E92" s="38"/>
      <c r="F92" s="8"/>
      <c r="G92" s="11"/>
      <c r="H92" s="11"/>
      <c r="I92" s="15"/>
      <c r="J92" s="15"/>
      <c r="K92" s="11"/>
      <c r="L92" s="18"/>
      <c r="M92" s="24"/>
    </row>
    <row r="93" spans="1:13">
      <c r="A93" s="55">
        <v>45382</v>
      </c>
      <c r="B93" s="56">
        <v>97386969.781864583</v>
      </c>
      <c r="C93" s="21"/>
      <c r="D93" s="33"/>
      <c r="E93" s="22"/>
      <c r="F93" s="8"/>
      <c r="G93" s="11"/>
      <c r="H93" s="11"/>
      <c r="I93" s="15"/>
      <c r="J93" s="15"/>
      <c r="K93" s="11"/>
      <c r="L93" s="18"/>
      <c r="M93" s="24"/>
    </row>
    <row r="94" spans="1:13">
      <c r="A94" s="53">
        <v>45383</v>
      </c>
      <c r="B94" s="54">
        <v>87706848.12290889</v>
      </c>
      <c r="C94" s="30"/>
      <c r="D94" s="34"/>
      <c r="E94" s="38"/>
      <c r="F94" s="8"/>
      <c r="G94" s="11"/>
      <c r="H94" s="11"/>
      <c r="I94" s="15"/>
      <c r="J94" s="15"/>
      <c r="K94" s="11"/>
      <c r="L94" s="18"/>
      <c r="M94" s="24"/>
    </row>
    <row r="95" spans="1:13">
      <c r="A95" s="55">
        <v>45384</v>
      </c>
      <c r="B95" s="56">
        <v>107394532.2301413</v>
      </c>
      <c r="C95" s="21"/>
      <c r="D95" s="33"/>
      <c r="E95" s="22"/>
      <c r="F95" s="8"/>
      <c r="G95" s="11"/>
      <c r="H95" s="11"/>
      <c r="I95" s="15"/>
      <c r="J95" s="15"/>
      <c r="K95" s="11"/>
      <c r="L95" s="18"/>
      <c r="M95" s="24"/>
    </row>
    <row r="96" spans="1:13">
      <c r="A96" s="53">
        <v>45385</v>
      </c>
      <c r="B96" s="54">
        <v>98749915.398144796</v>
      </c>
      <c r="C96" s="30"/>
      <c r="D96" s="34"/>
      <c r="E96" s="38"/>
      <c r="F96" s="8"/>
      <c r="G96" s="11"/>
      <c r="H96" s="11"/>
      <c r="I96" s="15"/>
      <c r="J96" s="15"/>
      <c r="K96" s="11"/>
      <c r="L96" s="18"/>
      <c r="M96" s="24"/>
    </row>
    <row r="97" spans="1:13">
      <c r="A97" s="55">
        <v>45386</v>
      </c>
      <c r="B97" s="56">
        <v>113063600.54413807</v>
      </c>
      <c r="C97" s="21"/>
      <c r="D97" s="33"/>
      <c r="E97" s="22"/>
      <c r="F97" s="8"/>
      <c r="G97" s="11"/>
      <c r="H97" s="11"/>
      <c r="I97" s="15"/>
      <c r="J97" s="15"/>
      <c r="K97" s="11"/>
      <c r="L97" s="18"/>
      <c r="M97" s="24"/>
    </row>
    <row r="98" spans="1:13">
      <c r="A98" s="53">
        <v>45387</v>
      </c>
      <c r="B98" s="54">
        <v>104467115.59414689</v>
      </c>
      <c r="C98" s="30"/>
      <c r="D98" s="34"/>
      <c r="E98" s="38"/>
      <c r="F98" s="8"/>
      <c r="G98" s="11"/>
      <c r="H98" s="11"/>
      <c r="I98" s="15"/>
      <c r="J98" s="15"/>
      <c r="K98" s="11"/>
      <c r="L98" s="18"/>
      <c r="M98" s="24"/>
    </row>
    <row r="99" spans="1:13">
      <c r="A99" s="55">
        <v>45388</v>
      </c>
      <c r="B99" s="56">
        <v>119491534.77879359</v>
      </c>
      <c r="C99" s="21"/>
      <c r="D99" s="33"/>
      <c r="E99" s="22"/>
      <c r="F99" s="8"/>
      <c r="G99" s="11"/>
      <c r="H99" s="11"/>
      <c r="I99" s="15"/>
      <c r="J99" s="15"/>
      <c r="K99" s="11"/>
      <c r="L99" s="18"/>
      <c r="M99" s="24"/>
    </row>
    <row r="100" spans="1:13">
      <c r="A100" s="53">
        <v>45389</v>
      </c>
      <c r="B100" s="54">
        <v>132669502.13292874</v>
      </c>
      <c r="C100" s="30"/>
      <c r="D100" s="34"/>
      <c r="E100" s="38"/>
      <c r="F100" s="8"/>
      <c r="G100" s="11"/>
      <c r="H100" s="11"/>
      <c r="I100" s="15"/>
      <c r="J100" s="15"/>
      <c r="K100" s="11"/>
      <c r="L100" s="18"/>
      <c r="M100" s="24"/>
    </row>
    <row r="101" spans="1:13">
      <c r="A101" s="55">
        <v>45390</v>
      </c>
      <c r="B101" s="56">
        <v>124108991.08786522</v>
      </c>
      <c r="C101" s="21"/>
      <c r="D101" s="33"/>
      <c r="E101" s="22"/>
      <c r="F101" s="8"/>
      <c r="G101" s="11"/>
      <c r="H101" s="11"/>
      <c r="I101" s="15"/>
      <c r="J101" s="15"/>
      <c r="K101" s="11"/>
      <c r="L101" s="18"/>
      <c r="M101" s="24"/>
    </row>
    <row r="102" spans="1:13">
      <c r="A102" s="53">
        <v>45391</v>
      </c>
      <c r="B102" s="54">
        <v>127745790.5121686</v>
      </c>
      <c r="C102" s="30"/>
      <c r="D102" s="34"/>
      <c r="E102" s="38"/>
      <c r="F102" s="8"/>
      <c r="G102" s="11"/>
      <c r="H102" s="11"/>
      <c r="I102" s="15"/>
      <c r="J102" s="15"/>
      <c r="K102" s="11"/>
      <c r="L102" s="18"/>
      <c r="M102" s="24"/>
    </row>
    <row r="103" spans="1:13">
      <c r="A103" s="55">
        <v>45392</v>
      </c>
      <c r="B103" s="56">
        <v>124088305.70103151</v>
      </c>
      <c r="C103" s="21"/>
      <c r="D103" s="33"/>
      <c r="E103" s="22"/>
      <c r="F103" s="8"/>
      <c r="G103" s="11"/>
      <c r="H103" s="11"/>
      <c r="I103" s="15"/>
      <c r="J103" s="15"/>
      <c r="K103" s="11"/>
      <c r="L103" s="18"/>
      <c r="M103" s="24"/>
    </row>
    <row r="104" spans="1:13">
      <c r="A104" s="53">
        <v>45393</v>
      </c>
      <c r="B104" s="54">
        <v>117501984.13279186</v>
      </c>
      <c r="C104" s="30"/>
      <c r="D104" s="34"/>
      <c r="E104" s="38"/>
      <c r="F104" s="8"/>
      <c r="G104" s="11"/>
      <c r="H104" s="11"/>
      <c r="I104" s="15"/>
      <c r="J104" s="15"/>
      <c r="K104" s="11"/>
      <c r="L104" s="18"/>
      <c r="M104" s="24"/>
    </row>
    <row r="105" spans="1:13">
      <c r="A105" s="55">
        <v>45394</v>
      </c>
      <c r="B105" s="56">
        <v>97126594.929118097</v>
      </c>
      <c r="C105" s="21"/>
      <c r="D105" s="33"/>
      <c r="E105" s="22"/>
      <c r="F105" s="8"/>
      <c r="G105" s="11"/>
      <c r="H105" s="11"/>
      <c r="I105" s="15"/>
      <c r="J105" s="15"/>
      <c r="K105" s="11"/>
      <c r="L105" s="18"/>
      <c r="M105" s="24"/>
    </row>
    <row r="106" spans="1:13">
      <c r="A106" s="53">
        <v>45395</v>
      </c>
      <c r="B106" s="54">
        <v>97897312.82770291</v>
      </c>
      <c r="C106" s="30"/>
      <c r="D106" s="34"/>
      <c r="E106" s="38"/>
      <c r="F106" s="8"/>
      <c r="G106" s="11"/>
      <c r="H106" s="11"/>
      <c r="I106" s="15"/>
      <c r="J106" s="15"/>
      <c r="K106" s="11"/>
      <c r="L106" s="18"/>
      <c r="M106" s="24"/>
    </row>
    <row r="107" spans="1:13">
      <c r="A107" s="55">
        <v>45396</v>
      </c>
      <c r="B107" s="56">
        <v>108980477.64725888</v>
      </c>
      <c r="C107" s="21"/>
      <c r="D107" s="33"/>
      <c r="E107" s="22"/>
      <c r="F107" s="8"/>
      <c r="G107" s="11"/>
      <c r="H107" s="11"/>
      <c r="I107" s="15"/>
      <c r="J107" s="15"/>
      <c r="K107" s="11"/>
      <c r="L107" s="18"/>
      <c r="M107" s="24"/>
    </row>
    <row r="108" spans="1:13">
      <c r="A108" s="53">
        <v>45397</v>
      </c>
      <c r="B108" s="54">
        <v>95467640.555726916</v>
      </c>
      <c r="C108" s="30"/>
      <c r="D108" s="34"/>
      <c r="E108" s="38"/>
      <c r="F108" s="8"/>
      <c r="G108" s="11"/>
      <c r="H108" s="11"/>
      <c r="I108" s="15"/>
      <c r="J108" s="15"/>
      <c r="K108" s="11"/>
      <c r="L108" s="18"/>
      <c r="M108" s="24"/>
    </row>
    <row r="109" spans="1:13">
      <c r="A109" s="55">
        <v>45398</v>
      </c>
      <c r="B109" s="56">
        <v>102789498.67426801</v>
      </c>
      <c r="C109" s="21"/>
      <c r="D109" s="33"/>
      <c r="E109" s="22"/>
      <c r="F109" s="8"/>
      <c r="G109" s="11"/>
      <c r="H109" s="11"/>
      <c r="I109" s="15"/>
      <c r="J109" s="15"/>
      <c r="K109" s="11"/>
      <c r="L109" s="18"/>
      <c r="M109" s="24"/>
    </row>
    <row r="110" spans="1:13">
      <c r="A110" s="53">
        <v>45399</v>
      </c>
      <c r="B110" s="54">
        <v>85984133.22243385</v>
      </c>
      <c r="C110" s="30"/>
      <c r="D110" s="34"/>
      <c r="E110" s="38"/>
      <c r="F110" s="8"/>
      <c r="G110" s="11"/>
      <c r="H110" s="11"/>
      <c r="I110" s="15"/>
      <c r="J110" s="15"/>
      <c r="K110" s="11"/>
      <c r="L110" s="18"/>
      <c r="M110" s="24"/>
    </row>
    <row r="111" spans="1:13">
      <c r="A111" s="55">
        <v>45400</v>
      </c>
      <c r="B111" s="56">
        <v>95030250.023378313</v>
      </c>
      <c r="C111" s="21"/>
      <c r="D111" s="33"/>
      <c r="E111" s="22"/>
      <c r="F111" s="8"/>
      <c r="G111" s="11"/>
      <c r="H111" s="11"/>
      <c r="I111" s="15"/>
      <c r="J111" s="15"/>
      <c r="K111" s="11"/>
      <c r="L111" s="18"/>
      <c r="M111" s="24"/>
    </row>
    <row r="112" spans="1:13">
      <c r="A112" s="53">
        <v>45401</v>
      </c>
      <c r="B112" s="54">
        <v>91870327.234979346</v>
      </c>
      <c r="C112" s="30"/>
      <c r="D112" s="34"/>
      <c r="E112" s="38"/>
      <c r="F112" s="8"/>
      <c r="G112" s="11"/>
      <c r="H112" s="11"/>
      <c r="I112" s="15"/>
      <c r="J112" s="15"/>
      <c r="K112" s="11"/>
      <c r="L112" s="18"/>
      <c r="M112" s="24"/>
    </row>
    <row r="113" spans="1:13">
      <c r="A113" s="55">
        <v>45402</v>
      </c>
      <c r="B113" s="56">
        <v>98405672.416631266</v>
      </c>
      <c r="C113" s="21"/>
      <c r="D113" s="33"/>
      <c r="E113" s="22"/>
      <c r="F113" s="8"/>
      <c r="G113" s="11"/>
      <c r="H113" s="11"/>
      <c r="I113" s="15"/>
      <c r="J113" s="15"/>
      <c r="K113" s="11"/>
      <c r="L113" s="18"/>
      <c r="M113" s="24"/>
    </row>
    <row r="114" spans="1:13">
      <c r="A114" s="53">
        <v>45403</v>
      </c>
      <c r="B114" s="54">
        <v>112047827.24295315</v>
      </c>
      <c r="C114" s="30"/>
      <c r="D114" s="34"/>
      <c r="E114" s="38"/>
      <c r="F114" s="8"/>
      <c r="G114" s="11"/>
      <c r="H114" s="11"/>
      <c r="I114" s="15"/>
      <c r="J114" s="15"/>
      <c r="K114" s="11"/>
      <c r="L114" s="18"/>
      <c r="M114" s="24"/>
    </row>
    <row r="115" spans="1:13">
      <c r="A115" s="55">
        <v>45404</v>
      </c>
      <c r="B115" s="56">
        <v>105355169.27609146</v>
      </c>
      <c r="C115" s="21"/>
      <c r="D115" s="33"/>
      <c r="E115" s="22"/>
      <c r="F115" s="8"/>
      <c r="G115" s="11"/>
      <c r="H115" s="11"/>
      <c r="I115" s="15"/>
      <c r="J115" s="15"/>
      <c r="K115" s="11"/>
      <c r="L115" s="18"/>
      <c r="M115" s="24"/>
    </row>
    <row r="116" spans="1:13">
      <c r="A116" s="53">
        <v>45405</v>
      </c>
      <c r="B116" s="54">
        <v>98679263.080199808</v>
      </c>
      <c r="C116" s="30"/>
      <c r="D116" s="34"/>
      <c r="E116" s="38"/>
      <c r="F116" s="8"/>
      <c r="G116" s="11"/>
      <c r="H116" s="11"/>
      <c r="I116" s="15"/>
      <c r="J116" s="15"/>
      <c r="K116" s="11"/>
      <c r="L116" s="18"/>
      <c r="M116" s="24"/>
    </row>
    <row r="117" spans="1:13">
      <c r="A117" s="55">
        <v>45406</v>
      </c>
      <c r="B117" s="56">
        <v>84468656.762045577</v>
      </c>
      <c r="C117" s="21"/>
      <c r="D117" s="33"/>
      <c r="E117" s="22"/>
      <c r="F117" s="8"/>
      <c r="G117" s="11"/>
      <c r="H117" s="11"/>
      <c r="I117" s="15"/>
      <c r="J117" s="15"/>
      <c r="K117" s="11"/>
      <c r="L117" s="18"/>
      <c r="M117" s="24"/>
    </row>
    <row r="118" spans="1:13">
      <c r="A118" s="53">
        <v>45407</v>
      </c>
      <c r="B118" s="54">
        <v>82859154.072015196</v>
      </c>
      <c r="C118" s="30"/>
      <c r="D118" s="34"/>
      <c r="E118" s="38"/>
      <c r="F118" s="8"/>
      <c r="G118" s="11"/>
      <c r="H118" s="11"/>
      <c r="I118" s="15"/>
      <c r="J118" s="15"/>
      <c r="K118" s="11"/>
      <c r="L118" s="18"/>
      <c r="M118" s="24"/>
    </row>
    <row r="119" spans="1:13">
      <c r="A119" s="55">
        <v>45408</v>
      </c>
      <c r="B119" s="56">
        <v>62072430.219089195</v>
      </c>
      <c r="C119" s="21"/>
      <c r="D119" s="33"/>
      <c r="E119" s="22"/>
      <c r="F119" s="8"/>
      <c r="G119" s="11"/>
      <c r="H119" s="11"/>
      <c r="I119" s="15"/>
      <c r="J119" s="15"/>
      <c r="K119" s="11"/>
      <c r="L119" s="18"/>
      <c r="M119" s="24"/>
    </row>
    <row r="120" spans="1:13">
      <c r="A120" s="53">
        <v>45409</v>
      </c>
      <c r="B120" s="54">
        <v>65119400.0360796</v>
      </c>
      <c r="C120" s="30"/>
      <c r="D120" s="34"/>
      <c r="E120" s="38"/>
      <c r="F120" s="8"/>
      <c r="G120" s="11"/>
      <c r="H120" s="11"/>
      <c r="I120" s="15"/>
      <c r="J120" s="15"/>
      <c r="K120" s="11"/>
      <c r="L120" s="18"/>
      <c r="M120" s="24"/>
    </row>
    <row r="121" spans="1:13">
      <c r="A121" s="55">
        <v>45410</v>
      </c>
      <c r="B121" s="56">
        <v>83613964.600263983</v>
      </c>
      <c r="C121" s="21"/>
      <c r="D121" s="33"/>
      <c r="E121" s="22"/>
      <c r="F121" s="8"/>
      <c r="G121" s="11"/>
      <c r="H121" s="11"/>
      <c r="I121" s="15"/>
      <c r="J121" s="15"/>
      <c r="K121" s="11"/>
      <c r="L121" s="18"/>
      <c r="M121" s="24"/>
    </row>
    <row r="122" spans="1:13">
      <c r="A122" s="53">
        <v>45411</v>
      </c>
      <c r="B122" s="54">
        <v>74951574.493170083</v>
      </c>
      <c r="C122" s="30"/>
      <c r="D122" s="34"/>
      <c r="E122" s="38"/>
      <c r="F122" s="8"/>
      <c r="G122" s="11"/>
      <c r="H122" s="11"/>
      <c r="I122" s="15"/>
      <c r="J122" s="15"/>
      <c r="K122" s="11"/>
      <c r="L122" s="18"/>
      <c r="M122" s="24"/>
    </row>
    <row r="123" spans="1:13">
      <c r="A123" s="55">
        <v>45412</v>
      </c>
      <c r="B123" s="56">
        <v>60944764.579023935</v>
      </c>
      <c r="C123" s="21"/>
      <c r="D123" s="33"/>
      <c r="E123" s="22"/>
      <c r="F123" s="8"/>
      <c r="G123" s="11"/>
      <c r="H123" s="11"/>
      <c r="I123" s="15"/>
      <c r="J123" s="15"/>
      <c r="K123" s="11"/>
      <c r="L123" s="18"/>
      <c r="M123" s="24"/>
    </row>
    <row r="124" spans="1:13">
      <c r="A124" s="53">
        <v>45413</v>
      </c>
      <c r="B124" s="54">
        <v>45280096.105887353</v>
      </c>
      <c r="C124" s="30"/>
      <c r="D124" s="34"/>
      <c r="E124" s="38"/>
      <c r="F124" s="8"/>
      <c r="G124" s="11"/>
      <c r="H124" s="11"/>
      <c r="I124" s="15"/>
      <c r="J124" s="15"/>
      <c r="K124" s="11"/>
      <c r="L124" s="18"/>
      <c r="M124" s="24"/>
    </row>
    <row r="125" spans="1:13">
      <c r="A125" s="55">
        <v>45414</v>
      </c>
      <c r="B125" s="56">
        <v>52371457.855450347</v>
      </c>
      <c r="C125" s="21"/>
      <c r="D125" s="33"/>
      <c r="E125" s="22"/>
      <c r="F125" s="8"/>
      <c r="G125" s="11"/>
      <c r="H125" s="11"/>
      <c r="I125" s="15"/>
      <c r="J125" s="15"/>
      <c r="K125" s="11"/>
      <c r="L125" s="18"/>
      <c r="M125" s="24"/>
    </row>
    <row r="126" spans="1:13">
      <c r="A126" s="53">
        <v>45415</v>
      </c>
      <c r="B126" s="54">
        <v>50884938.608577676</v>
      </c>
      <c r="C126" s="30"/>
      <c r="D126" s="34"/>
      <c r="E126" s="38"/>
      <c r="F126" s="8"/>
      <c r="G126" s="11"/>
      <c r="H126" s="11"/>
      <c r="I126" s="15"/>
      <c r="J126" s="15"/>
      <c r="K126" s="11"/>
      <c r="L126" s="18"/>
      <c r="M126" s="24"/>
    </row>
    <row r="127" spans="1:13">
      <c r="A127" s="55">
        <v>45416</v>
      </c>
      <c r="B127" s="56">
        <v>46147082.06745474</v>
      </c>
      <c r="C127" s="21"/>
      <c r="D127" s="33"/>
      <c r="E127" s="22"/>
      <c r="F127" s="8"/>
      <c r="G127" s="11"/>
      <c r="H127" s="11"/>
      <c r="I127" s="15"/>
      <c r="J127" s="15"/>
      <c r="K127" s="11"/>
      <c r="L127" s="18"/>
      <c r="M127" s="24"/>
    </row>
    <row r="128" spans="1:13">
      <c r="A128" s="53">
        <v>45417</v>
      </c>
      <c r="B128" s="54">
        <v>50596478.190711237</v>
      </c>
      <c r="C128" s="30"/>
      <c r="D128" s="34"/>
      <c r="E128" s="38"/>
      <c r="F128" s="8"/>
      <c r="G128" s="11"/>
      <c r="H128" s="11"/>
      <c r="I128" s="15"/>
      <c r="J128" s="15"/>
      <c r="K128" s="11"/>
      <c r="L128" s="18"/>
      <c r="M128" s="24"/>
    </row>
    <row r="129" spans="1:13">
      <c r="A129" s="55">
        <v>45418</v>
      </c>
      <c r="B129" s="56">
        <v>62223899.328707725</v>
      </c>
      <c r="C129" s="21"/>
      <c r="D129" s="33"/>
      <c r="E129" s="22"/>
      <c r="F129" s="8"/>
      <c r="G129" s="11"/>
      <c r="H129" s="11"/>
      <c r="I129" s="15"/>
      <c r="J129" s="15"/>
      <c r="K129" s="11"/>
      <c r="L129" s="18"/>
      <c r="M129" s="24"/>
    </row>
    <row r="130" spans="1:13">
      <c r="A130" s="53">
        <v>45419</v>
      </c>
      <c r="B130" s="54">
        <v>38016975.445798427</v>
      </c>
      <c r="C130" s="30"/>
      <c r="D130" s="34"/>
      <c r="E130" s="38"/>
      <c r="F130" s="8"/>
      <c r="G130" s="11"/>
      <c r="H130" s="11"/>
      <c r="I130" s="15"/>
      <c r="J130" s="15"/>
      <c r="K130" s="11"/>
      <c r="L130" s="18"/>
      <c r="M130" s="24"/>
    </row>
    <row r="131" spans="1:13">
      <c r="A131" s="55">
        <v>45420</v>
      </c>
      <c r="B131" s="56">
        <v>27846024.071027532</v>
      </c>
      <c r="C131" s="21"/>
      <c r="D131" s="33"/>
      <c r="E131" s="22"/>
      <c r="F131" s="8"/>
      <c r="G131" s="11"/>
      <c r="H131" s="11"/>
      <c r="I131" s="15"/>
      <c r="J131" s="15"/>
      <c r="K131" s="11"/>
      <c r="L131" s="18"/>
      <c r="M131" s="24"/>
    </row>
    <row r="132" spans="1:13">
      <c r="A132" s="53">
        <v>45421</v>
      </c>
      <c r="B132" s="54">
        <v>18294581.258794237</v>
      </c>
      <c r="C132" s="30"/>
      <c r="D132" s="34"/>
      <c r="E132" s="38"/>
      <c r="F132" s="8"/>
      <c r="G132" s="11"/>
      <c r="H132" s="11"/>
      <c r="I132" s="15"/>
      <c r="J132" s="15"/>
      <c r="K132" s="11"/>
      <c r="L132" s="18"/>
      <c r="M132" s="24"/>
    </row>
    <row r="133" spans="1:13">
      <c r="A133" s="55">
        <v>45422</v>
      </c>
      <c r="B133" s="56">
        <v>28880080.838761877</v>
      </c>
      <c r="C133" s="21"/>
      <c r="D133" s="33"/>
      <c r="E133" s="22"/>
      <c r="F133" s="8"/>
      <c r="G133" s="11"/>
      <c r="H133" s="11"/>
      <c r="I133" s="15"/>
      <c r="J133" s="15"/>
      <c r="K133" s="11"/>
      <c r="L133" s="18"/>
      <c r="M133" s="24"/>
    </row>
    <row r="134" spans="1:13">
      <c r="A134" s="53">
        <v>45423</v>
      </c>
      <c r="B134" s="54">
        <v>26255031.527312953</v>
      </c>
      <c r="C134" s="30"/>
      <c r="D134" s="34"/>
      <c r="E134" s="38"/>
      <c r="F134" s="8"/>
      <c r="G134" s="11"/>
      <c r="H134" s="11"/>
      <c r="I134" s="15"/>
      <c r="J134" s="15"/>
      <c r="K134" s="11"/>
      <c r="L134" s="18"/>
      <c r="M134" s="24"/>
    </row>
    <row r="135" spans="1:13">
      <c r="A135" s="55">
        <v>45424</v>
      </c>
      <c r="B135" s="56">
        <v>22358375.289930373</v>
      </c>
      <c r="C135" s="21"/>
      <c r="D135" s="33"/>
      <c r="E135" s="22"/>
      <c r="F135" s="8"/>
      <c r="G135" s="11"/>
      <c r="H135" s="11"/>
      <c r="I135" s="15"/>
      <c r="J135" s="15"/>
      <c r="K135" s="11"/>
      <c r="L135" s="18"/>
      <c r="M135" s="24"/>
    </row>
    <row r="136" spans="1:13">
      <c r="A136" s="53">
        <v>45425</v>
      </c>
      <c r="B136" s="54">
        <v>44252409.419577919</v>
      </c>
      <c r="C136" s="30"/>
      <c r="D136" s="34"/>
      <c r="E136" s="38"/>
      <c r="F136" s="8"/>
      <c r="G136" s="11"/>
      <c r="H136" s="11"/>
      <c r="I136" s="15"/>
      <c r="J136" s="15"/>
      <c r="K136" s="11"/>
      <c r="L136" s="18"/>
      <c r="M136" s="24"/>
    </row>
    <row r="137" spans="1:13">
      <c r="A137" s="55">
        <v>45426</v>
      </c>
      <c r="B137" s="56">
        <v>34853679.303738691</v>
      </c>
      <c r="C137" s="21"/>
      <c r="D137" s="33"/>
      <c r="E137" s="22"/>
      <c r="F137" s="8"/>
      <c r="G137" s="11"/>
      <c r="H137" s="11"/>
      <c r="I137" s="15"/>
      <c r="J137" s="15"/>
      <c r="K137" s="11"/>
      <c r="L137" s="18"/>
      <c r="M137" s="24"/>
    </row>
    <row r="138" spans="1:13">
      <c r="A138" s="53">
        <v>45427</v>
      </c>
      <c r="B138" s="54">
        <v>31035444.404280122</v>
      </c>
      <c r="C138" s="30"/>
      <c r="D138" s="34"/>
      <c r="E138" s="38"/>
      <c r="F138" s="8"/>
      <c r="G138" s="11"/>
      <c r="H138" s="11"/>
      <c r="I138" s="15"/>
      <c r="J138" s="15"/>
      <c r="K138" s="11"/>
      <c r="L138" s="18"/>
      <c r="M138" s="24"/>
    </row>
    <row r="139" spans="1:13">
      <c r="A139" s="55">
        <v>45428</v>
      </c>
      <c r="B139" s="56">
        <v>28005798.398043625</v>
      </c>
      <c r="C139" s="21"/>
      <c r="D139" s="33"/>
      <c r="E139" s="22"/>
      <c r="F139" s="8"/>
      <c r="G139" s="11"/>
      <c r="H139" s="11"/>
      <c r="I139" s="15"/>
      <c r="J139" s="15"/>
      <c r="K139" s="11"/>
      <c r="L139" s="18"/>
      <c r="M139" s="24"/>
    </row>
    <row r="140" spans="1:13">
      <c r="A140" s="53">
        <v>45429</v>
      </c>
      <c r="B140" s="54">
        <v>4200853.6524289344</v>
      </c>
      <c r="C140" s="30"/>
      <c r="D140" s="34"/>
      <c r="E140" s="38"/>
      <c r="F140" s="8"/>
      <c r="G140" s="11"/>
      <c r="H140" s="11"/>
      <c r="I140" s="15"/>
      <c r="J140" s="15"/>
      <c r="K140" s="11"/>
      <c r="L140" s="18"/>
      <c r="M140" s="24"/>
    </row>
    <row r="141" spans="1:13">
      <c r="A141" s="55">
        <v>45430</v>
      </c>
      <c r="B141" s="56">
        <v>34346986.995466597</v>
      </c>
      <c r="C141" s="21"/>
      <c r="D141" s="33"/>
      <c r="E141" s="22"/>
      <c r="F141" s="8"/>
      <c r="G141" s="11"/>
      <c r="H141" s="11"/>
      <c r="I141" s="15"/>
      <c r="J141" s="15"/>
      <c r="K141" s="11"/>
      <c r="L141" s="18"/>
      <c r="M141" s="24"/>
    </row>
    <row r="142" spans="1:13">
      <c r="A142" s="53">
        <v>45431</v>
      </c>
      <c r="B142" s="54">
        <v>22228986.568585806</v>
      </c>
      <c r="C142" s="30"/>
      <c r="D142" s="34"/>
      <c r="E142" s="38"/>
      <c r="F142" s="8"/>
      <c r="G142" s="11"/>
      <c r="H142" s="11"/>
      <c r="I142" s="15"/>
      <c r="J142" s="15"/>
      <c r="K142" s="11"/>
      <c r="L142" s="18"/>
      <c r="M142" s="24"/>
    </row>
    <row r="143" spans="1:13">
      <c r="A143" s="55">
        <v>45432</v>
      </c>
      <c r="B143" s="56">
        <v>14215484.095289258</v>
      </c>
      <c r="C143" s="21"/>
      <c r="D143" s="33"/>
      <c r="E143" s="22"/>
      <c r="F143" s="8"/>
      <c r="G143" s="11"/>
      <c r="H143" s="11"/>
      <c r="I143" s="15"/>
      <c r="J143" s="15"/>
      <c r="K143" s="11"/>
      <c r="L143" s="18"/>
      <c r="M143" s="24"/>
    </row>
    <row r="144" spans="1:13">
      <c r="A144" s="53">
        <v>45433</v>
      </c>
      <c r="B144" s="54">
        <v>5168001.7832316216</v>
      </c>
      <c r="C144" s="30"/>
      <c r="D144" s="34"/>
      <c r="E144" s="38"/>
      <c r="F144" s="8"/>
      <c r="G144" s="11"/>
      <c r="H144" s="11"/>
      <c r="I144" s="15"/>
      <c r="J144" s="15"/>
      <c r="K144" s="11"/>
      <c r="L144" s="18"/>
      <c r="M144" s="24"/>
    </row>
    <row r="145" spans="1:13">
      <c r="A145" s="55">
        <v>45434</v>
      </c>
      <c r="B145" s="56">
        <v>19446160.865227278</v>
      </c>
      <c r="C145" s="21"/>
      <c r="D145" s="33"/>
      <c r="E145" s="22"/>
      <c r="F145" s="8"/>
      <c r="G145" s="11"/>
      <c r="H145" s="11"/>
      <c r="I145" s="15"/>
      <c r="J145" s="15"/>
      <c r="K145" s="11"/>
      <c r="L145" s="18"/>
      <c r="M145" s="24"/>
    </row>
    <row r="146" spans="1:13">
      <c r="A146" s="53">
        <v>45435</v>
      </c>
      <c r="B146" s="54">
        <v>33115901.514351621</v>
      </c>
      <c r="C146" s="30"/>
      <c r="D146" s="34"/>
      <c r="E146" s="38"/>
      <c r="F146" s="8"/>
      <c r="G146" s="11"/>
      <c r="H146" s="11"/>
      <c r="I146" s="15"/>
      <c r="J146" s="15"/>
      <c r="K146" s="11"/>
      <c r="L146" s="18"/>
      <c r="M146" s="24"/>
    </row>
    <row r="147" spans="1:13">
      <c r="A147" s="55">
        <v>45436</v>
      </c>
      <c r="B147" s="56">
        <v>20395733.831791874</v>
      </c>
      <c r="C147" s="21"/>
      <c r="D147" s="33"/>
      <c r="E147" s="22"/>
      <c r="F147" s="8"/>
      <c r="G147" s="11"/>
      <c r="H147" s="11"/>
      <c r="I147" s="15"/>
      <c r="J147" s="15"/>
      <c r="K147" s="11"/>
      <c r="L147" s="18"/>
      <c r="M147" s="24"/>
    </row>
    <row r="148" spans="1:13">
      <c r="A148" s="53">
        <v>45437</v>
      </c>
      <c r="B148" s="54">
        <v>23998146.804421149</v>
      </c>
      <c r="C148" s="30"/>
      <c r="D148" s="34"/>
      <c r="E148" s="38"/>
      <c r="F148" s="8"/>
      <c r="G148" s="11"/>
      <c r="H148" s="11"/>
      <c r="I148" s="15"/>
      <c r="J148" s="15"/>
      <c r="K148" s="11"/>
      <c r="L148" s="18"/>
      <c r="M148" s="24"/>
    </row>
    <row r="149" spans="1:13">
      <c r="A149" s="55">
        <v>45438</v>
      </c>
      <c r="B149" s="56">
        <v>16899998.53023544</v>
      </c>
      <c r="C149" s="21"/>
      <c r="D149" s="33"/>
      <c r="E149" s="22"/>
      <c r="F149" s="8"/>
      <c r="G149" s="11"/>
      <c r="H149" s="11"/>
      <c r="I149" s="15"/>
      <c r="J149" s="15"/>
      <c r="K149" s="11"/>
      <c r="L149" s="18"/>
      <c r="M149" s="24"/>
    </row>
    <row r="150" spans="1:13">
      <c r="A150" s="53">
        <v>45439</v>
      </c>
      <c r="B150" s="54">
        <v>29396628.555420969</v>
      </c>
      <c r="C150" s="30"/>
      <c r="D150" s="34"/>
      <c r="E150" s="38"/>
      <c r="F150" s="8"/>
      <c r="G150" s="11"/>
      <c r="H150" s="11"/>
      <c r="I150" s="15"/>
      <c r="J150" s="15"/>
      <c r="K150" s="11"/>
      <c r="L150" s="18"/>
      <c r="M150" s="24"/>
    </row>
    <row r="151" spans="1:13">
      <c r="A151" s="55">
        <v>45440</v>
      </c>
      <c r="B151" s="56">
        <v>5138361.432771557</v>
      </c>
      <c r="C151" s="21"/>
      <c r="D151" s="33"/>
      <c r="E151" s="22"/>
      <c r="F151" s="8"/>
      <c r="G151" s="11"/>
      <c r="H151" s="11"/>
      <c r="I151" s="15"/>
      <c r="J151" s="15"/>
      <c r="K151" s="11"/>
      <c r="L151" s="18"/>
      <c r="M151" s="24"/>
    </row>
    <row r="152" spans="1:13">
      <c r="A152" s="53">
        <v>45441</v>
      </c>
      <c r="B152" s="54">
        <v>27965771.663276523</v>
      </c>
      <c r="C152" s="30"/>
      <c r="D152" s="34"/>
      <c r="E152" s="38"/>
      <c r="F152" s="8"/>
      <c r="G152" s="11"/>
      <c r="H152" s="11"/>
      <c r="I152" s="15"/>
      <c r="J152" s="15"/>
      <c r="K152" s="11"/>
      <c r="L152" s="18"/>
      <c r="M152" s="24"/>
    </row>
    <row r="153" spans="1:13">
      <c r="A153" s="55">
        <v>45442</v>
      </c>
      <c r="B153" s="56">
        <v>24915147.273629844</v>
      </c>
      <c r="C153" s="21"/>
      <c r="D153" s="33"/>
      <c r="E153" s="22"/>
      <c r="F153" s="8"/>
      <c r="G153" s="11"/>
      <c r="H153" s="11"/>
      <c r="I153" s="15"/>
      <c r="J153" s="15"/>
      <c r="K153" s="11"/>
      <c r="L153" s="18"/>
      <c r="M153" s="24"/>
    </row>
    <row r="154" spans="1:13">
      <c r="A154" s="53">
        <v>45443</v>
      </c>
      <c r="B154" s="54">
        <v>18323467.735945117</v>
      </c>
      <c r="C154" s="30"/>
      <c r="D154" s="34"/>
      <c r="E154" s="38"/>
      <c r="F154" s="8"/>
      <c r="G154" s="11"/>
      <c r="H154" s="11"/>
      <c r="I154" s="15"/>
      <c r="J154" s="15"/>
      <c r="K154" s="11"/>
      <c r="L154" s="18"/>
      <c r="M154" s="24"/>
    </row>
    <row r="155" spans="1:13">
      <c r="A155" s="55">
        <v>45444</v>
      </c>
      <c r="B155" s="56">
        <v>22859424.366011482</v>
      </c>
      <c r="C155" s="21"/>
      <c r="D155" s="33"/>
      <c r="E155" s="22"/>
      <c r="F155" s="8"/>
      <c r="G155" s="11"/>
      <c r="H155" s="11"/>
      <c r="I155" s="15"/>
      <c r="J155" s="15"/>
      <c r="K155" s="11"/>
      <c r="L155" s="18"/>
      <c r="M155" s="24"/>
    </row>
    <row r="156" spans="1:13">
      <c r="A156" s="53">
        <v>45445</v>
      </c>
      <c r="B156" s="54">
        <v>38315045.004481487</v>
      </c>
      <c r="C156" s="30"/>
      <c r="D156" s="34"/>
      <c r="E156" s="38"/>
      <c r="F156" s="8"/>
      <c r="G156" s="11"/>
      <c r="H156" s="11"/>
      <c r="I156" s="15"/>
      <c r="J156" s="15"/>
      <c r="K156" s="11"/>
      <c r="L156" s="18"/>
      <c r="M156" s="24"/>
    </row>
    <row r="157" spans="1:13">
      <c r="A157" s="55">
        <v>45446</v>
      </c>
      <c r="B157" s="56">
        <v>23951657.439596821</v>
      </c>
      <c r="C157" s="21"/>
      <c r="D157" s="33"/>
      <c r="E157" s="22"/>
      <c r="F157" s="8"/>
      <c r="G157" s="11"/>
      <c r="H157" s="11"/>
      <c r="I157" s="15"/>
      <c r="J157" s="15"/>
      <c r="K157" s="11"/>
      <c r="L157" s="18"/>
      <c r="M157" s="24"/>
    </row>
    <row r="158" spans="1:13">
      <c r="A158" s="53">
        <v>45447</v>
      </c>
      <c r="B158" s="54">
        <v>36153289.473717451</v>
      </c>
      <c r="C158" s="30"/>
      <c r="D158" s="34"/>
      <c r="E158" s="38"/>
      <c r="F158" s="8"/>
      <c r="G158" s="11"/>
      <c r="H158" s="11"/>
      <c r="I158" s="15"/>
      <c r="J158" s="15"/>
      <c r="K158" s="11"/>
      <c r="L158" s="18"/>
      <c r="M158" s="24"/>
    </row>
    <row r="159" spans="1:13">
      <c r="A159" s="55">
        <v>45448</v>
      </c>
      <c r="B159" s="56">
        <v>9888886.0937944055</v>
      </c>
      <c r="C159" s="21"/>
      <c r="D159" s="33"/>
      <c r="E159" s="22"/>
      <c r="F159" s="8"/>
      <c r="G159" s="11"/>
      <c r="H159" s="11"/>
      <c r="I159" s="15"/>
      <c r="J159" s="15"/>
      <c r="K159" s="11"/>
      <c r="L159" s="18"/>
      <c r="M159" s="24"/>
    </row>
    <row r="160" spans="1:13">
      <c r="A160" s="53">
        <v>45449</v>
      </c>
      <c r="B160" s="54">
        <v>40584229.846319243</v>
      </c>
      <c r="C160" s="30"/>
      <c r="D160" s="34"/>
      <c r="E160" s="38"/>
      <c r="F160" s="8"/>
      <c r="G160" s="11"/>
      <c r="H160" s="11"/>
      <c r="I160" s="15"/>
      <c r="J160" s="15"/>
      <c r="K160" s="11"/>
      <c r="L160" s="18"/>
      <c r="M160" s="24"/>
    </row>
    <row r="161" spans="1:13">
      <c r="A161" s="55">
        <v>45450</v>
      </c>
      <c r="B161" s="56">
        <v>49317679.338430144</v>
      </c>
      <c r="C161" s="21"/>
      <c r="D161" s="33"/>
      <c r="E161" s="22"/>
      <c r="F161" s="8"/>
      <c r="G161" s="11"/>
      <c r="H161" s="11"/>
      <c r="I161" s="15"/>
      <c r="J161" s="15"/>
      <c r="K161" s="11"/>
      <c r="L161" s="18"/>
      <c r="M161" s="24"/>
    </row>
    <row r="162" spans="1:13">
      <c r="A162" s="53">
        <v>45451</v>
      </c>
      <c r="B162" s="54">
        <v>19586675.817626536</v>
      </c>
      <c r="C162" s="30"/>
      <c r="D162" s="34"/>
      <c r="E162" s="38"/>
      <c r="F162" s="8"/>
      <c r="G162" s="11"/>
      <c r="H162" s="11"/>
      <c r="I162" s="15"/>
      <c r="J162" s="15"/>
      <c r="K162" s="11"/>
      <c r="L162" s="18"/>
      <c r="M162" s="24"/>
    </row>
    <row r="163" spans="1:13">
      <c r="A163" s="55">
        <v>45452</v>
      </c>
      <c r="B163" s="56">
        <v>14563250.840372825</v>
      </c>
      <c r="C163" s="21"/>
      <c r="D163" s="33"/>
      <c r="E163" s="22"/>
      <c r="F163" s="8"/>
      <c r="G163" s="11"/>
      <c r="H163" s="11"/>
      <c r="I163" s="15"/>
      <c r="J163" s="15"/>
      <c r="K163" s="11"/>
      <c r="L163" s="18"/>
      <c r="M163" s="24"/>
    </row>
    <row r="164" spans="1:13">
      <c r="A164" s="53">
        <v>45453</v>
      </c>
      <c r="B164" s="54">
        <v>16210779.549275285</v>
      </c>
      <c r="C164" s="30"/>
      <c r="D164" s="34"/>
      <c r="E164" s="38"/>
      <c r="F164" s="8"/>
      <c r="G164" s="11"/>
      <c r="H164" s="11"/>
      <c r="I164" s="15"/>
      <c r="J164" s="15"/>
      <c r="K164" s="11"/>
      <c r="L164" s="18"/>
      <c r="M164" s="24"/>
    </row>
    <row r="165" spans="1:13">
      <c r="A165" s="55">
        <v>45454</v>
      </c>
      <c r="B165" s="56">
        <v>33836584.919831693</v>
      </c>
      <c r="C165" s="21"/>
      <c r="D165" s="33"/>
      <c r="E165" s="22"/>
      <c r="F165" s="8"/>
      <c r="G165" s="11"/>
      <c r="H165" s="11"/>
      <c r="I165" s="15"/>
      <c r="J165" s="15"/>
      <c r="K165" s="11"/>
      <c r="L165" s="18"/>
      <c r="M165" s="24"/>
    </row>
    <row r="166" spans="1:13">
      <c r="A166" s="53">
        <v>45455</v>
      </c>
      <c r="B166" s="54">
        <v>20271143.519395884</v>
      </c>
      <c r="C166" s="30"/>
      <c r="D166" s="34"/>
      <c r="E166" s="38"/>
      <c r="F166" s="8"/>
      <c r="G166" s="11"/>
      <c r="H166" s="11"/>
      <c r="I166" s="15"/>
      <c r="J166" s="15"/>
      <c r="K166" s="11"/>
      <c r="L166" s="18"/>
      <c r="M166" s="24"/>
    </row>
    <row r="167" spans="1:13">
      <c r="A167" s="55">
        <v>45456</v>
      </c>
      <c r="B167" s="56">
        <v>28274404.611114256</v>
      </c>
      <c r="C167" s="21"/>
      <c r="D167" s="33"/>
      <c r="E167" s="22"/>
      <c r="F167" s="8"/>
      <c r="G167" s="11"/>
      <c r="H167" s="11"/>
      <c r="I167" s="15"/>
      <c r="J167" s="15"/>
      <c r="K167" s="11"/>
      <c r="L167" s="18"/>
      <c r="M167" s="24"/>
    </row>
    <row r="168" spans="1:13">
      <c r="A168" s="53">
        <v>45457</v>
      </c>
      <c r="B168" s="54">
        <v>16725397.673230922</v>
      </c>
      <c r="C168" s="30"/>
      <c r="D168" s="34"/>
      <c r="E168" s="38"/>
      <c r="F168" s="8"/>
      <c r="G168" s="11"/>
      <c r="H168" s="11"/>
      <c r="I168" s="15"/>
      <c r="J168" s="15"/>
      <c r="K168" s="11"/>
      <c r="L168" s="18"/>
      <c r="M168" s="24"/>
    </row>
    <row r="169" spans="1:13">
      <c r="A169" s="55">
        <v>45458</v>
      </c>
      <c r="B169" s="56">
        <v>42375530.023784772</v>
      </c>
      <c r="C169" s="21"/>
      <c r="D169" s="33"/>
      <c r="E169" s="22"/>
      <c r="F169" s="8"/>
      <c r="G169" s="11"/>
      <c r="H169" s="11"/>
      <c r="I169" s="15"/>
      <c r="J169" s="15"/>
      <c r="K169" s="11"/>
      <c r="L169" s="18"/>
      <c r="M169" s="24"/>
    </row>
    <row r="170" spans="1:13">
      <c r="A170" s="53">
        <v>45459</v>
      </c>
      <c r="B170" s="54">
        <v>27308341.924749587</v>
      </c>
      <c r="C170" s="30"/>
      <c r="D170" s="34"/>
      <c r="E170" s="38"/>
      <c r="F170" s="8"/>
      <c r="G170" s="11"/>
      <c r="H170" s="11"/>
      <c r="I170" s="15"/>
      <c r="J170" s="15"/>
      <c r="K170" s="11"/>
      <c r="L170" s="18"/>
      <c r="M170" s="24"/>
    </row>
    <row r="171" spans="1:13">
      <c r="A171" s="55">
        <v>45460</v>
      </c>
      <c r="B171" s="56">
        <v>47178342.678500891</v>
      </c>
      <c r="C171" s="21"/>
      <c r="D171" s="33"/>
      <c r="E171" s="22"/>
      <c r="F171" s="8"/>
      <c r="G171" s="11"/>
      <c r="H171" s="11"/>
      <c r="I171" s="15"/>
      <c r="J171" s="15"/>
      <c r="K171" s="11"/>
      <c r="L171" s="18"/>
      <c r="M171" s="24"/>
    </row>
    <row r="172" spans="1:13">
      <c r="A172" s="53">
        <v>45461</v>
      </c>
      <c r="B172" s="54">
        <v>50550640.064302377</v>
      </c>
      <c r="C172" s="30"/>
      <c r="D172" s="34"/>
      <c r="E172" s="38"/>
      <c r="F172" s="8"/>
      <c r="G172" s="11"/>
      <c r="H172" s="11"/>
      <c r="I172" s="15"/>
      <c r="J172" s="15"/>
      <c r="K172" s="11"/>
      <c r="L172" s="18"/>
      <c r="M172" s="24"/>
    </row>
    <row r="173" spans="1:13">
      <c r="A173" s="55">
        <v>45462</v>
      </c>
      <c r="B173" s="56">
        <v>39928327.461609222</v>
      </c>
      <c r="C173" s="21"/>
      <c r="D173" s="33"/>
      <c r="E173" s="22"/>
      <c r="F173" s="8"/>
      <c r="G173" s="11"/>
      <c r="H173" s="11"/>
      <c r="I173" s="15"/>
      <c r="J173" s="15"/>
      <c r="K173" s="11"/>
      <c r="L173" s="18"/>
      <c r="M173" s="24"/>
    </row>
    <row r="174" spans="1:13">
      <c r="A174" s="53">
        <v>45463</v>
      </c>
      <c r="B174" s="54">
        <v>44547925.751179673</v>
      </c>
      <c r="C174" s="30"/>
      <c r="D174" s="34"/>
      <c r="E174" s="38"/>
      <c r="F174" s="8"/>
      <c r="G174" s="11"/>
      <c r="H174" s="11"/>
      <c r="I174" s="15"/>
      <c r="J174" s="15"/>
      <c r="K174" s="11"/>
      <c r="L174" s="18"/>
      <c r="M174" s="24"/>
    </row>
    <row r="175" spans="1:13">
      <c r="A175" s="55">
        <v>45464</v>
      </c>
      <c r="B175" s="56">
        <v>39239802.783284232</v>
      </c>
      <c r="C175" s="21"/>
      <c r="D175" s="33"/>
      <c r="E175" s="22"/>
      <c r="F175" s="8"/>
      <c r="G175" s="11"/>
      <c r="H175" s="11"/>
      <c r="I175" s="15"/>
      <c r="J175" s="15"/>
      <c r="K175" s="11"/>
      <c r="L175" s="18"/>
      <c r="M175" s="24"/>
    </row>
    <row r="176" spans="1:13">
      <c r="A176" s="53">
        <v>45465</v>
      </c>
      <c r="B176" s="54">
        <v>39884400.772475548</v>
      </c>
      <c r="C176" s="30"/>
      <c r="D176" s="34"/>
      <c r="E176" s="38"/>
      <c r="F176" s="8"/>
      <c r="G176" s="11"/>
      <c r="H176" s="11"/>
      <c r="I176" s="15"/>
      <c r="J176" s="15"/>
      <c r="K176" s="11"/>
      <c r="L176" s="18"/>
      <c r="M176" s="24"/>
    </row>
    <row r="177" spans="1:13">
      <c r="A177" s="55">
        <v>45466</v>
      </c>
      <c r="B177" s="56">
        <v>52023057.061189488</v>
      </c>
      <c r="C177" s="21"/>
      <c r="D177" s="33"/>
      <c r="E177" s="22"/>
      <c r="F177" s="8"/>
      <c r="G177" s="11"/>
      <c r="H177" s="11"/>
      <c r="I177" s="15"/>
      <c r="J177" s="15"/>
      <c r="K177" s="11"/>
      <c r="L177" s="18"/>
      <c r="M177" s="24"/>
    </row>
    <row r="178" spans="1:13">
      <c r="A178" s="53">
        <v>45467</v>
      </c>
      <c r="B178" s="54">
        <v>44288193.769474998</v>
      </c>
      <c r="C178" s="30"/>
      <c r="D178" s="34"/>
      <c r="E178" s="38"/>
      <c r="F178" s="8"/>
      <c r="G178" s="11"/>
      <c r="H178" s="11"/>
      <c r="I178" s="15"/>
      <c r="J178" s="15"/>
      <c r="K178" s="11"/>
      <c r="L178" s="18"/>
      <c r="M178" s="24"/>
    </row>
    <row r="179" spans="1:13">
      <c r="A179" s="55">
        <v>45468</v>
      </c>
      <c r="B179" s="56">
        <v>42995779.77149453</v>
      </c>
      <c r="C179" s="21"/>
      <c r="D179" s="33"/>
      <c r="E179" s="22"/>
      <c r="F179" s="8"/>
      <c r="G179" s="11"/>
      <c r="H179" s="11"/>
      <c r="I179" s="15"/>
      <c r="J179" s="15"/>
      <c r="K179" s="11"/>
      <c r="L179" s="18"/>
      <c r="M179" s="24"/>
    </row>
    <row r="180" spans="1:13">
      <c r="A180" s="53">
        <v>45469</v>
      </c>
      <c r="B180" s="54">
        <v>67886636.522094727</v>
      </c>
      <c r="C180" s="30"/>
      <c r="D180" s="34"/>
      <c r="E180" s="38"/>
      <c r="F180" s="8"/>
      <c r="G180" s="11"/>
      <c r="H180" s="11"/>
      <c r="I180" s="15"/>
      <c r="J180" s="15"/>
      <c r="K180" s="11"/>
      <c r="L180" s="18"/>
      <c r="M180" s="24"/>
    </row>
    <row r="181" spans="1:13">
      <c r="A181" s="55">
        <v>45470</v>
      </c>
      <c r="B181" s="56">
        <v>42179932.227579288</v>
      </c>
      <c r="C181" s="21"/>
      <c r="D181" s="33"/>
      <c r="E181" s="22"/>
      <c r="F181" s="8"/>
      <c r="G181" s="11"/>
      <c r="H181" s="11"/>
      <c r="I181" s="15"/>
      <c r="J181" s="15"/>
      <c r="K181" s="11"/>
      <c r="L181" s="18"/>
      <c r="M181" s="24"/>
    </row>
    <row r="182" spans="1:13">
      <c r="A182" s="53">
        <v>45471</v>
      </c>
      <c r="B182" s="54">
        <v>55200201.083204426</v>
      </c>
      <c r="C182" s="30"/>
      <c r="D182" s="34"/>
      <c r="E182" s="38"/>
      <c r="F182" s="8"/>
      <c r="G182" s="11"/>
      <c r="H182" s="11"/>
      <c r="I182" s="15"/>
      <c r="J182" s="15"/>
      <c r="K182" s="11"/>
      <c r="L182" s="18"/>
      <c r="M182" s="24"/>
    </row>
    <row r="183" spans="1:13">
      <c r="A183" s="55">
        <v>45472</v>
      </c>
      <c r="B183" s="56">
        <v>48771050.894985661</v>
      </c>
      <c r="C183" s="21"/>
      <c r="D183" s="33"/>
      <c r="E183" s="22"/>
      <c r="F183" s="8"/>
      <c r="G183" s="11"/>
      <c r="H183" s="11"/>
      <c r="I183" s="15"/>
      <c r="J183" s="15"/>
      <c r="K183" s="11"/>
      <c r="L183" s="18"/>
      <c r="M183" s="24"/>
    </row>
    <row r="184" spans="1:13">
      <c r="A184" s="53">
        <v>45473</v>
      </c>
      <c r="B184" s="54">
        <v>57204448.857918695</v>
      </c>
      <c r="C184" s="30"/>
      <c r="D184" s="34"/>
      <c r="E184" s="38"/>
      <c r="F184" s="8"/>
      <c r="G184" s="11"/>
      <c r="H184" s="11"/>
      <c r="I184" s="15"/>
      <c r="J184" s="15"/>
      <c r="K184" s="11"/>
      <c r="L184" s="18"/>
      <c r="M184" s="24"/>
    </row>
    <row r="185" spans="1:13">
      <c r="A185" s="55">
        <v>45474</v>
      </c>
      <c r="B185" s="56">
        <v>69093539.731035843</v>
      </c>
      <c r="C185" s="21"/>
      <c r="D185" s="33"/>
      <c r="E185" s="22"/>
      <c r="F185" s="8"/>
      <c r="G185" s="11"/>
      <c r="H185" s="11"/>
      <c r="I185" s="15"/>
      <c r="J185" s="15"/>
      <c r="K185" s="11"/>
      <c r="L185" s="18"/>
      <c r="M185" s="24"/>
    </row>
    <row r="186" spans="1:13">
      <c r="A186" s="53">
        <v>45475</v>
      </c>
      <c r="B186" s="54">
        <v>82565053.400037795</v>
      </c>
      <c r="C186" s="30"/>
      <c r="D186" s="34"/>
      <c r="E186" s="38"/>
      <c r="F186" s="8"/>
      <c r="G186" s="11"/>
      <c r="H186" s="11"/>
      <c r="I186" s="15"/>
      <c r="J186" s="15"/>
      <c r="K186" s="11"/>
      <c r="L186" s="18"/>
      <c r="M186" s="24"/>
    </row>
    <row r="187" spans="1:13">
      <c r="A187" s="55">
        <v>45476</v>
      </c>
      <c r="B187" s="56">
        <v>74554002.596775055</v>
      </c>
      <c r="C187" s="21"/>
      <c r="D187" s="33"/>
      <c r="E187" s="22"/>
      <c r="F187" s="8"/>
      <c r="G187" s="11"/>
      <c r="H187" s="11"/>
      <c r="I187" s="15"/>
      <c r="J187" s="15"/>
      <c r="K187" s="11"/>
      <c r="L187" s="18"/>
      <c r="M187" s="24"/>
    </row>
    <row r="188" spans="1:13">
      <c r="A188" s="53">
        <v>45477</v>
      </c>
      <c r="B188" s="54">
        <v>86076432.033190653</v>
      </c>
      <c r="C188" s="30"/>
      <c r="D188" s="34"/>
      <c r="E188" s="38"/>
      <c r="F188" s="8"/>
      <c r="G188" s="11"/>
      <c r="H188" s="11"/>
      <c r="I188" s="15"/>
      <c r="J188" s="15"/>
      <c r="K188" s="11"/>
      <c r="L188" s="18"/>
      <c r="M188" s="24"/>
    </row>
    <row r="189" spans="1:13">
      <c r="A189" s="55">
        <v>45478</v>
      </c>
      <c r="B189" s="56">
        <v>84547330.966828272</v>
      </c>
      <c r="C189" s="21"/>
      <c r="D189" s="33"/>
      <c r="E189" s="22"/>
      <c r="F189" s="8"/>
      <c r="G189" s="11"/>
      <c r="H189" s="11"/>
      <c r="I189" s="15"/>
      <c r="J189" s="15"/>
      <c r="K189" s="11"/>
      <c r="L189" s="18"/>
      <c r="M189" s="24"/>
    </row>
    <row r="190" spans="1:13">
      <c r="A190" s="53">
        <v>45479</v>
      </c>
      <c r="B190" s="54">
        <v>91315149.500609934</v>
      </c>
      <c r="C190" s="30"/>
      <c r="D190" s="34"/>
      <c r="E190" s="38"/>
      <c r="F190" s="8"/>
      <c r="G190" s="11"/>
      <c r="H190" s="11"/>
      <c r="I190" s="15"/>
      <c r="J190" s="15"/>
      <c r="K190" s="11"/>
      <c r="L190" s="18"/>
      <c r="M190" s="24"/>
    </row>
    <row r="191" spans="1:13">
      <c r="A191" s="55">
        <v>45480</v>
      </c>
      <c r="B191" s="56">
        <v>84940141.80506666</v>
      </c>
      <c r="C191" s="21"/>
      <c r="D191" s="33"/>
      <c r="E191" s="22"/>
      <c r="F191" s="8"/>
      <c r="G191" s="11"/>
      <c r="H191" s="11"/>
      <c r="I191" s="15"/>
      <c r="J191" s="15"/>
      <c r="K191" s="11"/>
      <c r="L191" s="18"/>
      <c r="M191" s="24"/>
    </row>
    <row r="192" spans="1:13">
      <c r="A192" s="53">
        <v>45481</v>
      </c>
      <c r="B192" s="54">
        <v>96348341.298790962</v>
      </c>
      <c r="C192" s="30"/>
      <c r="D192" s="34"/>
      <c r="E192" s="38"/>
      <c r="F192" s="8"/>
      <c r="G192" s="11"/>
      <c r="H192" s="11"/>
      <c r="I192" s="15"/>
      <c r="J192" s="15"/>
      <c r="K192" s="11"/>
      <c r="L192" s="18"/>
      <c r="M192" s="24"/>
    </row>
    <row r="193" spans="1:13">
      <c r="A193" s="55">
        <v>45482</v>
      </c>
      <c r="B193" s="56">
        <v>125299451.59748709</v>
      </c>
      <c r="C193" s="21"/>
      <c r="D193" s="33"/>
      <c r="E193" s="22"/>
      <c r="F193" s="8"/>
      <c r="G193" s="11"/>
      <c r="H193" s="11"/>
      <c r="I193" s="15"/>
      <c r="J193" s="15"/>
      <c r="K193" s="11"/>
      <c r="L193" s="18"/>
      <c r="M193" s="24"/>
    </row>
    <row r="194" spans="1:13">
      <c r="A194" s="53">
        <v>45483</v>
      </c>
      <c r="B194" s="54">
        <v>115211965.61675081</v>
      </c>
      <c r="C194" s="30"/>
      <c r="D194" s="34"/>
      <c r="E194" s="38"/>
      <c r="F194" s="8"/>
      <c r="G194" s="11"/>
      <c r="H194" s="11"/>
      <c r="I194" s="15"/>
      <c r="J194" s="15"/>
      <c r="K194" s="11"/>
      <c r="L194" s="18"/>
      <c r="M194" s="24"/>
    </row>
    <row r="195" spans="1:13">
      <c r="A195" s="55">
        <v>45484</v>
      </c>
      <c r="B195" s="56">
        <v>114175584.81073417</v>
      </c>
      <c r="C195" s="21"/>
      <c r="D195" s="33"/>
      <c r="E195" s="22"/>
      <c r="F195" s="8"/>
      <c r="G195" s="11"/>
      <c r="H195" s="11"/>
      <c r="I195" s="15"/>
      <c r="J195" s="15"/>
      <c r="K195" s="11"/>
      <c r="L195" s="18"/>
      <c r="M195" s="24"/>
    </row>
    <row r="196" spans="1:13">
      <c r="A196" s="53">
        <v>45485</v>
      </c>
      <c r="B196" s="54">
        <v>155477217.9879522</v>
      </c>
      <c r="C196" s="30"/>
      <c r="D196" s="34"/>
      <c r="E196" s="38"/>
      <c r="F196" s="8"/>
      <c r="G196" s="11"/>
      <c r="H196" s="11"/>
      <c r="I196" s="15"/>
      <c r="J196" s="15"/>
      <c r="K196" s="11"/>
      <c r="L196" s="18"/>
      <c r="M196" s="24"/>
    </row>
    <row r="197" spans="1:13">
      <c r="A197" s="55">
        <v>45486</v>
      </c>
      <c r="B197" s="56">
        <v>157623314.52655718</v>
      </c>
      <c r="C197" s="21"/>
      <c r="D197" s="33"/>
      <c r="E197" s="22"/>
      <c r="F197" s="8"/>
      <c r="G197" s="11"/>
      <c r="H197" s="11"/>
      <c r="I197" s="15"/>
      <c r="J197" s="15"/>
      <c r="K197" s="11"/>
      <c r="L197" s="18"/>
      <c r="M197" s="24"/>
    </row>
    <row r="198" spans="1:13">
      <c r="A198" s="53">
        <v>45487</v>
      </c>
      <c r="B198" s="54">
        <v>158577242.45239401</v>
      </c>
      <c r="C198" s="30"/>
      <c r="D198" s="34"/>
      <c r="E198" s="38"/>
      <c r="F198" s="8"/>
      <c r="G198" s="11"/>
      <c r="H198" s="11"/>
      <c r="I198" s="15"/>
      <c r="J198" s="15"/>
      <c r="K198" s="11"/>
      <c r="L198" s="18"/>
      <c r="M198" s="24"/>
    </row>
    <row r="199" spans="1:13">
      <c r="A199" s="55">
        <v>45488</v>
      </c>
      <c r="B199" s="56">
        <v>138091613.09830555</v>
      </c>
      <c r="C199" s="21"/>
      <c r="D199" s="33"/>
      <c r="E199" s="22"/>
      <c r="F199" s="8"/>
      <c r="G199" s="11"/>
      <c r="H199" s="11"/>
      <c r="I199" s="15"/>
      <c r="J199" s="15"/>
      <c r="K199" s="11"/>
      <c r="L199" s="18"/>
      <c r="M199" s="24"/>
    </row>
    <row r="200" spans="1:13">
      <c r="A200" s="53">
        <v>45489</v>
      </c>
      <c r="B200" s="54">
        <v>182105402.59322342</v>
      </c>
      <c r="C200" s="30"/>
      <c r="D200" s="34"/>
      <c r="E200" s="38"/>
      <c r="F200" s="8"/>
      <c r="G200" s="11"/>
      <c r="H200" s="11"/>
      <c r="I200" s="15"/>
      <c r="J200" s="15"/>
      <c r="K200" s="11"/>
      <c r="L200" s="18"/>
      <c r="M200" s="24"/>
    </row>
    <row r="201" spans="1:13">
      <c r="A201" s="55">
        <v>45490</v>
      </c>
      <c r="B201" s="56">
        <v>157376754.36449757</v>
      </c>
      <c r="C201" s="21"/>
      <c r="D201" s="33"/>
      <c r="E201" s="22"/>
      <c r="F201" s="8"/>
      <c r="G201" s="11"/>
      <c r="H201" s="11"/>
      <c r="I201" s="15"/>
      <c r="J201" s="15"/>
      <c r="K201" s="11"/>
      <c r="L201" s="18"/>
      <c r="M201" s="24"/>
    </row>
    <row r="202" spans="1:13">
      <c r="A202" s="53">
        <v>45491</v>
      </c>
      <c r="B202" s="54">
        <v>154937874.67650899</v>
      </c>
      <c r="C202" s="30"/>
      <c r="D202" s="34"/>
      <c r="E202" s="38"/>
      <c r="F202" s="8"/>
      <c r="G202" s="11"/>
      <c r="H202" s="11"/>
      <c r="I202" s="15"/>
      <c r="J202" s="15"/>
      <c r="K202" s="11"/>
      <c r="L202" s="18"/>
      <c r="M202" s="24"/>
    </row>
    <row r="203" spans="1:13">
      <c r="A203" s="55">
        <v>45492</v>
      </c>
      <c r="B203" s="56">
        <v>168515848.68472746</v>
      </c>
      <c r="C203" s="21"/>
      <c r="D203" s="33"/>
      <c r="E203" s="22"/>
      <c r="F203" s="8"/>
      <c r="G203" s="11"/>
      <c r="H203" s="11"/>
      <c r="I203" s="15"/>
      <c r="J203" s="15"/>
      <c r="K203" s="11"/>
      <c r="L203" s="18"/>
      <c r="M203" s="24"/>
    </row>
    <row r="204" spans="1:13">
      <c r="A204" s="53">
        <v>45493</v>
      </c>
      <c r="B204" s="54">
        <v>186883576.33989909</v>
      </c>
      <c r="C204" s="30"/>
      <c r="D204" s="34"/>
      <c r="E204" s="38"/>
      <c r="F204" s="8"/>
      <c r="G204" s="11"/>
      <c r="H204" s="11"/>
      <c r="I204" s="15"/>
      <c r="J204" s="15"/>
      <c r="K204" s="11"/>
      <c r="L204" s="18"/>
      <c r="M204" s="24"/>
    </row>
    <row r="205" spans="1:13">
      <c r="A205" s="55">
        <v>45494</v>
      </c>
      <c r="B205" s="56">
        <v>196401478.84298429</v>
      </c>
      <c r="C205" s="21"/>
      <c r="D205" s="33"/>
      <c r="E205" s="22"/>
      <c r="F205" s="8"/>
      <c r="G205" s="11"/>
      <c r="H205" s="11"/>
      <c r="I205" s="15"/>
      <c r="J205" s="15"/>
      <c r="K205" s="11"/>
      <c r="L205" s="18"/>
      <c r="M205" s="24"/>
    </row>
    <row r="206" spans="1:13">
      <c r="A206" s="53">
        <v>45495</v>
      </c>
      <c r="B206" s="54">
        <v>195848706.70220095</v>
      </c>
      <c r="C206" s="30"/>
      <c r="D206" s="34"/>
      <c r="E206" s="38"/>
      <c r="F206" s="8"/>
      <c r="G206" s="11"/>
      <c r="H206" s="11"/>
      <c r="I206" s="15"/>
      <c r="J206" s="15"/>
      <c r="K206" s="11"/>
      <c r="L206" s="18"/>
      <c r="M206" s="24"/>
    </row>
    <row r="207" spans="1:13">
      <c r="A207" s="55">
        <v>45496</v>
      </c>
      <c r="B207" s="56">
        <v>215319521.10374001</v>
      </c>
      <c r="C207" s="21"/>
      <c r="D207" s="33"/>
      <c r="E207" s="22"/>
      <c r="F207" s="8"/>
      <c r="G207" s="11"/>
      <c r="H207" s="11"/>
      <c r="I207" s="15"/>
      <c r="J207" s="15"/>
      <c r="K207" s="11"/>
      <c r="L207" s="18"/>
      <c r="M207" s="24"/>
    </row>
    <row r="208" spans="1:13">
      <c r="A208" s="53">
        <v>45497</v>
      </c>
      <c r="B208" s="54">
        <v>259819031.69165054</v>
      </c>
      <c r="C208" s="30"/>
      <c r="D208" s="34"/>
      <c r="E208" s="38"/>
      <c r="F208" s="8"/>
      <c r="G208" s="11"/>
      <c r="H208" s="11"/>
      <c r="I208" s="15"/>
      <c r="J208" s="15"/>
      <c r="K208" s="11"/>
      <c r="L208" s="18"/>
      <c r="M208" s="24"/>
    </row>
    <row r="209" spans="1:13">
      <c r="A209" s="55">
        <v>45498</v>
      </c>
      <c r="B209" s="56">
        <v>224165611.36074007</v>
      </c>
      <c r="C209" s="21"/>
      <c r="D209" s="33"/>
      <c r="E209" s="22"/>
      <c r="F209" s="8"/>
      <c r="G209" s="11"/>
      <c r="H209" s="11"/>
      <c r="I209" s="15"/>
      <c r="J209" s="15"/>
      <c r="K209" s="11"/>
      <c r="L209" s="18"/>
      <c r="M209" s="24"/>
    </row>
    <row r="210" spans="1:13">
      <c r="A210" s="53">
        <v>45499</v>
      </c>
      <c r="B210" s="54">
        <v>241960744.58066159</v>
      </c>
      <c r="C210" s="30"/>
      <c r="D210" s="34"/>
      <c r="E210" s="38"/>
      <c r="F210" s="8"/>
      <c r="G210" s="11"/>
      <c r="H210" s="11"/>
      <c r="I210" s="15"/>
      <c r="J210" s="15"/>
      <c r="K210" s="11"/>
      <c r="L210" s="18"/>
      <c r="M210" s="24"/>
    </row>
    <row r="211" spans="1:13">
      <c r="A211" s="55">
        <v>45500</v>
      </c>
      <c r="B211" s="56">
        <v>243068255.72683194</v>
      </c>
      <c r="C211" s="21"/>
      <c r="D211" s="33"/>
      <c r="E211" s="22"/>
      <c r="F211" s="8"/>
      <c r="G211" s="11"/>
      <c r="H211" s="11"/>
      <c r="I211" s="15"/>
      <c r="J211" s="15"/>
      <c r="K211" s="11"/>
      <c r="L211" s="18"/>
      <c r="M211" s="24"/>
    </row>
    <row r="212" spans="1:13">
      <c r="A212" s="53">
        <v>45501</v>
      </c>
      <c r="B212" s="54">
        <v>267238975.53092414</v>
      </c>
      <c r="C212" s="30"/>
      <c r="D212" s="34"/>
      <c r="E212" s="38"/>
      <c r="F212" s="8"/>
      <c r="G212" s="11"/>
      <c r="H212" s="11"/>
      <c r="I212" s="15"/>
      <c r="J212" s="15"/>
      <c r="K212" s="11"/>
      <c r="L212" s="18"/>
      <c r="M212" s="24"/>
    </row>
    <row r="213" spans="1:13">
      <c r="A213" s="55">
        <v>45502</v>
      </c>
      <c r="B213" s="56">
        <v>244609248.1723446</v>
      </c>
      <c r="C213" s="21"/>
      <c r="D213" s="33"/>
      <c r="E213" s="22"/>
      <c r="F213" s="8"/>
      <c r="G213" s="11"/>
      <c r="H213" s="11"/>
      <c r="I213" s="15"/>
      <c r="J213" s="15"/>
      <c r="K213" s="11"/>
      <c r="L213" s="18"/>
      <c r="M213" s="24"/>
    </row>
    <row r="214" spans="1:13">
      <c r="A214" s="53">
        <v>45503</v>
      </c>
      <c r="B214" s="54">
        <v>282500961.02340364</v>
      </c>
      <c r="C214" s="30"/>
      <c r="D214" s="34"/>
      <c r="E214" s="38"/>
      <c r="F214" s="8"/>
      <c r="G214" s="11"/>
      <c r="H214" s="11"/>
      <c r="I214" s="15"/>
      <c r="J214" s="15"/>
      <c r="K214" s="11"/>
      <c r="L214" s="18"/>
      <c r="M214" s="24"/>
    </row>
    <row r="215" spans="1:13">
      <c r="A215" s="55">
        <v>45504</v>
      </c>
      <c r="B215" s="56">
        <v>283113380.03854018</v>
      </c>
      <c r="C215" s="21"/>
      <c r="D215" s="33"/>
      <c r="E215" s="22"/>
      <c r="F215" s="8"/>
      <c r="G215" s="11"/>
      <c r="H215" s="11"/>
      <c r="I215" s="15"/>
      <c r="J215" s="15"/>
      <c r="K215" s="11"/>
      <c r="L215" s="18"/>
      <c r="M215" s="24"/>
    </row>
    <row r="216" spans="1:13">
      <c r="A216" s="53">
        <v>45505</v>
      </c>
      <c r="B216" s="54">
        <v>316255552.8824693</v>
      </c>
      <c r="C216" s="30"/>
      <c r="D216" s="34"/>
      <c r="E216" s="38"/>
      <c r="F216" s="8"/>
      <c r="G216" s="11"/>
      <c r="H216" s="11"/>
      <c r="I216" s="15"/>
      <c r="J216" s="15"/>
      <c r="K216" s="11"/>
      <c r="L216" s="18"/>
      <c r="M216" s="24"/>
    </row>
    <row r="217" spans="1:13">
      <c r="A217" s="55">
        <v>45506</v>
      </c>
      <c r="B217" s="56">
        <v>297054396.42751241</v>
      </c>
      <c r="C217" s="21"/>
      <c r="D217" s="33"/>
      <c r="E217" s="22"/>
      <c r="F217" s="8"/>
      <c r="G217" s="11"/>
      <c r="H217" s="11"/>
      <c r="I217" s="15"/>
      <c r="J217" s="15"/>
      <c r="K217" s="11"/>
      <c r="L217" s="18"/>
      <c r="M217" s="24"/>
    </row>
    <row r="218" spans="1:13">
      <c r="A218" s="53">
        <v>45507</v>
      </c>
      <c r="B218" s="54">
        <v>296227188.56664503</v>
      </c>
      <c r="C218" s="30"/>
      <c r="D218" s="34"/>
      <c r="E218" s="38"/>
      <c r="F218" s="8"/>
      <c r="G218" s="11"/>
      <c r="H218" s="11"/>
      <c r="I218" s="15"/>
      <c r="J218" s="15"/>
      <c r="K218" s="11"/>
      <c r="L218" s="18"/>
      <c r="M218" s="24"/>
    </row>
    <row r="219" spans="1:13">
      <c r="A219" s="55">
        <v>45508</v>
      </c>
      <c r="B219" s="56">
        <v>280968558.45241165</v>
      </c>
      <c r="C219" s="21"/>
      <c r="D219" s="33"/>
      <c r="E219" s="22"/>
      <c r="F219" s="8"/>
      <c r="G219" s="11"/>
      <c r="H219" s="11"/>
      <c r="I219" s="15"/>
      <c r="J219" s="15"/>
      <c r="K219" s="11"/>
      <c r="L219" s="18"/>
      <c r="M219" s="24"/>
    </row>
    <row r="220" spans="1:13">
      <c r="A220" s="53">
        <v>45509</v>
      </c>
      <c r="B220" s="54">
        <v>270185927.27004588</v>
      </c>
      <c r="C220" s="30"/>
      <c r="D220" s="34"/>
      <c r="E220" s="38"/>
      <c r="F220" s="8"/>
      <c r="G220" s="11"/>
      <c r="H220" s="11"/>
      <c r="I220" s="15"/>
      <c r="J220" s="15"/>
      <c r="K220" s="11"/>
      <c r="L220" s="18"/>
      <c r="M220" s="24"/>
    </row>
    <row r="221" spans="1:13">
      <c r="A221" s="55">
        <v>45510</v>
      </c>
      <c r="B221" s="56">
        <v>270192611.87680918</v>
      </c>
      <c r="C221" s="21"/>
      <c r="D221" s="33"/>
      <c r="E221" s="22"/>
      <c r="F221" s="8"/>
      <c r="G221" s="11"/>
      <c r="H221" s="11"/>
      <c r="I221" s="15"/>
      <c r="J221" s="15"/>
      <c r="K221" s="11"/>
      <c r="L221" s="18"/>
      <c r="M221" s="24"/>
    </row>
    <row r="222" spans="1:13">
      <c r="A222" s="53">
        <v>45511</v>
      </c>
      <c r="B222" s="54">
        <v>261833338.97926325</v>
      </c>
      <c r="C222" s="30"/>
      <c r="D222" s="34"/>
      <c r="E222" s="38"/>
      <c r="F222" s="8"/>
      <c r="G222" s="11"/>
      <c r="H222" s="11"/>
      <c r="I222" s="15"/>
      <c r="J222" s="15"/>
      <c r="K222" s="11"/>
      <c r="L222" s="18"/>
      <c r="M222" s="24"/>
    </row>
    <row r="223" spans="1:13">
      <c r="A223" s="55">
        <v>45512</v>
      </c>
      <c r="B223" s="56">
        <v>267590655.28185216</v>
      </c>
      <c r="C223" s="21"/>
      <c r="D223" s="33"/>
      <c r="E223" s="22"/>
      <c r="F223" s="8"/>
      <c r="G223" s="11"/>
      <c r="H223" s="11"/>
      <c r="I223" s="15"/>
      <c r="J223" s="15"/>
      <c r="K223" s="11"/>
      <c r="L223" s="18"/>
      <c r="M223" s="24"/>
    </row>
    <row r="224" spans="1:13">
      <c r="A224" s="53">
        <v>45513</v>
      </c>
      <c r="B224" s="54">
        <v>259195590.15392202</v>
      </c>
      <c r="C224" s="30"/>
      <c r="D224" s="34"/>
      <c r="E224" s="38"/>
      <c r="F224" s="8"/>
      <c r="G224" s="11"/>
      <c r="H224" s="11"/>
      <c r="I224" s="15"/>
      <c r="J224" s="15"/>
      <c r="K224" s="11"/>
      <c r="L224" s="18"/>
      <c r="M224" s="24"/>
    </row>
    <row r="225" spans="1:13">
      <c r="A225" s="55">
        <v>45514</v>
      </c>
      <c r="B225" s="56">
        <v>230572361.16692132</v>
      </c>
      <c r="C225" s="21"/>
      <c r="D225" s="33"/>
      <c r="E225" s="22"/>
      <c r="F225" s="8"/>
      <c r="G225" s="11"/>
      <c r="H225" s="11"/>
      <c r="I225" s="15"/>
      <c r="J225" s="15"/>
      <c r="K225" s="11"/>
      <c r="L225" s="18"/>
      <c r="M225" s="24"/>
    </row>
    <row r="226" spans="1:13">
      <c r="A226" s="53">
        <v>45515</v>
      </c>
      <c r="B226" s="54">
        <v>247094239.76375142</v>
      </c>
      <c r="C226" s="30"/>
      <c r="D226" s="34"/>
      <c r="E226" s="38"/>
      <c r="F226" s="8"/>
      <c r="G226" s="11"/>
      <c r="H226" s="11"/>
      <c r="I226" s="15"/>
      <c r="J226" s="15"/>
      <c r="K226" s="11"/>
      <c r="L226" s="18"/>
      <c r="M226" s="24"/>
    </row>
    <row r="227" spans="1:13">
      <c r="A227" s="55">
        <v>45516</v>
      </c>
      <c r="B227" s="56">
        <v>257740464.42044976</v>
      </c>
      <c r="C227" s="21"/>
      <c r="D227" s="33"/>
      <c r="E227" s="22"/>
      <c r="F227" s="8"/>
      <c r="G227" s="11"/>
      <c r="H227" s="11"/>
      <c r="I227" s="15"/>
      <c r="J227" s="15"/>
      <c r="K227" s="11"/>
      <c r="L227" s="18"/>
      <c r="M227" s="24"/>
    </row>
    <row r="228" spans="1:13">
      <c r="A228" s="53">
        <v>45517</v>
      </c>
      <c r="B228" s="54">
        <v>243307727.00853464</v>
      </c>
      <c r="C228" s="30"/>
      <c r="D228" s="34"/>
      <c r="E228" s="38"/>
      <c r="F228" s="8"/>
      <c r="G228" s="11"/>
      <c r="H228" s="11"/>
      <c r="I228" s="15"/>
      <c r="J228" s="15"/>
      <c r="K228" s="11"/>
      <c r="L228" s="18"/>
      <c r="M228" s="24"/>
    </row>
    <row r="229" spans="1:13">
      <c r="A229" s="55">
        <v>45518</v>
      </c>
      <c r="B229" s="56">
        <v>276155901.98130345</v>
      </c>
      <c r="C229" s="21"/>
      <c r="D229" s="33"/>
      <c r="E229" s="22"/>
      <c r="F229" s="8"/>
      <c r="G229" s="11"/>
      <c r="H229" s="11"/>
      <c r="I229" s="15"/>
      <c r="J229" s="15"/>
      <c r="K229" s="11"/>
      <c r="L229" s="18"/>
      <c r="M229" s="24"/>
    </row>
    <row r="230" spans="1:13">
      <c r="A230" s="53">
        <v>45519</v>
      </c>
      <c r="B230" s="54">
        <v>294204057.42895943</v>
      </c>
      <c r="C230" s="30"/>
      <c r="D230" s="34"/>
      <c r="E230" s="38"/>
      <c r="F230" s="8"/>
      <c r="G230" s="11"/>
      <c r="H230" s="11"/>
      <c r="I230" s="15"/>
      <c r="J230" s="15"/>
      <c r="K230" s="11"/>
      <c r="L230" s="18"/>
      <c r="M230" s="24"/>
    </row>
    <row r="231" spans="1:13">
      <c r="A231" s="55">
        <v>45520</v>
      </c>
      <c r="B231" s="56">
        <v>292502107.89738673</v>
      </c>
      <c r="C231" s="21"/>
      <c r="D231" s="33"/>
      <c r="E231" s="22"/>
      <c r="F231" s="8"/>
      <c r="G231" s="11"/>
      <c r="H231" s="11"/>
      <c r="I231" s="15"/>
      <c r="J231" s="15"/>
      <c r="K231" s="11"/>
      <c r="L231" s="18"/>
      <c r="M231" s="24"/>
    </row>
    <row r="232" spans="1:13">
      <c r="A232" s="53">
        <v>45521</v>
      </c>
      <c r="B232" s="54">
        <v>290271920.90228093</v>
      </c>
      <c r="C232" s="30"/>
      <c r="D232" s="34"/>
      <c r="E232" s="38"/>
      <c r="F232" s="8"/>
      <c r="G232" s="11"/>
      <c r="H232" s="11"/>
      <c r="I232" s="15"/>
      <c r="J232" s="15"/>
      <c r="K232" s="11"/>
      <c r="L232" s="18"/>
      <c r="M232" s="24"/>
    </row>
    <row r="233" spans="1:13">
      <c r="A233" s="55">
        <v>45522</v>
      </c>
      <c r="B233" s="56">
        <v>294081252.41278493</v>
      </c>
      <c r="C233" s="21"/>
      <c r="D233" s="33"/>
      <c r="E233" s="22"/>
      <c r="F233" s="8"/>
      <c r="G233" s="11"/>
      <c r="H233" s="11"/>
      <c r="I233" s="15"/>
      <c r="J233" s="15"/>
      <c r="K233" s="11"/>
      <c r="L233" s="18"/>
      <c r="M233" s="24"/>
    </row>
    <row r="234" spans="1:13">
      <c r="A234" s="53">
        <v>45523</v>
      </c>
      <c r="B234" s="54">
        <v>276738865.18001318</v>
      </c>
      <c r="C234" s="30"/>
      <c r="D234" s="34"/>
      <c r="E234" s="38"/>
      <c r="F234" s="8"/>
      <c r="G234" s="11"/>
      <c r="H234" s="11"/>
      <c r="I234" s="15"/>
      <c r="J234" s="15"/>
      <c r="K234" s="11"/>
      <c r="L234" s="18"/>
      <c r="M234" s="24"/>
    </row>
    <row r="235" spans="1:13">
      <c r="A235" s="55">
        <v>45524</v>
      </c>
      <c r="B235" s="56">
        <v>267280038.40996912</v>
      </c>
      <c r="C235" s="21"/>
      <c r="D235" s="33"/>
      <c r="E235" s="22"/>
      <c r="F235" s="8"/>
      <c r="G235" s="11"/>
      <c r="H235" s="11"/>
      <c r="I235" s="15"/>
      <c r="J235" s="15"/>
      <c r="K235" s="11"/>
      <c r="L235" s="18"/>
      <c r="M235" s="24"/>
    </row>
    <row r="236" spans="1:13">
      <c r="A236" s="53">
        <v>45525</v>
      </c>
      <c r="B236" s="54">
        <v>301042431.39643395</v>
      </c>
      <c r="C236" s="30"/>
      <c r="D236" s="34"/>
      <c r="E236" s="38"/>
      <c r="F236" s="8"/>
      <c r="G236" s="11"/>
      <c r="H236" s="11"/>
      <c r="I236" s="15"/>
      <c r="J236" s="15"/>
      <c r="K236" s="11"/>
      <c r="L236" s="18"/>
      <c r="M236" s="24"/>
    </row>
    <row r="237" spans="1:13">
      <c r="A237" s="55">
        <v>45526</v>
      </c>
      <c r="B237" s="56">
        <v>353318499.75120264</v>
      </c>
      <c r="C237" s="21"/>
      <c r="D237" s="33"/>
      <c r="E237" s="22"/>
      <c r="F237" s="8"/>
      <c r="G237" s="11"/>
      <c r="H237" s="11"/>
      <c r="I237" s="15"/>
      <c r="J237" s="15"/>
      <c r="K237" s="11"/>
      <c r="L237" s="18"/>
      <c r="M237" s="24"/>
    </row>
    <row r="238" spans="1:13">
      <c r="A238" s="53">
        <v>45527</v>
      </c>
      <c r="B238" s="54">
        <v>327550100.88318443</v>
      </c>
      <c r="C238" s="30"/>
      <c r="D238" s="34"/>
      <c r="E238" s="38"/>
      <c r="F238" s="8"/>
      <c r="G238" s="11"/>
      <c r="H238" s="11"/>
      <c r="I238" s="15"/>
      <c r="J238" s="15"/>
      <c r="K238" s="11"/>
      <c r="L238" s="18"/>
      <c r="M238" s="24"/>
    </row>
    <row r="239" spans="1:13">
      <c r="A239" s="55">
        <v>45528</v>
      </c>
      <c r="B239" s="56">
        <v>319563357.81662792</v>
      </c>
      <c r="C239" s="21"/>
      <c r="D239" s="33"/>
      <c r="E239" s="22"/>
      <c r="F239" s="8"/>
      <c r="G239" s="11"/>
      <c r="H239" s="11"/>
      <c r="I239" s="15"/>
      <c r="J239" s="15"/>
      <c r="K239" s="11"/>
      <c r="L239" s="18"/>
      <c r="M239" s="24"/>
    </row>
    <row r="240" spans="1:13">
      <c r="A240" s="53">
        <v>45529</v>
      </c>
      <c r="B240" s="54">
        <v>306077855.79736674</v>
      </c>
      <c r="C240" s="30"/>
      <c r="D240" s="34"/>
      <c r="E240" s="38"/>
      <c r="F240" s="8"/>
      <c r="G240" s="11"/>
      <c r="H240" s="11"/>
      <c r="I240" s="15"/>
      <c r="J240" s="15"/>
      <c r="K240" s="11"/>
      <c r="L240" s="18"/>
      <c r="M240" s="24"/>
    </row>
    <row r="241" spans="1:13">
      <c r="A241" s="55">
        <v>45530</v>
      </c>
      <c r="B241" s="56">
        <v>328049053.39653933</v>
      </c>
      <c r="C241" s="21"/>
      <c r="D241" s="33"/>
      <c r="E241" s="22"/>
      <c r="F241" s="8"/>
      <c r="G241" s="11"/>
      <c r="H241" s="11"/>
      <c r="I241" s="15"/>
      <c r="J241" s="15"/>
      <c r="K241" s="11"/>
      <c r="L241" s="18"/>
      <c r="M241" s="24"/>
    </row>
    <row r="242" spans="1:13">
      <c r="A242" s="53">
        <v>45531</v>
      </c>
      <c r="B242" s="54">
        <v>370643145.32771564</v>
      </c>
      <c r="C242" s="30"/>
      <c r="D242" s="34"/>
      <c r="E242" s="38"/>
      <c r="F242" s="8"/>
      <c r="G242" s="11"/>
      <c r="H242" s="11"/>
      <c r="I242" s="15"/>
      <c r="J242" s="15"/>
      <c r="K242" s="11"/>
      <c r="L242" s="18"/>
      <c r="M242" s="24"/>
    </row>
    <row r="243" spans="1:13">
      <c r="A243" s="55">
        <v>45532</v>
      </c>
      <c r="B243" s="56">
        <v>371962488.52494758</v>
      </c>
      <c r="C243" s="21"/>
      <c r="D243" s="33"/>
      <c r="E243" s="22"/>
      <c r="F243" s="8"/>
      <c r="G243" s="11"/>
      <c r="H243" s="11"/>
      <c r="I243" s="15"/>
      <c r="J243" s="15"/>
      <c r="K243" s="11"/>
      <c r="L243" s="18"/>
      <c r="M243" s="24"/>
    </row>
    <row r="244" spans="1:13">
      <c r="A244" s="53">
        <v>45533</v>
      </c>
      <c r="B244" s="54">
        <v>415211217.63919812</v>
      </c>
      <c r="C244" s="30"/>
      <c r="D244" s="34"/>
      <c r="E244" s="38"/>
      <c r="F244" s="8"/>
      <c r="G244" s="11"/>
      <c r="H244" s="11"/>
      <c r="I244" s="15"/>
      <c r="J244" s="15"/>
      <c r="K244" s="11"/>
      <c r="L244" s="18"/>
      <c r="M244" s="24"/>
    </row>
    <row r="245" spans="1:13">
      <c r="A245" s="55">
        <v>45534</v>
      </c>
      <c r="B245" s="56">
        <v>428052075.04646581</v>
      </c>
      <c r="C245" s="21"/>
      <c r="D245" s="33"/>
      <c r="E245" s="22"/>
      <c r="F245" s="8"/>
      <c r="G245" s="11"/>
      <c r="H245" s="11"/>
      <c r="I245" s="15"/>
      <c r="J245" s="15"/>
      <c r="K245" s="11"/>
      <c r="L245" s="18"/>
      <c r="M245" s="24"/>
    </row>
    <row r="246" spans="1:13">
      <c r="A246" s="53">
        <v>45535</v>
      </c>
      <c r="B246" s="54">
        <v>436782574.02102011</v>
      </c>
      <c r="C246" s="30"/>
      <c r="D246" s="34"/>
      <c r="E246" s="38"/>
      <c r="F246" s="8"/>
      <c r="G246" s="11"/>
      <c r="H246" s="11"/>
      <c r="I246" s="15"/>
      <c r="J246" s="15"/>
      <c r="K246" s="11"/>
      <c r="L246" s="18"/>
      <c r="M246" s="24"/>
    </row>
    <row r="247" spans="1:13">
      <c r="A247" s="55">
        <v>45536</v>
      </c>
      <c r="B247" s="56">
        <v>452352013.44985121</v>
      </c>
      <c r="C247" s="21"/>
      <c r="D247" s="33"/>
      <c r="E247" s="22"/>
      <c r="F247" s="8"/>
      <c r="G247" s="11"/>
      <c r="H247" s="11"/>
      <c r="I247" s="15"/>
      <c r="J247" s="15"/>
      <c r="K247" s="11"/>
      <c r="L247" s="18"/>
      <c r="M247" s="24"/>
    </row>
    <row r="248" spans="1:13">
      <c r="A248" s="53">
        <v>45537</v>
      </c>
      <c r="B248" s="54">
        <v>480550141.18452722</v>
      </c>
      <c r="C248" s="30"/>
      <c r="D248" s="34"/>
      <c r="E248" s="38"/>
      <c r="F248" s="8"/>
      <c r="G248" s="11"/>
      <c r="H248" s="11"/>
      <c r="I248" s="15"/>
      <c r="J248" s="15"/>
      <c r="K248" s="11"/>
      <c r="L248" s="18"/>
      <c r="M248" s="24"/>
    </row>
    <row r="249" spans="1:13">
      <c r="A249" s="55">
        <v>45538</v>
      </c>
      <c r="B249" s="56">
        <v>465540351.75574481</v>
      </c>
      <c r="C249" s="21"/>
      <c r="D249" s="33"/>
      <c r="E249" s="22"/>
      <c r="F249" s="8"/>
      <c r="G249" s="11"/>
      <c r="H249" s="11"/>
      <c r="I249" s="15"/>
      <c r="J249" s="15"/>
      <c r="K249" s="11"/>
      <c r="L249" s="18"/>
      <c r="M249" s="24"/>
    </row>
    <row r="250" spans="1:13">
      <c r="A250" s="53">
        <v>45539</v>
      </c>
      <c r="B250" s="54">
        <v>440885989.50094455</v>
      </c>
      <c r="C250" s="30"/>
      <c r="D250" s="34"/>
      <c r="E250" s="38"/>
      <c r="F250" s="8"/>
      <c r="G250" s="11"/>
      <c r="H250" s="11"/>
      <c r="I250" s="15"/>
      <c r="J250" s="15"/>
      <c r="K250" s="11"/>
      <c r="L250" s="18"/>
      <c r="M250" s="24"/>
    </row>
    <row r="251" spans="1:13">
      <c r="A251" s="55">
        <v>45540</v>
      </c>
      <c r="B251" s="56">
        <v>465126278.93661404</v>
      </c>
      <c r="C251" s="21"/>
      <c r="D251" s="33"/>
      <c r="E251" s="22"/>
      <c r="F251" s="8"/>
      <c r="G251" s="11"/>
      <c r="H251" s="11"/>
      <c r="I251" s="15"/>
      <c r="J251" s="15"/>
      <c r="K251" s="11"/>
      <c r="L251" s="18"/>
      <c r="M251" s="24"/>
    </row>
    <row r="252" spans="1:13">
      <c r="A252" s="53">
        <v>45541</v>
      </c>
      <c r="B252" s="54">
        <v>515905512.82065845</v>
      </c>
      <c r="C252" s="30"/>
      <c r="D252" s="34"/>
      <c r="E252" s="38"/>
      <c r="F252" s="8"/>
      <c r="G252" s="11"/>
      <c r="H252" s="11"/>
      <c r="I252" s="15"/>
      <c r="J252" s="15"/>
      <c r="K252" s="11"/>
      <c r="L252" s="18"/>
      <c r="M252" s="24"/>
    </row>
    <row r="253" spans="1:13">
      <c r="A253" s="55">
        <v>45542</v>
      </c>
      <c r="B253" s="56">
        <v>539123539.2273078</v>
      </c>
      <c r="C253" s="21"/>
      <c r="D253" s="33"/>
      <c r="E253" s="22"/>
      <c r="F253" s="8"/>
      <c r="G253" s="11"/>
      <c r="H253" s="11"/>
      <c r="I253" s="15"/>
      <c r="J253" s="15"/>
      <c r="K253" s="11"/>
      <c r="L253" s="18"/>
      <c r="M253" s="24"/>
    </row>
    <row r="254" spans="1:13">
      <c r="A254" s="53">
        <v>45543</v>
      </c>
      <c r="B254" s="54">
        <v>521434886.33396178</v>
      </c>
      <c r="C254" s="30"/>
      <c r="D254" s="34"/>
      <c r="E254" s="38"/>
      <c r="F254" s="8"/>
      <c r="G254" s="11"/>
      <c r="H254" s="11"/>
      <c r="I254" s="15"/>
      <c r="J254" s="15"/>
      <c r="K254" s="11"/>
      <c r="L254" s="18"/>
      <c r="M254" s="24"/>
    </row>
    <row r="255" spans="1:13">
      <c r="A255" s="55">
        <v>45544</v>
      </c>
      <c r="B255" s="56">
        <v>522171785.29641891</v>
      </c>
      <c r="C255" s="21"/>
      <c r="D255" s="33"/>
      <c r="E255" s="22"/>
      <c r="F255" s="8"/>
      <c r="G255" s="11"/>
      <c r="H255" s="11"/>
      <c r="I255" s="15"/>
      <c r="J255" s="15"/>
      <c r="K255" s="11"/>
      <c r="L255" s="18"/>
      <c r="M255" s="24"/>
    </row>
    <row r="256" spans="1:13">
      <c r="A256" s="53">
        <v>45545</v>
      </c>
      <c r="B256" s="54">
        <v>503081060.73472381</v>
      </c>
      <c r="C256" s="30"/>
      <c r="D256" s="34"/>
      <c r="E256" s="38"/>
      <c r="F256" s="8"/>
      <c r="G256" s="11"/>
      <c r="H256" s="11"/>
      <c r="I256" s="15"/>
      <c r="J256" s="15"/>
      <c r="K256" s="11"/>
      <c r="L256" s="18"/>
      <c r="M256" s="24"/>
    </row>
    <row r="257" spans="1:13">
      <c r="A257" s="55">
        <v>45546</v>
      </c>
      <c r="B257" s="56">
        <v>536863789.81075728</v>
      </c>
      <c r="C257" s="21"/>
      <c r="D257" s="33"/>
      <c r="E257" s="22"/>
      <c r="F257" s="8"/>
      <c r="G257" s="11"/>
      <c r="H257" s="11"/>
      <c r="I257" s="15"/>
      <c r="J257" s="15"/>
      <c r="K257" s="11"/>
      <c r="L257" s="18"/>
      <c r="M257" s="24"/>
    </row>
    <row r="258" spans="1:13">
      <c r="A258" s="53">
        <v>45547</v>
      </c>
      <c r="B258" s="54">
        <v>505296744.2112242</v>
      </c>
      <c r="C258" s="30"/>
      <c r="D258" s="34"/>
      <c r="E258" s="38"/>
      <c r="F258" s="8"/>
      <c r="G258" s="11"/>
      <c r="H258" s="11"/>
      <c r="I258" s="15"/>
      <c r="J258" s="15"/>
      <c r="K258" s="11"/>
      <c r="L258" s="18"/>
      <c r="M258" s="24"/>
    </row>
    <row r="259" spans="1:13">
      <c r="A259" s="55">
        <v>45548</v>
      </c>
      <c r="B259" s="56">
        <v>490379214.70613259</v>
      </c>
      <c r="C259" s="21"/>
      <c r="D259" s="33"/>
      <c r="E259" s="22"/>
      <c r="F259" s="8"/>
      <c r="G259" s="11"/>
      <c r="H259" s="11"/>
      <c r="I259" s="15"/>
      <c r="J259" s="15"/>
      <c r="K259" s="11"/>
      <c r="L259" s="18"/>
      <c r="M259" s="24"/>
    </row>
    <row r="260" spans="1:13">
      <c r="A260" s="53">
        <v>45549</v>
      </c>
      <c r="B260" s="54">
        <v>511333183.4498651</v>
      </c>
      <c r="C260" s="30"/>
      <c r="D260" s="34"/>
      <c r="E260" s="38"/>
      <c r="F260" s="8"/>
      <c r="G260" s="11"/>
      <c r="H260" s="11"/>
      <c r="I260" s="15"/>
      <c r="J260" s="15"/>
      <c r="K260" s="11"/>
      <c r="L260" s="18"/>
      <c r="M260" s="24"/>
    </row>
    <row r="261" spans="1:13">
      <c r="A261" s="55">
        <v>45550</v>
      </c>
      <c r="B261" s="56">
        <v>463038993.96542585</v>
      </c>
      <c r="C261" s="21"/>
      <c r="D261" s="33"/>
      <c r="E261" s="22"/>
      <c r="F261" s="8"/>
      <c r="G261" s="11"/>
      <c r="H261" s="11"/>
      <c r="I261" s="15"/>
      <c r="J261" s="15"/>
      <c r="K261" s="11"/>
      <c r="L261" s="18"/>
      <c r="M261" s="24"/>
    </row>
    <row r="262" spans="1:13">
      <c r="A262" s="53">
        <v>45551</v>
      </c>
      <c r="B262" s="54">
        <v>476451611.74935853</v>
      </c>
      <c r="C262" s="30"/>
      <c r="D262" s="34"/>
      <c r="E262" s="38"/>
      <c r="F262" s="8"/>
      <c r="G262" s="11"/>
      <c r="H262" s="11"/>
      <c r="I262" s="15"/>
      <c r="J262" s="15"/>
      <c r="K262" s="11"/>
      <c r="L262" s="18"/>
      <c r="M262" s="24"/>
    </row>
    <row r="263" spans="1:13">
      <c r="A263" s="55">
        <v>45552</v>
      </c>
      <c r="B263" s="56">
        <v>447219816.33563232</v>
      </c>
      <c r="C263" s="21"/>
      <c r="D263" s="33"/>
      <c r="E263" s="22"/>
      <c r="F263" s="8"/>
      <c r="G263" s="11"/>
      <c r="H263" s="11"/>
      <c r="I263" s="15"/>
      <c r="J263" s="15"/>
      <c r="K263" s="11"/>
      <c r="L263" s="18"/>
      <c r="M263" s="24"/>
    </row>
    <row r="264" spans="1:13">
      <c r="A264" s="53">
        <v>45553</v>
      </c>
      <c r="B264" s="54">
        <v>422290717.30890846</v>
      </c>
      <c r="C264" s="30"/>
      <c r="D264" s="34"/>
      <c r="E264" s="38"/>
      <c r="F264" s="8"/>
      <c r="G264" s="11"/>
      <c r="H264" s="11"/>
      <c r="I264" s="15"/>
      <c r="J264" s="15"/>
      <c r="K264" s="11"/>
      <c r="L264" s="18"/>
      <c r="M264" s="24"/>
    </row>
    <row r="265" spans="1:13">
      <c r="A265" s="55">
        <v>45554</v>
      </c>
      <c r="B265" s="56">
        <v>432005293.09316432</v>
      </c>
      <c r="C265" s="21"/>
      <c r="D265" s="33"/>
      <c r="E265" s="22"/>
      <c r="F265" s="8"/>
      <c r="G265" s="11"/>
      <c r="H265" s="11"/>
      <c r="I265" s="15"/>
      <c r="J265" s="15"/>
      <c r="K265" s="11"/>
      <c r="L265" s="18"/>
      <c r="M265" s="24"/>
    </row>
    <row r="266" spans="1:13">
      <c r="A266" s="53">
        <v>45555</v>
      </c>
      <c r="B266" s="54">
        <v>466646483.19113636</v>
      </c>
      <c r="C266" s="30"/>
      <c r="D266" s="34"/>
      <c r="E266" s="38"/>
      <c r="F266" s="8"/>
      <c r="G266" s="11"/>
      <c r="H266" s="11"/>
      <c r="I266" s="15"/>
      <c r="J266" s="15"/>
      <c r="K266" s="11"/>
      <c r="L266" s="18"/>
      <c r="M266" s="24"/>
    </row>
    <row r="267" spans="1:13">
      <c r="A267" s="55">
        <v>45556</v>
      </c>
      <c r="B267" s="56">
        <v>464731445.8865363</v>
      </c>
      <c r="C267" s="21"/>
      <c r="D267" s="33"/>
      <c r="E267" s="22"/>
      <c r="F267" s="8"/>
      <c r="G267" s="11"/>
      <c r="H267" s="11"/>
      <c r="I267" s="15"/>
      <c r="J267" s="15"/>
      <c r="K267" s="11"/>
      <c r="L267" s="18"/>
      <c r="M267" s="24"/>
    </row>
    <row r="268" spans="1:13">
      <c r="A268" s="53">
        <v>45557</v>
      </c>
      <c r="B268" s="54">
        <v>452287213.9059642</v>
      </c>
      <c r="C268" s="30"/>
      <c r="D268" s="34"/>
      <c r="E268" s="38"/>
      <c r="F268" s="8"/>
      <c r="G268" s="11"/>
      <c r="H268" s="11"/>
      <c r="I268" s="15"/>
      <c r="J268" s="15"/>
      <c r="K268" s="11"/>
      <c r="L268" s="18"/>
      <c r="M268" s="24"/>
    </row>
    <row r="269" spans="1:13">
      <c r="A269" s="55">
        <v>45558</v>
      </c>
      <c r="B269" s="56">
        <v>421877308.73723143</v>
      </c>
      <c r="C269" s="21"/>
      <c r="D269" s="33"/>
      <c r="E269" s="22"/>
      <c r="F269" s="8"/>
      <c r="G269" s="11"/>
      <c r="H269" s="11"/>
      <c r="I269" s="15"/>
      <c r="J269" s="15"/>
      <c r="K269" s="11"/>
      <c r="L269" s="18"/>
      <c r="M269" s="24"/>
    </row>
    <row r="270" spans="1:13">
      <c r="A270" s="53">
        <v>45559</v>
      </c>
      <c r="B270" s="54">
        <v>424824124.36070496</v>
      </c>
      <c r="C270" s="30"/>
      <c r="D270" s="34"/>
      <c r="E270" s="38"/>
      <c r="F270" s="8"/>
      <c r="G270" s="11"/>
      <c r="H270" s="11"/>
      <c r="I270" s="15"/>
      <c r="J270" s="15"/>
      <c r="K270" s="11"/>
      <c r="L270" s="18"/>
      <c r="M270" s="24"/>
    </row>
    <row r="271" spans="1:13">
      <c r="A271" s="55">
        <v>45560</v>
      </c>
      <c r="B271" s="56">
        <v>402707304.28873307</v>
      </c>
      <c r="C271" s="21"/>
      <c r="D271" s="33"/>
      <c r="E271" s="22"/>
      <c r="F271" s="8"/>
      <c r="G271" s="11"/>
      <c r="H271" s="11"/>
      <c r="I271" s="15"/>
      <c r="J271" s="15"/>
      <c r="K271" s="11"/>
      <c r="L271" s="18"/>
      <c r="M271" s="24"/>
    </row>
    <row r="272" spans="1:13">
      <c r="A272" s="53">
        <v>45561</v>
      </c>
      <c r="B272" s="54">
        <v>428486543.46383929</v>
      </c>
      <c r="C272" s="30"/>
      <c r="D272" s="34"/>
      <c r="E272" s="38"/>
      <c r="F272" s="8"/>
      <c r="G272" s="11"/>
      <c r="H272" s="11"/>
      <c r="I272" s="15"/>
      <c r="J272" s="15"/>
      <c r="K272" s="11"/>
      <c r="L272" s="18"/>
      <c r="M272" s="24"/>
    </row>
    <row r="273" spans="1:13">
      <c r="A273" s="55">
        <v>45562</v>
      </c>
      <c r="B273" s="56">
        <v>445662250.80663007</v>
      </c>
      <c r="C273" s="21"/>
      <c r="D273" s="33"/>
      <c r="E273" s="22"/>
      <c r="F273" s="8"/>
      <c r="G273" s="11"/>
      <c r="H273" s="11"/>
      <c r="I273" s="15"/>
      <c r="J273" s="15"/>
      <c r="K273" s="11"/>
      <c r="L273" s="18"/>
      <c r="M273" s="24"/>
    </row>
    <row r="274" spans="1:13">
      <c r="A274" s="53">
        <v>45563</v>
      </c>
      <c r="B274" s="54">
        <v>433848319.92939985</v>
      </c>
      <c r="C274" s="30"/>
      <c r="D274" s="34"/>
      <c r="E274" s="38"/>
      <c r="F274" s="8"/>
      <c r="G274" s="11"/>
      <c r="H274" s="11"/>
      <c r="I274" s="15"/>
      <c r="J274" s="15"/>
      <c r="K274" s="11"/>
      <c r="L274" s="18"/>
      <c r="M274" s="24"/>
    </row>
    <row r="275" spans="1:13">
      <c r="A275" s="55">
        <v>45564</v>
      </c>
      <c r="B275" s="56">
        <v>386587018.71928215</v>
      </c>
      <c r="C275" s="21"/>
      <c r="D275" s="33"/>
      <c r="E275" s="22"/>
      <c r="F275" s="8"/>
      <c r="G275" s="11"/>
      <c r="H275" s="11"/>
      <c r="I275" s="15"/>
      <c r="J275" s="15"/>
      <c r="K275" s="11"/>
      <c r="L275" s="18"/>
      <c r="M275" s="24"/>
    </row>
    <row r="276" spans="1:13">
      <c r="A276" s="53">
        <v>45565</v>
      </c>
      <c r="B276" s="54">
        <v>427991140.23569399</v>
      </c>
      <c r="C276" s="30"/>
      <c r="D276" s="34"/>
      <c r="E276" s="38"/>
      <c r="F276" s="8"/>
      <c r="G276" s="11"/>
      <c r="H276" s="11"/>
      <c r="I276" s="15"/>
      <c r="J276" s="15"/>
      <c r="K276" s="11"/>
      <c r="L276" s="18"/>
      <c r="M276" s="24"/>
    </row>
    <row r="277" spans="1:13">
      <c r="A277" s="55">
        <v>45566</v>
      </c>
      <c r="B277" s="56">
        <v>445706073.47775286</v>
      </c>
      <c r="C277" s="21"/>
      <c r="D277" s="33"/>
      <c r="E277" s="22"/>
      <c r="F277" s="8"/>
      <c r="G277" s="11"/>
      <c r="H277" s="11"/>
      <c r="I277" s="15"/>
      <c r="J277" s="15"/>
      <c r="K277" s="11"/>
      <c r="L277" s="18"/>
      <c r="M277" s="24"/>
    </row>
    <row r="278" spans="1:13">
      <c r="A278" s="53">
        <v>45567</v>
      </c>
      <c r="B278" s="54">
        <v>376679633.19117337</v>
      </c>
      <c r="C278" s="30"/>
      <c r="D278" s="34"/>
      <c r="E278" s="38"/>
      <c r="F278" s="8"/>
      <c r="G278" s="11"/>
      <c r="H278" s="11"/>
      <c r="I278" s="15"/>
      <c r="J278" s="15"/>
      <c r="K278" s="11"/>
      <c r="L278" s="18"/>
      <c r="M278" s="24"/>
    </row>
    <row r="279" spans="1:13">
      <c r="A279" s="55">
        <v>45568</v>
      </c>
      <c r="B279" s="56">
        <v>343917391.10559219</v>
      </c>
      <c r="C279" s="21"/>
      <c r="D279" s="33"/>
      <c r="E279" s="22"/>
      <c r="F279" s="8"/>
      <c r="G279" s="11"/>
      <c r="H279" s="11"/>
      <c r="I279" s="15"/>
      <c r="J279" s="15"/>
      <c r="K279" s="11"/>
      <c r="L279" s="18"/>
      <c r="M279" s="24"/>
    </row>
    <row r="280" spans="1:13">
      <c r="A280" s="53">
        <v>45569</v>
      </c>
      <c r="B280" s="54">
        <v>325561573.16617233</v>
      </c>
      <c r="C280" s="30"/>
      <c r="D280" s="34"/>
      <c r="E280" s="38"/>
      <c r="F280" s="8"/>
      <c r="G280" s="11"/>
      <c r="H280" s="11"/>
      <c r="I280" s="15"/>
      <c r="J280" s="15"/>
      <c r="K280" s="11"/>
      <c r="L280" s="18"/>
      <c r="M280" s="24"/>
    </row>
    <row r="281" spans="1:13">
      <c r="A281" s="55">
        <v>45570</v>
      </c>
      <c r="B281" s="56">
        <v>322069683.11951125</v>
      </c>
      <c r="C281" s="21"/>
      <c r="D281" s="33"/>
      <c r="E281" s="22"/>
      <c r="F281" s="8"/>
      <c r="G281" s="11"/>
      <c r="H281" s="11"/>
      <c r="I281" s="15"/>
      <c r="J281" s="15"/>
      <c r="K281" s="11"/>
      <c r="L281" s="18"/>
      <c r="M281" s="24"/>
    </row>
    <row r="282" spans="1:13">
      <c r="A282" s="53">
        <v>45571</v>
      </c>
      <c r="B282" s="54">
        <v>333601220.87686682</v>
      </c>
      <c r="C282" s="30"/>
      <c r="D282" s="34"/>
      <c r="E282" s="38"/>
      <c r="F282" s="8"/>
      <c r="G282" s="11"/>
      <c r="H282" s="11"/>
      <c r="I282" s="15"/>
      <c r="J282" s="15"/>
      <c r="K282" s="11"/>
      <c r="L282" s="18"/>
      <c r="M282" s="24"/>
    </row>
    <row r="283" spans="1:13">
      <c r="A283" s="55">
        <v>45572</v>
      </c>
      <c r="B283" s="56">
        <v>330638954.01610088</v>
      </c>
      <c r="C283" s="21"/>
      <c r="D283" s="33"/>
      <c r="E283" s="22"/>
      <c r="F283" s="8"/>
      <c r="G283" s="11"/>
      <c r="H283" s="11"/>
      <c r="I283" s="15"/>
      <c r="J283" s="15"/>
      <c r="K283" s="11"/>
      <c r="L283" s="18"/>
      <c r="M283" s="24"/>
    </row>
    <row r="284" spans="1:13">
      <c r="A284" s="53">
        <v>45573</v>
      </c>
      <c r="B284" s="54">
        <v>317555673.51957107</v>
      </c>
      <c r="C284" s="30"/>
      <c r="D284" s="34"/>
      <c r="E284" s="38"/>
      <c r="F284" s="8"/>
      <c r="G284" s="11"/>
      <c r="H284" s="11"/>
      <c r="I284" s="15"/>
      <c r="J284" s="15"/>
      <c r="K284" s="11"/>
      <c r="L284" s="18"/>
      <c r="M284" s="24"/>
    </row>
    <row r="285" spans="1:13">
      <c r="A285" s="55">
        <v>45574</v>
      </c>
      <c r="B285" s="56">
        <v>326006324.17197013</v>
      </c>
      <c r="C285" s="21"/>
      <c r="D285" s="33"/>
      <c r="E285" s="22"/>
      <c r="F285" s="8"/>
      <c r="G285" s="11"/>
      <c r="H285" s="11"/>
      <c r="I285" s="15"/>
      <c r="J285" s="15"/>
      <c r="K285" s="11"/>
      <c r="L285" s="18"/>
      <c r="M285" s="24"/>
    </row>
    <row r="286" spans="1:13">
      <c r="A286" s="53">
        <v>45575</v>
      </c>
      <c r="B286" s="54">
        <v>346762993.04425246</v>
      </c>
      <c r="C286" s="30"/>
      <c r="D286" s="34"/>
      <c r="E286" s="38"/>
      <c r="F286" s="8"/>
      <c r="G286" s="11"/>
      <c r="H286" s="11"/>
      <c r="I286" s="15"/>
      <c r="J286" s="15"/>
      <c r="K286" s="11"/>
      <c r="L286" s="18"/>
      <c r="M286" s="24"/>
    </row>
    <row r="287" spans="1:13">
      <c r="A287" s="55">
        <v>45576</v>
      </c>
      <c r="B287" s="56">
        <v>349081569.62099212</v>
      </c>
      <c r="C287" s="21"/>
      <c r="D287" s="33"/>
      <c r="E287" s="22"/>
      <c r="F287" s="8"/>
      <c r="G287" s="11"/>
      <c r="H287" s="11"/>
      <c r="I287" s="15"/>
      <c r="J287" s="15"/>
      <c r="K287" s="11"/>
      <c r="L287" s="18"/>
      <c r="M287" s="24"/>
    </row>
    <row r="288" spans="1:13">
      <c r="A288" s="53">
        <v>45577</v>
      </c>
      <c r="B288" s="54">
        <v>402375105.09984976</v>
      </c>
      <c r="C288" s="30"/>
      <c r="D288" s="34"/>
      <c r="E288" s="38"/>
      <c r="F288" s="8"/>
      <c r="G288" s="11"/>
      <c r="H288" s="11"/>
      <c r="I288" s="15"/>
      <c r="J288" s="15"/>
      <c r="K288" s="11"/>
      <c r="L288" s="18"/>
      <c r="M288" s="24"/>
    </row>
    <row r="289" spans="1:13">
      <c r="A289" s="55">
        <v>45578</v>
      </c>
      <c r="B289" s="56">
        <v>370877341.76436538</v>
      </c>
      <c r="C289" s="21"/>
      <c r="D289" s="33"/>
      <c r="E289" s="22"/>
      <c r="F289" s="8"/>
      <c r="G289" s="11"/>
      <c r="H289" s="11"/>
      <c r="I289" s="15"/>
      <c r="J289" s="15"/>
      <c r="K289" s="11"/>
      <c r="L289" s="18"/>
      <c r="M289" s="24"/>
    </row>
    <row r="290" spans="1:13">
      <c r="A290" s="53">
        <v>45579</v>
      </c>
      <c r="B290" s="54">
        <v>386166560.21559846</v>
      </c>
      <c r="C290" s="30"/>
      <c r="D290" s="34"/>
      <c r="E290" s="38"/>
      <c r="F290" s="8"/>
      <c r="G290" s="11"/>
      <c r="H290" s="11"/>
      <c r="I290" s="15"/>
      <c r="J290" s="15"/>
      <c r="K290" s="11"/>
      <c r="L290" s="18"/>
      <c r="M290" s="24"/>
    </row>
    <row r="291" spans="1:13">
      <c r="A291" s="55">
        <v>45580</v>
      </c>
      <c r="B291" s="56">
        <v>350397856.1609925</v>
      </c>
      <c r="C291" s="21"/>
      <c r="D291" s="33"/>
      <c r="E291" s="22"/>
      <c r="F291" s="8"/>
      <c r="G291" s="11"/>
      <c r="H291" s="11"/>
      <c r="I291" s="15"/>
      <c r="J291" s="15"/>
      <c r="K291" s="11"/>
      <c r="L291" s="18"/>
      <c r="M291" s="24"/>
    </row>
    <row r="292" spans="1:13">
      <c r="A292" s="53">
        <v>45581</v>
      </c>
      <c r="B292" s="54">
        <v>368570662.81258303</v>
      </c>
      <c r="C292" s="30"/>
      <c r="D292" s="34"/>
      <c r="E292" s="38"/>
      <c r="F292" s="8"/>
      <c r="G292" s="11"/>
      <c r="H292" s="11"/>
      <c r="I292" s="15"/>
      <c r="J292" s="15"/>
      <c r="K292" s="11"/>
      <c r="L292" s="18"/>
      <c r="M292" s="24"/>
    </row>
    <row r="293" spans="1:13">
      <c r="A293" s="55">
        <v>45582</v>
      </c>
      <c r="B293" s="56">
        <v>305948102.3193385</v>
      </c>
      <c r="C293" s="21"/>
      <c r="D293" s="33"/>
      <c r="E293" s="22"/>
      <c r="F293" s="8"/>
      <c r="G293" s="11"/>
      <c r="H293" s="11"/>
      <c r="I293" s="15"/>
      <c r="J293" s="15"/>
      <c r="K293" s="11"/>
      <c r="L293" s="18"/>
      <c r="M293" s="24"/>
    </row>
    <row r="294" spans="1:13">
      <c r="A294" s="53">
        <v>45583</v>
      </c>
      <c r="B294" s="54">
        <v>376867684.87967563</v>
      </c>
      <c r="C294" s="30"/>
      <c r="D294" s="34"/>
      <c r="E294" s="38"/>
      <c r="F294" s="8"/>
      <c r="G294" s="11"/>
      <c r="H294" s="11"/>
      <c r="I294" s="15"/>
      <c r="J294" s="15"/>
      <c r="K294" s="11"/>
      <c r="L294" s="18"/>
      <c r="M294" s="24"/>
    </row>
    <row r="295" spans="1:13">
      <c r="A295" s="55">
        <v>45584</v>
      </c>
      <c r="B295" s="56">
        <v>366513344.96929318</v>
      </c>
      <c r="C295" s="21"/>
      <c r="D295" s="33"/>
      <c r="E295" s="22"/>
      <c r="F295" s="8"/>
      <c r="G295" s="11"/>
      <c r="H295" s="11"/>
      <c r="I295" s="15"/>
      <c r="J295" s="15"/>
      <c r="K295" s="11"/>
      <c r="L295" s="18"/>
      <c r="M295" s="24"/>
    </row>
    <row r="296" spans="1:13">
      <c r="A296" s="53">
        <v>45585</v>
      </c>
      <c r="B296" s="54">
        <v>365867738.03197062</v>
      </c>
      <c r="C296" s="30"/>
      <c r="D296" s="34"/>
      <c r="E296" s="38"/>
      <c r="F296" s="8"/>
      <c r="G296" s="11"/>
      <c r="H296" s="11"/>
      <c r="I296" s="15"/>
      <c r="J296" s="15"/>
      <c r="K296" s="11"/>
      <c r="L296" s="18"/>
      <c r="M296" s="24"/>
    </row>
    <row r="297" spans="1:13">
      <c r="A297" s="55">
        <v>45586</v>
      </c>
      <c r="B297" s="56">
        <v>355651159.25297636</v>
      </c>
      <c r="C297" s="21"/>
      <c r="D297" s="33"/>
      <c r="E297" s="22"/>
      <c r="F297" s="8"/>
      <c r="G297" s="11"/>
      <c r="H297" s="11"/>
      <c r="I297" s="15"/>
      <c r="J297" s="15"/>
      <c r="K297" s="11"/>
      <c r="L297" s="18"/>
      <c r="M297" s="24"/>
    </row>
    <row r="298" spans="1:13">
      <c r="A298" s="53">
        <v>45587</v>
      </c>
      <c r="B298" s="54">
        <v>326726066.47279269</v>
      </c>
      <c r="C298" s="30"/>
      <c r="D298" s="34"/>
      <c r="E298" s="38"/>
      <c r="F298" s="8"/>
      <c r="G298" s="11"/>
      <c r="H298" s="11"/>
      <c r="I298" s="15"/>
      <c r="J298" s="15"/>
      <c r="K298" s="11"/>
      <c r="L298" s="18"/>
      <c r="M298" s="24"/>
    </row>
    <row r="299" spans="1:13">
      <c r="A299" s="55">
        <v>45588</v>
      </c>
      <c r="B299" s="56">
        <v>349420967.41981113</v>
      </c>
      <c r="C299" s="21"/>
      <c r="D299" s="33"/>
      <c r="E299" s="22"/>
      <c r="F299" s="8"/>
      <c r="G299" s="11"/>
      <c r="H299" s="11"/>
      <c r="I299" s="15"/>
      <c r="J299" s="15"/>
      <c r="K299" s="11"/>
      <c r="L299" s="18"/>
      <c r="M299" s="24"/>
    </row>
    <row r="300" spans="1:13">
      <c r="A300" s="53">
        <v>45589</v>
      </c>
      <c r="B300" s="54">
        <v>363158007.74695003</v>
      </c>
      <c r="C300" s="30"/>
      <c r="D300" s="34"/>
      <c r="E300" s="38"/>
      <c r="F300" s="8"/>
      <c r="G300" s="11"/>
      <c r="H300" s="11"/>
      <c r="I300" s="15"/>
      <c r="J300" s="15"/>
      <c r="K300" s="11"/>
      <c r="L300" s="18"/>
      <c r="M300" s="24"/>
    </row>
    <row r="301" spans="1:13">
      <c r="A301" s="55">
        <v>45590</v>
      </c>
      <c r="B301" s="56">
        <v>404343207.48212439</v>
      </c>
      <c r="C301" s="21"/>
      <c r="D301" s="33"/>
      <c r="E301" s="22"/>
      <c r="F301" s="8"/>
      <c r="G301" s="11"/>
      <c r="H301" s="11"/>
      <c r="I301" s="15"/>
      <c r="J301" s="15"/>
      <c r="K301" s="11"/>
      <c r="L301" s="18"/>
      <c r="M301" s="24"/>
    </row>
    <row r="302" spans="1:13">
      <c r="A302" s="53">
        <v>45591</v>
      </c>
      <c r="B302" s="54">
        <v>377594433.85125339</v>
      </c>
      <c r="C302" s="30"/>
      <c r="D302" s="34"/>
      <c r="E302" s="38"/>
      <c r="F302" s="8"/>
      <c r="G302" s="11"/>
      <c r="H302" s="11"/>
      <c r="I302" s="15"/>
      <c r="J302" s="15"/>
      <c r="K302" s="11"/>
      <c r="L302" s="18"/>
      <c r="M302" s="24"/>
    </row>
    <row r="303" spans="1:13">
      <c r="A303" s="55">
        <v>45592</v>
      </c>
      <c r="B303" s="56">
        <v>387159137.20129412</v>
      </c>
      <c r="C303" s="21"/>
      <c r="D303" s="33"/>
      <c r="E303" s="22"/>
      <c r="F303" s="8"/>
      <c r="G303" s="11"/>
      <c r="H303" s="11"/>
      <c r="I303" s="15"/>
      <c r="J303" s="15"/>
      <c r="K303" s="11"/>
      <c r="L303" s="18"/>
      <c r="M303" s="24"/>
    </row>
    <row r="304" spans="1:13">
      <c r="A304" s="53">
        <v>45593</v>
      </c>
      <c r="B304" s="54">
        <v>376600371.77422667</v>
      </c>
      <c r="C304" s="30"/>
      <c r="D304" s="34"/>
      <c r="E304" s="38"/>
      <c r="F304" s="8"/>
      <c r="G304" s="11"/>
      <c r="H304" s="11"/>
      <c r="I304" s="15"/>
      <c r="J304" s="15"/>
      <c r="K304" s="11"/>
      <c r="L304" s="18"/>
      <c r="M304" s="24"/>
    </row>
    <row r="305" spans="1:13">
      <c r="A305" s="55">
        <v>45594</v>
      </c>
      <c r="B305" s="56">
        <v>374486797.11413074</v>
      </c>
      <c r="C305" s="21"/>
      <c r="D305" s="33"/>
      <c r="E305" s="22"/>
      <c r="F305" s="8"/>
      <c r="G305" s="11"/>
      <c r="H305" s="11"/>
      <c r="I305" s="15"/>
      <c r="J305" s="15"/>
      <c r="K305" s="11"/>
      <c r="L305" s="18"/>
      <c r="M305" s="24"/>
    </row>
    <row r="306" spans="1:13">
      <c r="A306" s="53">
        <v>45595</v>
      </c>
      <c r="B306" s="54">
        <v>360728439.41200083</v>
      </c>
      <c r="C306" s="30"/>
      <c r="D306" s="34"/>
      <c r="E306" s="38"/>
      <c r="F306" s="8"/>
      <c r="G306" s="11"/>
      <c r="H306" s="11"/>
      <c r="I306" s="15"/>
      <c r="J306" s="15"/>
      <c r="K306" s="11"/>
      <c r="L306" s="18"/>
      <c r="M306" s="24"/>
    </row>
    <row r="307" spans="1:13">
      <c r="A307" s="55">
        <v>45596</v>
      </c>
      <c r="B307" s="56">
        <v>315439473.41350359</v>
      </c>
      <c r="C307" s="21"/>
      <c r="D307" s="33"/>
      <c r="E307" s="22"/>
      <c r="F307" s="8"/>
      <c r="G307" s="11"/>
      <c r="H307" s="11"/>
      <c r="I307" s="15"/>
      <c r="J307" s="15"/>
      <c r="K307" s="11"/>
      <c r="L307" s="18"/>
      <c r="M307" s="24"/>
    </row>
    <row r="308" spans="1:13">
      <c r="A308" s="53">
        <v>45597</v>
      </c>
      <c r="B308" s="54">
        <v>346046885.38114184</v>
      </c>
      <c r="C308" s="30"/>
      <c r="D308" s="34"/>
      <c r="E308" s="38"/>
      <c r="F308" s="8"/>
      <c r="G308" s="11"/>
      <c r="H308" s="11"/>
      <c r="I308" s="15"/>
      <c r="J308" s="15"/>
      <c r="K308" s="11"/>
      <c r="L308" s="18"/>
      <c r="M308" s="24"/>
    </row>
    <row r="309" spans="1:13">
      <c r="A309" s="55">
        <v>45598</v>
      </c>
      <c r="B309" s="56">
        <v>302093269.82649726</v>
      </c>
      <c r="C309" s="21"/>
      <c r="D309" s="33"/>
      <c r="E309" s="22"/>
      <c r="F309" s="8"/>
      <c r="G309" s="11"/>
      <c r="H309" s="11"/>
      <c r="I309" s="15"/>
      <c r="J309" s="15"/>
      <c r="K309" s="11"/>
      <c r="L309" s="18"/>
      <c r="M309" s="24"/>
    </row>
    <row r="310" spans="1:13">
      <c r="A310" s="53">
        <v>45599</v>
      </c>
      <c r="B310" s="54">
        <v>303379825.00617141</v>
      </c>
      <c r="C310" s="30"/>
      <c r="D310" s="34"/>
      <c r="E310" s="38"/>
      <c r="F310" s="8"/>
      <c r="G310" s="11"/>
      <c r="H310" s="11"/>
      <c r="I310" s="15"/>
      <c r="J310" s="15"/>
      <c r="K310" s="11"/>
      <c r="L310" s="18"/>
      <c r="M310" s="24"/>
    </row>
    <row r="311" spans="1:13">
      <c r="A311" s="55">
        <v>45600</v>
      </c>
      <c r="B311" s="56">
        <v>279847343.16632622</v>
      </c>
      <c r="C311" s="21"/>
      <c r="D311" s="33"/>
      <c r="E311" s="22"/>
      <c r="F311" s="8"/>
      <c r="G311" s="11"/>
      <c r="H311" s="11"/>
      <c r="I311" s="15"/>
      <c r="J311" s="15"/>
      <c r="K311" s="11"/>
      <c r="L311" s="18"/>
      <c r="M311" s="24"/>
    </row>
    <row r="312" spans="1:13">
      <c r="A312" s="53">
        <v>45601</v>
      </c>
      <c r="B312" s="54">
        <v>310361458.13518548</v>
      </c>
      <c r="C312" s="30"/>
      <c r="D312" s="34"/>
      <c r="E312" s="38"/>
      <c r="F312" s="8"/>
      <c r="G312" s="11"/>
      <c r="H312" s="11"/>
      <c r="I312" s="15"/>
      <c r="J312" s="15"/>
      <c r="K312" s="11"/>
      <c r="L312" s="18"/>
      <c r="M312" s="24"/>
    </row>
    <row r="313" spans="1:13">
      <c r="A313" s="55">
        <v>45602</v>
      </c>
      <c r="B313" s="56">
        <v>265756984.61626211</v>
      </c>
      <c r="C313" s="21"/>
      <c r="D313" s="33"/>
      <c r="E313" s="22"/>
      <c r="F313" s="8"/>
      <c r="G313" s="11"/>
      <c r="H313" s="11"/>
      <c r="I313" s="15"/>
      <c r="J313" s="15"/>
      <c r="K313" s="11"/>
      <c r="L313" s="18"/>
      <c r="M313" s="24"/>
    </row>
    <row r="314" spans="1:13">
      <c r="A314" s="53">
        <v>45603</v>
      </c>
      <c r="B314" s="54">
        <v>300093828.06045681</v>
      </c>
      <c r="C314" s="30"/>
      <c r="D314" s="34"/>
      <c r="E314" s="38"/>
      <c r="F314" s="8"/>
      <c r="G314" s="11"/>
      <c r="H314" s="11"/>
      <c r="I314" s="15"/>
      <c r="J314" s="15"/>
      <c r="K314" s="11"/>
      <c r="L314" s="18"/>
      <c r="M314" s="24"/>
    </row>
    <row r="315" spans="1:13">
      <c r="A315" s="55">
        <v>45604</v>
      </c>
      <c r="B315" s="56">
        <v>230526846.73804614</v>
      </c>
      <c r="C315" s="21"/>
      <c r="D315" s="33"/>
      <c r="E315" s="22"/>
      <c r="F315" s="8"/>
      <c r="G315" s="11"/>
      <c r="H315" s="11"/>
      <c r="I315" s="15"/>
      <c r="J315" s="15"/>
      <c r="K315" s="11"/>
      <c r="L315" s="18"/>
      <c r="M315" s="24"/>
    </row>
    <row r="316" spans="1:13">
      <c r="A316" s="53">
        <v>45605</v>
      </c>
      <c r="B316" s="54">
        <v>216204165.56336206</v>
      </c>
      <c r="C316" s="30"/>
      <c r="D316" s="34"/>
      <c r="E316" s="38"/>
      <c r="F316" s="8"/>
      <c r="G316" s="11"/>
      <c r="H316" s="11"/>
      <c r="I316" s="15"/>
      <c r="J316" s="15"/>
      <c r="K316" s="11"/>
      <c r="L316" s="18"/>
      <c r="M316" s="24"/>
    </row>
    <row r="317" spans="1:13">
      <c r="A317" s="55">
        <v>45606</v>
      </c>
      <c r="B317" s="56">
        <v>208690405.25631717</v>
      </c>
      <c r="C317" s="21"/>
      <c r="D317" s="33"/>
      <c r="E317" s="22"/>
      <c r="F317" s="8"/>
      <c r="G317" s="11"/>
      <c r="H317" s="11"/>
      <c r="I317" s="15"/>
      <c r="J317" s="15"/>
      <c r="K317" s="11"/>
      <c r="L317" s="18"/>
      <c r="M317" s="24"/>
    </row>
    <row r="318" spans="1:13">
      <c r="A318" s="53">
        <v>45607</v>
      </c>
      <c r="B318" s="54">
        <v>166436797.25178248</v>
      </c>
      <c r="C318" s="30"/>
      <c r="D318" s="34"/>
      <c r="E318" s="38"/>
      <c r="F318" s="8"/>
      <c r="G318" s="11"/>
      <c r="H318" s="11"/>
      <c r="I318" s="15"/>
      <c r="J318" s="15"/>
      <c r="K318" s="11"/>
      <c r="L318" s="18"/>
      <c r="M318" s="24"/>
    </row>
    <row r="319" spans="1:13">
      <c r="A319" s="55">
        <v>45608</v>
      </c>
      <c r="B319" s="56">
        <v>168983909.8899467</v>
      </c>
      <c r="C319" s="21"/>
      <c r="D319" s="33"/>
      <c r="E319" s="22"/>
      <c r="F319" s="8"/>
      <c r="G319" s="11"/>
      <c r="H319" s="11"/>
      <c r="I319" s="15"/>
      <c r="J319" s="15"/>
      <c r="K319" s="11"/>
      <c r="L319" s="18"/>
      <c r="M319" s="24"/>
    </row>
    <row r="320" spans="1:13">
      <c r="A320" s="53">
        <v>45609</v>
      </c>
      <c r="B320" s="54">
        <v>138411924.56920576</v>
      </c>
      <c r="C320" s="30"/>
      <c r="D320" s="34"/>
      <c r="E320" s="38"/>
      <c r="F320" s="8"/>
      <c r="G320" s="11"/>
      <c r="H320" s="11"/>
      <c r="I320" s="15"/>
      <c r="J320" s="15"/>
      <c r="K320" s="11"/>
      <c r="L320" s="18"/>
      <c r="M320" s="24"/>
    </row>
    <row r="321" spans="1:13">
      <c r="A321" s="55">
        <v>45610</v>
      </c>
      <c r="B321" s="56">
        <v>162460380.77358308</v>
      </c>
      <c r="C321" s="21"/>
      <c r="D321" s="33"/>
      <c r="E321" s="22"/>
      <c r="F321" s="8"/>
      <c r="G321" s="11"/>
      <c r="H321" s="11"/>
      <c r="I321" s="15"/>
      <c r="J321" s="15"/>
      <c r="K321" s="11"/>
      <c r="L321" s="18"/>
      <c r="M321" s="24"/>
    </row>
    <row r="322" spans="1:13">
      <c r="A322" s="53">
        <v>45611</v>
      </c>
      <c r="B322" s="54">
        <v>145336146.97754887</v>
      </c>
      <c r="C322" s="30"/>
      <c r="D322" s="34"/>
      <c r="E322" s="38"/>
      <c r="F322" s="8"/>
      <c r="G322" s="11"/>
      <c r="H322" s="11"/>
      <c r="I322" s="15"/>
      <c r="J322" s="15"/>
      <c r="K322" s="11"/>
      <c r="L322" s="18"/>
      <c r="M322" s="24"/>
    </row>
    <row r="323" spans="1:13">
      <c r="A323" s="55">
        <v>45612</v>
      </c>
      <c r="B323" s="56">
        <v>121701920.54935566</v>
      </c>
      <c r="C323" s="21"/>
      <c r="D323" s="33"/>
      <c r="E323" s="22"/>
      <c r="F323" s="8"/>
      <c r="G323" s="11"/>
      <c r="H323" s="11"/>
      <c r="I323" s="15"/>
      <c r="J323" s="15"/>
      <c r="K323" s="11"/>
      <c r="L323" s="18"/>
      <c r="M323" s="24"/>
    </row>
    <row r="324" spans="1:13">
      <c r="A324" s="53">
        <v>45613</v>
      </c>
      <c r="B324" s="54">
        <v>145511417.83567151</v>
      </c>
      <c r="C324" s="30"/>
      <c r="D324" s="34"/>
      <c r="E324" s="38"/>
      <c r="F324" s="8"/>
      <c r="G324" s="11"/>
      <c r="H324" s="11"/>
      <c r="I324" s="15"/>
      <c r="J324" s="15"/>
      <c r="K324" s="11"/>
      <c r="L324" s="18"/>
      <c r="M324" s="24"/>
    </row>
    <row r="325" spans="1:13">
      <c r="A325" s="55">
        <v>45614</v>
      </c>
      <c r="B325" s="56">
        <v>123561462.33224745</v>
      </c>
      <c r="C325" s="21"/>
      <c r="D325" s="33"/>
      <c r="E325" s="22"/>
      <c r="F325" s="8"/>
      <c r="G325" s="11"/>
      <c r="H325" s="11"/>
      <c r="I325" s="15"/>
      <c r="J325" s="15"/>
      <c r="K325" s="11"/>
      <c r="L325" s="18"/>
      <c r="M325" s="24"/>
    </row>
    <row r="326" spans="1:13">
      <c r="A326" s="53">
        <v>45615</v>
      </c>
      <c r="B326" s="54">
        <v>149492018.86831936</v>
      </c>
      <c r="C326" s="30"/>
      <c r="D326" s="34"/>
      <c r="E326" s="38"/>
      <c r="F326" s="8"/>
      <c r="G326" s="11"/>
      <c r="H326" s="11"/>
      <c r="I326" s="15"/>
      <c r="J326" s="15"/>
      <c r="K326" s="11"/>
      <c r="L326" s="18"/>
      <c r="M326" s="24"/>
    </row>
    <row r="327" spans="1:13">
      <c r="A327" s="55">
        <v>45616</v>
      </c>
      <c r="B327" s="56">
        <v>143378705.91981789</v>
      </c>
      <c r="C327" s="21"/>
      <c r="D327" s="33"/>
      <c r="E327" s="22"/>
      <c r="F327" s="8"/>
      <c r="G327" s="11"/>
      <c r="H327" s="11"/>
      <c r="I327" s="15"/>
      <c r="J327" s="15"/>
      <c r="K327" s="11"/>
      <c r="L327" s="18"/>
      <c r="M327" s="24"/>
    </row>
    <row r="328" spans="1:13">
      <c r="A328" s="53">
        <v>45617</v>
      </c>
      <c r="B328" s="54">
        <v>129479953.5214752</v>
      </c>
      <c r="C328" s="30"/>
      <c r="D328" s="34"/>
      <c r="E328" s="38"/>
      <c r="F328" s="8"/>
      <c r="G328" s="11"/>
      <c r="H328" s="11"/>
      <c r="I328" s="15"/>
      <c r="J328" s="15"/>
      <c r="K328" s="11"/>
      <c r="L328" s="18"/>
      <c r="M328" s="24"/>
    </row>
    <row r="329" spans="1:13">
      <c r="A329" s="55">
        <v>45618</v>
      </c>
      <c r="B329" s="56">
        <v>122614624.15465575</v>
      </c>
      <c r="C329" s="21"/>
      <c r="D329" s="33"/>
      <c r="E329" s="22"/>
      <c r="F329" s="8"/>
      <c r="G329" s="11"/>
      <c r="H329" s="11"/>
      <c r="I329" s="15"/>
      <c r="J329" s="15"/>
      <c r="K329" s="11"/>
      <c r="L329" s="18"/>
      <c r="M329" s="24"/>
    </row>
    <row r="330" spans="1:13">
      <c r="A330" s="53">
        <v>45619</v>
      </c>
      <c r="B330" s="54">
        <v>121999982.71197376</v>
      </c>
      <c r="C330" s="30"/>
      <c r="D330" s="34"/>
      <c r="E330" s="38"/>
      <c r="F330" s="8"/>
      <c r="G330" s="11"/>
      <c r="H330" s="11"/>
      <c r="I330" s="15"/>
      <c r="J330" s="15"/>
      <c r="K330" s="11"/>
      <c r="L330" s="18"/>
      <c r="M330" s="24"/>
    </row>
    <row r="331" spans="1:13">
      <c r="A331" s="55">
        <v>45620</v>
      </c>
      <c r="B331" s="56">
        <v>97412658.514071584</v>
      </c>
      <c r="C331" s="21"/>
      <c r="D331" s="33"/>
      <c r="E331" s="22"/>
      <c r="F331" s="8"/>
      <c r="G331" s="11"/>
      <c r="H331" s="11"/>
      <c r="I331" s="15"/>
      <c r="J331" s="15"/>
      <c r="K331" s="11"/>
      <c r="L331" s="18"/>
      <c r="M331" s="24"/>
    </row>
    <row r="332" spans="1:13">
      <c r="A332" s="53">
        <v>45621</v>
      </c>
      <c r="B332" s="54">
        <v>120669471.41002291</v>
      </c>
      <c r="C332" s="30"/>
      <c r="D332" s="34"/>
      <c r="E332" s="38"/>
      <c r="F332" s="8"/>
      <c r="G332" s="11"/>
      <c r="H332" s="11"/>
      <c r="I332" s="15"/>
      <c r="J332" s="15"/>
      <c r="K332" s="11"/>
      <c r="L332" s="18"/>
      <c r="M332" s="24"/>
    </row>
    <row r="333" spans="1:13">
      <c r="A333" s="55">
        <v>45622</v>
      </c>
      <c r="B333" s="56">
        <v>100849766.2682559</v>
      </c>
      <c r="C333" s="21"/>
      <c r="D333" s="33"/>
      <c r="E333" s="22"/>
      <c r="F333" s="8"/>
      <c r="G333" s="11"/>
      <c r="H333" s="11"/>
      <c r="I333" s="15"/>
      <c r="J333" s="15"/>
      <c r="K333" s="11"/>
      <c r="L333" s="18"/>
      <c r="M333" s="24"/>
    </row>
    <row r="334" spans="1:13">
      <c r="A334" s="53">
        <v>45623</v>
      </c>
      <c r="B334" s="54">
        <v>119737813.53764756</v>
      </c>
      <c r="C334" s="30"/>
      <c r="D334" s="34"/>
      <c r="E334" s="38"/>
      <c r="F334" s="8"/>
      <c r="G334" s="11"/>
      <c r="H334" s="11"/>
      <c r="I334" s="15"/>
      <c r="J334" s="15"/>
      <c r="K334" s="11"/>
      <c r="L334" s="18"/>
      <c r="M334" s="24"/>
    </row>
    <row r="335" spans="1:13">
      <c r="A335" s="55">
        <v>45624</v>
      </c>
      <c r="B335" s="56">
        <v>97512132.530243799</v>
      </c>
      <c r="C335" s="21"/>
      <c r="D335" s="33"/>
      <c r="E335" s="22"/>
      <c r="F335" s="8"/>
      <c r="G335" s="11"/>
      <c r="H335" s="11"/>
      <c r="I335" s="15"/>
      <c r="J335" s="15"/>
      <c r="K335" s="11"/>
      <c r="L335" s="18"/>
      <c r="M335" s="24"/>
    </row>
    <row r="336" spans="1:13">
      <c r="A336" s="53">
        <v>45625</v>
      </c>
      <c r="B336" s="54">
        <v>120241115.90956876</v>
      </c>
      <c r="C336" s="30"/>
      <c r="D336" s="34"/>
      <c r="E336" s="38"/>
      <c r="F336" s="8"/>
      <c r="G336" s="11"/>
      <c r="H336" s="11"/>
      <c r="I336" s="15"/>
      <c r="J336" s="15"/>
      <c r="K336" s="11"/>
      <c r="L336" s="18"/>
      <c r="M336" s="24"/>
    </row>
    <row r="337" spans="1:13">
      <c r="A337" s="55">
        <v>45626</v>
      </c>
      <c r="B337" s="56">
        <v>83559241.480262488</v>
      </c>
      <c r="C337" s="21"/>
      <c r="D337" s="33"/>
      <c r="E337" s="22"/>
      <c r="F337" s="8"/>
      <c r="G337" s="11"/>
      <c r="H337" s="11"/>
      <c r="I337" s="15"/>
      <c r="J337" s="15"/>
      <c r="K337" s="11"/>
      <c r="L337" s="18"/>
      <c r="M337" s="24"/>
    </row>
    <row r="338" spans="1:13">
      <c r="A338" s="53">
        <v>45627</v>
      </c>
      <c r="B338" s="54">
        <v>96519685.551091269</v>
      </c>
      <c r="C338" s="30"/>
      <c r="D338" s="34"/>
      <c r="E338" s="38"/>
      <c r="F338" s="8"/>
      <c r="G338" s="11"/>
      <c r="H338" s="11"/>
      <c r="I338" s="15"/>
      <c r="J338" s="15"/>
      <c r="K338" s="11"/>
      <c r="L338" s="18"/>
      <c r="M338" s="24"/>
    </row>
    <row r="339" spans="1:13">
      <c r="A339" s="55">
        <v>45628</v>
      </c>
      <c r="B339" s="56">
        <v>72408974.168457314</v>
      </c>
      <c r="C339" s="21"/>
      <c r="D339" s="33"/>
      <c r="E339" s="22"/>
      <c r="F339" s="8"/>
      <c r="G339" s="11"/>
      <c r="H339" s="11"/>
      <c r="I339" s="15"/>
      <c r="J339" s="15"/>
      <c r="K339" s="11"/>
      <c r="L339" s="18"/>
      <c r="M339" s="24"/>
    </row>
    <row r="340" spans="1:13">
      <c r="A340" s="53">
        <v>45629</v>
      </c>
      <c r="B340" s="54">
        <v>44125327.830132447</v>
      </c>
      <c r="C340" s="30"/>
      <c r="D340" s="34"/>
      <c r="E340" s="38"/>
      <c r="F340" s="8"/>
      <c r="G340" s="11"/>
      <c r="H340" s="11"/>
      <c r="I340" s="15"/>
      <c r="J340" s="15"/>
      <c r="K340" s="11"/>
      <c r="L340" s="18"/>
      <c r="M340" s="24"/>
    </row>
    <row r="341" spans="1:13">
      <c r="A341" s="55">
        <v>45630</v>
      </c>
      <c r="B341" s="56">
        <v>75139233.55657585</v>
      </c>
      <c r="C341" s="21"/>
      <c r="D341" s="33"/>
      <c r="E341" s="22"/>
      <c r="F341" s="8"/>
      <c r="G341" s="11"/>
      <c r="H341" s="11"/>
      <c r="I341" s="15"/>
      <c r="J341" s="15"/>
      <c r="K341" s="11"/>
      <c r="L341" s="18"/>
      <c r="M341" s="24"/>
    </row>
    <row r="342" spans="1:13">
      <c r="A342" s="53">
        <v>45631</v>
      </c>
      <c r="B342" s="54">
        <v>62754895.31346409</v>
      </c>
      <c r="C342" s="30"/>
      <c r="D342" s="34"/>
      <c r="E342" s="38"/>
      <c r="F342" s="8"/>
      <c r="G342" s="11"/>
      <c r="H342" s="11"/>
      <c r="I342" s="15"/>
      <c r="J342" s="15"/>
      <c r="K342" s="11"/>
      <c r="L342" s="18"/>
      <c r="M342" s="24"/>
    </row>
    <row r="343" spans="1:13">
      <c r="A343" s="55">
        <v>45632</v>
      </c>
      <c r="B343" s="56">
        <v>39457064.70950231</v>
      </c>
      <c r="C343" s="21"/>
      <c r="D343" s="33"/>
      <c r="E343" s="22"/>
      <c r="F343" s="8"/>
      <c r="G343" s="11"/>
      <c r="H343" s="11"/>
      <c r="I343" s="15"/>
      <c r="J343" s="15"/>
      <c r="K343" s="11"/>
      <c r="L343" s="18"/>
      <c r="M343" s="24"/>
    </row>
    <row r="344" spans="1:13">
      <c r="A344" s="53">
        <v>45633</v>
      </c>
      <c r="B344" s="54">
        <v>72110029.078405559</v>
      </c>
      <c r="C344" s="30"/>
      <c r="D344" s="34"/>
      <c r="E344" s="38"/>
      <c r="F344" s="8"/>
      <c r="G344" s="11"/>
      <c r="H344" s="11"/>
      <c r="I344" s="15"/>
      <c r="J344" s="15"/>
      <c r="K344" s="11"/>
      <c r="L344" s="18"/>
      <c r="M344" s="24"/>
    </row>
    <row r="345" spans="1:13">
      <c r="A345" s="55">
        <v>45634</v>
      </c>
      <c r="B345" s="56">
        <v>73968605.760781631</v>
      </c>
      <c r="C345" s="21"/>
      <c r="D345" s="33"/>
      <c r="E345" s="22"/>
      <c r="F345" s="8"/>
      <c r="G345" s="11"/>
      <c r="H345" s="11"/>
      <c r="I345" s="15"/>
      <c r="J345" s="15"/>
      <c r="K345" s="11"/>
      <c r="L345" s="18"/>
      <c r="M345" s="24"/>
    </row>
    <row r="346" spans="1:13">
      <c r="A346" s="53">
        <v>45635</v>
      </c>
      <c r="B346" s="54">
        <v>60358205.689319149</v>
      </c>
      <c r="C346" s="30"/>
      <c r="D346" s="34"/>
      <c r="E346" s="38"/>
      <c r="F346" s="8"/>
      <c r="G346" s="11"/>
      <c r="H346" s="11"/>
      <c r="I346" s="15"/>
      <c r="J346" s="15"/>
      <c r="K346" s="11"/>
      <c r="L346" s="18"/>
      <c r="M346" s="24"/>
    </row>
    <row r="347" spans="1:13">
      <c r="A347" s="55">
        <v>45636</v>
      </c>
      <c r="B347" s="56">
        <v>95977479.78406103</v>
      </c>
      <c r="C347" s="21"/>
      <c r="D347" s="33"/>
      <c r="E347" s="22"/>
      <c r="F347" s="8"/>
      <c r="G347" s="11"/>
      <c r="H347" s="11"/>
      <c r="I347" s="15"/>
      <c r="J347" s="15"/>
      <c r="K347" s="11"/>
      <c r="L347" s="18"/>
      <c r="M347" s="24"/>
    </row>
    <row r="348" spans="1:13">
      <c r="A348" s="53">
        <v>45637</v>
      </c>
      <c r="B348" s="54">
        <v>42396442.412740715</v>
      </c>
      <c r="C348" s="30"/>
      <c r="D348" s="34"/>
      <c r="E348" s="38"/>
      <c r="F348" s="8"/>
      <c r="G348" s="11"/>
      <c r="H348" s="11"/>
      <c r="I348" s="15"/>
      <c r="J348" s="15"/>
      <c r="K348" s="11"/>
      <c r="L348" s="18"/>
      <c r="M348" s="24"/>
    </row>
    <row r="349" spans="1:13">
      <c r="A349" s="55">
        <v>45638</v>
      </c>
      <c r="B349" s="56">
        <v>34865839.802101247</v>
      </c>
      <c r="C349" s="21"/>
      <c r="D349" s="33"/>
      <c r="E349" s="22"/>
      <c r="F349" s="8"/>
      <c r="G349" s="11"/>
      <c r="H349" s="11"/>
      <c r="I349" s="15"/>
      <c r="J349" s="15"/>
      <c r="K349" s="11"/>
      <c r="L349" s="18"/>
      <c r="M349" s="24"/>
    </row>
    <row r="350" spans="1:13">
      <c r="A350" s="53">
        <v>45639</v>
      </c>
      <c r="B350" s="54">
        <v>53756376.564425878</v>
      </c>
      <c r="C350" s="30"/>
      <c r="D350" s="34"/>
      <c r="E350" s="38"/>
      <c r="F350" s="8"/>
      <c r="G350" s="11"/>
      <c r="H350" s="11"/>
      <c r="I350" s="15"/>
      <c r="J350" s="15"/>
      <c r="K350" s="11"/>
      <c r="L350" s="18"/>
      <c r="M350" s="24"/>
    </row>
    <row r="351" spans="1:13">
      <c r="A351" s="55">
        <v>45640</v>
      </c>
      <c r="B351" s="56">
        <v>57209696.749229044</v>
      </c>
      <c r="C351" s="21"/>
      <c r="D351" s="33"/>
      <c r="E351" s="22"/>
      <c r="F351" s="8"/>
      <c r="G351" s="11"/>
      <c r="H351" s="11"/>
      <c r="I351" s="15"/>
      <c r="J351" s="15"/>
      <c r="K351" s="11"/>
      <c r="L351" s="18"/>
      <c r="M351" s="24"/>
    </row>
    <row r="352" spans="1:13">
      <c r="A352" s="53">
        <v>45641</v>
      </c>
      <c r="B352" s="54">
        <v>37894551.969799995</v>
      </c>
      <c r="C352" s="30"/>
      <c r="D352" s="34"/>
      <c r="E352" s="38"/>
      <c r="F352" s="8"/>
      <c r="G352" s="11"/>
      <c r="H352" s="11"/>
      <c r="I352" s="15"/>
      <c r="J352" s="15"/>
      <c r="K352" s="11"/>
      <c r="L352" s="18"/>
      <c r="M352" s="24"/>
    </row>
    <row r="353" spans="1:13">
      <c r="A353" s="55">
        <v>45642</v>
      </c>
      <c r="B353" s="56">
        <v>47385116.897129275</v>
      </c>
      <c r="C353" s="21"/>
      <c r="D353" s="33"/>
      <c r="E353" s="22"/>
      <c r="F353" s="8"/>
      <c r="G353" s="11"/>
      <c r="H353" s="11"/>
      <c r="I353" s="15"/>
      <c r="J353" s="15"/>
      <c r="K353" s="11"/>
      <c r="L353" s="18"/>
      <c r="M353" s="24"/>
    </row>
    <row r="354" spans="1:13">
      <c r="A354" s="53">
        <v>45643</v>
      </c>
      <c r="B354" s="54">
        <v>24998469.356256239</v>
      </c>
      <c r="C354" s="30"/>
      <c r="D354" s="34"/>
      <c r="E354" s="38"/>
      <c r="F354" s="8"/>
      <c r="G354" s="11"/>
      <c r="H354" s="11"/>
      <c r="I354" s="15"/>
      <c r="J354" s="15"/>
      <c r="K354" s="11"/>
      <c r="L354" s="18"/>
      <c r="M354" s="24"/>
    </row>
    <row r="355" spans="1:13">
      <c r="A355" s="55">
        <v>45644</v>
      </c>
      <c r="B355" s="56">
        <v>91093701.723334387</v>
      </c>
      <c r="C355" s="21"/>
      <c r="D355" s="33"/>
      <c r="E355" s="22"/>
      <c r="F355" s="8"/>
      <c r="G355" s="11"/>
      <c r="H355" s="11"/>
      <c r="I355" s="15"/>
      <c r="J355" s="15"/>
      <c r="K355" s="11"/>
      <c r="L355" s="18"/>
      <c r="M355" s="24"/>
    </row>
    <row r="356" spans="1:13">
      <c r="A356" s="53">
        <v>45645</v>
      </c>
      <c r="B356" s="54">
        <v>88249147.737193435</v>
      </c>
      <c r="C356" s="30"/>
      <c r="D356" s="34"/>
      <c r="E356" s="38"/>
      <c r="F356" s="8"/>
      <c r="G356" s="11"/>
      <c r="H356" s="11"/>
      <c r="I356" s="15"/>
      <c r="J356" s="15"/>
      <c r="K356" s="11"/>
      <c r="L356" s="18"/>
      <c r="M356" s="24"/>
    </row>
    <row r="357" spans="1:13">
      <c r="A357" s="55">
        <v>45646</v>
      </c>
      <c r="B357" s="56">
        <v>10558017.814670216</v>
      </c>
      <c r="C357" s="21"/>
      <c r="D357" s="33"/>
      <c r="E357" s="22"/>
      <c r="F357" s="8"/>
      <c r="G357" s="11"/>
      <c r="H357" s="11"/>
      <c r="I357" s="15"/>
      <c r="J357" s="15"/>
      <c r="K357" s="11"/>
      <c r="L357" s="18"/>
      <c r="M357" s="24"/>
    </row>
    <row r="358" spans="1:13">
      <c r="A358" s="53">
        <v>45647</v>
      </c>
      <c r="B358" s="54">
        <v>89244785.496223897</v>
      </c>
      <c r="C358" s="30"/>
      <c r="D358" s="34"/>
      <c r="E358" s="38"/>
      <c r="F358" s="8"/>
      <c r="G358" s="11"/>
      <c r="H358" s="11"/>
      <c r="I358" s="15"/>
      <c r="J358" s="15"/>
      <c r="K358" s="11"/>
      <c r="L358" s="18"/>
      <c r="M358" s="24"/>
    </row>
    <row r="359" spans="1:13">
      <c r="A359" s="55">
        <v>45648</v>
      </c>
      <c r="B359" s="56">
        <v>25860319.946921114</v>
      </c>
      <c r="C359" s="21"/>
      <c r="D359" s="33"/>
      <c r="E359" s="22"/>
      <c r="F359" s="8"/>
      <c r="G359" s="11"/>
      <c r="H359" s="11"/>
      <c r="I359" s="15"/>
      <c r="J359" s="15"/>
      <c r="K359" s="11"/>
      <c r="L359" s="18"/>
      <c r="M359" s="24"/>
    </row>
    <row r="360" spans="1:13">
      <c r="A360" s="53">
        <v>45649</v>
      </c>
      <c r="B360" s="54">
        <v>42737769.422147617</v>
      </c>
      <c r="C360" s="30"/>
      <c r="D360" s="34"/>
      <c r="E360" s="38"/>
      <c r="F360" s="8"/>
      <c r="G360" s="11"/>
      <c r="H360" s="11"/>
      <c r="I360" s="15"/>
      <c r="J360" s="15"/>
      <c r="K360" s="11"/>
      <c r="L360" s="18"/>
      <c r="M360" s="24"/>
    </row>
    <row r="361" spans="1:13">
      <c r="A361" s="55">
        <v>45650</v>
      </c>
      <c r="B361" s="56">
        <v>63579593.936828606</v>
      </c>
      <c r="C361" s="21"/>
      <c r="D361" s="33"/>
      <c r="E361" s="22"/>
      <c r="F361" s="8"/>
      <c r="G361" s="11"/>
      <c r="H361" s="11"/>
      <c r="I361" s="15"/>
      <c r="J361" s="15"/>
      <c r="K361" s="11"/>
      <c r="L361" s="18"/>
      <c r="M361" s="24"/>
    </row>
    <row r="362" spans="1:13">
      <c r="A362" s="53">
        <v>45651</v>
      </c>
      <c r="B362" s="54">
        <v>42396415.165116481</v>
      </c>
      <c r="C362" s="31">
        <v>42396415.165116481</v>
      </c>
      <c r="D362" s="35">
        <v>42396415.165116481</v>
      </c>
      <c r="E362" s="39">
        <v>42396415.165116481</v>
      </c>
      <c r="F362" s="8">
        <v>47097280.662085399</v>
      </c>
      <c r="G362" s="11">
        <v>8875134.0586824808</v>
      </c>
      <c r="H362" s="11">
        <v>85319427.265488297</v>
      </c>
      <c r="I362" s="15">
        <v>22105162.335196201</v>
      </c>
      <c r="J362" s="15">
        <v>72089398.988974601</v>
      </c>
      <c r="K362" s="11">
        <v>26885323.059614498</v>
      </c>
      <c r="L362" s="18">
        <v>67309238.264556199</v>
      </c>
      <c r="M362" s="25">
        <v>46307231.420068301</v>
      </c>
    </row>
    <row r="363" spans="1:13">
      <c r="A363" s="55">
        <v>45652</v>
      </c>
      <c r="B363" s="57"/>
      <c r="C363" s="20">
        <f t="shared" ref="C363:C426" si="0">_xlfn.FORECAST.ETS(A363,$B$3:$B$362,$A$3:$A$362,0,1)</f>
        <v>43057416.205551289</v>
      </c>
      <c r="D363" s="36">
        <f t="shared" ref="D363:D426" si="1">C363-_xlfn.FORECAST.ETS.CONFINT(A363,$B$3:$B$362,$A$3:$A$362,0.95,0,1)</f>
        <v>-7535369.8057977632</v>
      </c>
      <c r="E363" s="23">
        <f t="shared" ref="E363:E426" si="2">C363+_xlfn.FORECAST.ETS.CONFINT(A363,$B$3:$B$362,$A$3:$A$362,0.95,0,1)</f>
        <v>93650202.216900349</v>
      </c>
      <c r="F363" s="8">
        <v>44516755.171914697</v>
      </c>
      <c r="G363" s="11">
        <v>-1340227.0263477301</v>
      </c>
      <c r="H363" s="11">
        <v>90373737.370177299</v>
      </c>
      <c r="I363" s="15">
        <v>14532486.1797856</v>
      </c>
      <c r="J363" s="15">
        <v>74501024.164043903</v>
      </c>
      <c r="K363" s="11">
        <v>20267479.232869901</v>
      </c>
      <c r="L363" s="18">
        <v>68766031.110959604</v>
      </c>
      <c r="M363" s="25">
        <v>43698109.964903504</v>
      </c>
    </row>
    <row r="364" spans="1:13">
      <c r="A364" s="53">
        <v>45653</v>
      </c>
      <c r="B364" s="58"/>
      <c r="C364" s="31">
        <f t="shared" si="0"/>
        <v>43718417.245986655</v>
      </c>
      <c r="D364" s="35">
        <f t="shared" si="1"/>
        <v>-19552933.885344498</v>
      </c>
      <c r="E364" s="39">
        <f t="shared" si="2"/>
        <v>106989768.37731782</v>
      </c>
      <c r="F364" s="8">
        <v>41698464.629303999</v>
      </c>
      <c r="G364" s="11">
        <v>-12925672.504682099</v>
      </c>
      <c r="H364" s="11">
        <v>96322601.763290197</v>
      </c>
      <c r="I364" s="15">
        <v>5981661.15089182</v>
      </c>
      <c r="J364" s="15">
        <v>77415268.107716307</v>
      </c>
      <c r="K364" s="11">
        <v>12813097.324334599</v>
      </c>
      <c r="L364" s="18">
        <v>70583831.934273496</v>
      </c>
      <c r="M364" s="25">
        <v>51338416.638972297</v>
      </c>
    </row>
    <row r="365" spans="1:13">
      <c r="A365" s="55">
        <v>45654</v>
      </c>
      <c r="B365" s="57"/>
      <c r="C365" s="20">
        <f t="shared" si="0"/>
        <v>44379418.286421455</v>
      </c>
      <c r="D365" s="36">
        <f t="shared" si="1"/>
        <v>-29449741.775594823</v>
      </c>
      <c r="E365" s="23">
        <f t="shared" si="2"/>
        <v>118208578.34843773</v>
      </c>
      <c r="F365" s="8">
        <v>43322903.442696303</v>
      </c>
      <c r="G365" s="11">
        <v>-18158293.411889099</v>
      </c>
      <c r="H365" s="11">
        <v>104804100.297281</v>
      </c>
      <c r="I365" s="15">
        <v>3122509.60788832</v>
      </c>
      <c r="J365" s="15">
        <v>83523297.277504399</v>
      </c>
      <c r="K365" s="11">
        <v>10811507.4431997</v>
      </c>
      <c r="L365" s="18">
        <v>75834299.442193002</v>
      </c>
      <c r="M365" s="25">
        <v>41932641.109036602</v>
      </c>
    </row>
    <row r="366" spans="1:13">
      <c r="A366" s="53">
        <v>45655</v>
      </c>
      <c r="B366" s="58"/>
      <c r="C366" s="31">
        <f t="shared" si="0"/>
        <v>45040419.326856822</v>
      </c>
      <c r="D366" s="35">
        <f t="shared" si="1"/>
        <v>-38038327.173593014</v>
      </c>
      <c r="E366" s="39">
        <f t="shared" si="2"/>
        <v>128119165.82730666</v>
      </c>
      <c r="F366" s="8">
        <v>40507027.988298699</v>
      </c>
      <c r="G366" s="11">
        <v>-28124848.388447698</v>
      </c>
      <c r="H366" s="11">
        <v>109138904.365045</v>
      </c>
      <c r="I366" s="15">
        <v>-4368943.87172677</v>
      </c>
      <c r="J366" s="15">
        <v>85382999.848324195</v>
      </c>
      <c r="K366" s="11">
        <v>4214336.47888673</v>
      </c>
      <c r="L366" s="18">
        <v>76799719.497710705</v>
      </c>
      <c r="M366" s="25">
        <v>41300483.520268597</v>
      </c>
    </row>
    <row r="367" spans="1:13">
      <c r="A367" s="55">
        <v>45656</v>
      </c>
      <c r="B367" s="57"/>
      <c r="C367" s="20">
        <f t="shared" si="0"/>
        <v>45701420.367291622</v>
      </c>
      <c r="D367" s="36">
        <f t="shared" si="1"/>
        <v>-45716678.098568805</v>
      </c>
      <c r="E367" s="23">
        <f t="shared" si="2"/>
        <v>137119518.83315206</v>
      </c>
      <c r="F367" s="8">
        <v>40530941.118152797</v>
      </c>
      <c r="G367" s="11">
        <v>-34264122.638639502</v>
      </c>
      <c r="H367" s="11">
        <v>115326004.874945</v>
      </c>
      <c r="I367" s="15">
        <v>-8374922.3612822602</v>
      </c>
      <c r="J367" s="15">
        <v>89436804.597587898</v>
      </c>
      <c r="K367" s="11">
        <v>979142.17780231603</v>
      </c>
      <c r="L367" s="18">
        <v>80082740.0585033</v>
      </c>
      <c r="M367" s="25">
        <v>43778760.167541899</v>
      </c>
    </row>
    <row r="368" spans="1:13">
      <c r="A368" s="53">
        <v>45657</v>
      </c>
      <c r="B368" s="58"/>
      <c r="C368" s="31">
        <f t="shared" si="0"/>
        <v>46362421.407726988</v>
      </c>
      <c r="D368" s="35">
        <f t="shared" si="1"/>
        <v>-52714931.28099826</v>
      </c>
      <c r="E368" s="39">
        <f t="shared" si="2"/>
        <v>145439774.09645224</v>
      </c>
      <c r="F368" s="8">
        <v>37095110.530187398</v>
      </c>
      <c r="G368" s="11">
        <v>-43488937.053808503</v>
      </c>
      <c r="H368" s="11">
        <v>117679158.11418299</v>
      </c>
      <c r="I368" s="15">
        <v>-15595966.017030699</v>
      </c>
      <c r="J368" s="15">
        <v>89786187.077405497</v>
      </c>
      <c r="K368" s="11">
        <v>-5517916.1557133999</v>
      </c>
      <c r="L368" s="18">
        <v>79708137.216088206</v>
      </c>
      <c r="M368" s="25">
        <v>43922502.159223303</v>
      </c>
    </row>
    <row r="369" spans="1:13">
      <c r="A369" s="55">
        <v>45658</v>
      </c>
      <c r="B369" s="57"/>
      <c r="C369" s="20">
        <f t="shared" si="0"/>
        <v>47023422.448161788</v>
      </c>
      <c r="D369" s="36">
        <f t="shared" si="1"/>
        <v>-59180355.758749925</v>
      </c>
      <c r="E369" s="23">
        <f t="shared" si="2"/>
        <v>153227200.65507349</v>
      </c>
      <c r="F369" s="8">
        <v>38880115.321654402</v>
      </c>
      <c r="G369" s="11">
        <v>-47073526.440170102</v>
      </c>
      <c r="H369" s="11">
        <v>124833757.083479</v>
      </c>
      <c r="I369" s="15">
        <v>-17321950.141286101</v>
      </c>
      <c r="J369" s="15">
        <v>95082180.784594998</v>
      </c>
      <c r="K369" s="11">
        <v>-6572364.9143273002</v>
      </c>
      <c r="L369" s="18">
        <v>84332595.557636097</v>
      </c>
      <c r="M369" s="25">
        <v>41974047.639195897</v>
      </c>
    </row>
    <row r="370" spans="1:13">
      <c r="A370" s="53">
        <v>45659</v>
      </c>
      <c r="B370" s="58"/>
      <c r="C370" s="31">
        <f t="shared" si="0"/>
        <v>47684423.488597155</v>
      </c>
      <c r="D370" s="35">
        <f t="shared" si="1"/>
        <v>-65213919.79076314</v>
      </c>
      <c r="E370" s="39">
        <f t="shared" si="2"/>
        <v>160582766.76795745</v>
      </c>
      <c r="F370" s="8">
        <v>36170307.568250097</v>
      </c>
      <c r="G370" s="11">
        <v>-55407823.809158698</v>
      </c>
      <c r="H370" s="11">
        <v>127748438.945658</v>
      </c>
      <c r="I370" s="15">
        <v>-23709413.978729598</v>
      </c>
      <c r="J370" s="15">
        <v>96050029.115229905</v>
      </c>
      <c r="K370" s="11">
        <v>-12256415.502005201</v>
      </c>
      <c r="L370" s="18">
        <v>84597030.638505399</v>
      </c>
      <c r="M370" s="25">
        <v>39451589.8596486</v>
      </c>
    </row>
    <row r="371" spans="1:13">
      <c r="A371" s="55">
        <v>45660</v>
      </c>
      <c r="B371" s="57"/>
      <c r="C371" s="20">
        <f t="shared" si="0"/>
        <v>48345424.529031955</v>
      </c>
      <c r="D371" s="36">
        <f t="shared" si="1"/>
        <v>-70888409.446355224</v>
      </c>
      <c r="E371" s="23">
        <f t="shared" si="2"/>
        <v>167579258.50441915</v>
      </c>
      <c r="F371" s="8">
        <v>36223820.835974596</v>
      </c>
      <c r="G371" s="11">
        <v>-60467851.293469504</v>
      </c>
      <c r="H371" s="11">
        <v>132915492.965418</v>
      </c>
      <c r="I371" s="15">
        <v>-26999465.290731199</v>
      </c>
      <c r="J371" s="15">
        <v>99447106.962680593</v>
      </c>
      <c r="K371" s="11">
        <v>-14906954.153474599</v>
      </c>
      <c r="L371" s="18">
        <v>87354595.825424001</v>
      </c>
      <c r="M371" s="25">
        <v>47176826.935822502</v>
      </c>
    </row>
    <row r="372" spans="1:13">
      <c r="A372" s="53">
        <v>45661</v>
      </c>
      <c r="B372" s="58"/>
      <c r="C372" s="31">
        <f t="shared" si="0"/>
        <v>49006425.569467321</v>
      </c>
      <c r="D372" s="35">
        <f t="shared" si="1"/>
        <v>-76258339.518009022</v>
      </c>
      <c r="E372" s="39">
        <f t="shared" si="2"/>
        <v>174271190.65694368</v>
      </c>
      <c r="F372" s="8">
        <v>33020105.6050274</v>
      </c>
      <c r="G372" s="11">
        <v>-68586986.050901994</v>
      </c>
      <c r="H372" s="11">
        <v>134627197.260957</v>
      </c>
      <c r="I372" s="15">
        <v>-33417200.595090099</v>
      </c>
      <c r="J372" s="15">
        <v>99457411.8051451</v>
      </c>
      <c r="K372" s="11">
        <v>-20709954.351290599</v>
      </c>
      <c r="L372" s="18">
        <v>86750165.561345503</v>
      </c>
      <c r="M372" s="25">
        <v>37854283.199949801</v>
      </c>
    </row>
    <row r="373" spans="1:13">
      <c r="A373" s="55">
        <v>45662</v>
      </c>
      <c r="B373" s="57"/>
      <c r="C373" s="20">
        <f t="shared" si="0"/>
        <v>49667426.609902121</v>
      </c>
      <c r="D373" s="36">
        <f t="shared" si="1"/>
        <v>-81365789.249037951</v>
      </c>
      <c r="E373" s="23">
        <f t="shared" si="2"/>
        <v>180700642.46884221</v>
      </c>
      <c r="F373" s="8">
        <v>34682596.325266801</v>
      </c>
      <c r="G373" s="11">
        <v>-71593789.040000394</v>
      </c>
      <c r="H373" s="11">
        <v>140958981.690534</v>
      </c>
      <c r="I373" s="15">
        <v>-34807796.926648602</v>
      </c>
      <c r="J373" s="15">
        <v>104172989.57718199</v>
      </c>
      <c r="K373" s="11">
        <v>-21516596.708946299</v>
      </c>
      <c r="L373" s="18">
        <v>90881789.359480098</v>
      </c>
      <c r="M373" s="25">
        <v>37303692.7693635</v>
      </c>
    </row>
    <row r="374" spans="1:13">
      <c r="A374" s="53">
        <v>45663</v>
      </c>
      <c r="B374" s="58"/>
      <c r="C374" s="31">
        <f t="shared" si="0"/>
        <v>50328427.650337487</v>
      </c>
      <c r="D374" s="35">
        <f t="shared" si="1"/>
        <v>-86244040.810458273</v>
      </c>
      <c r="E374" s="39">
        <f t="shared" si="2"/>
        <v>186900896.11113325</v>
      </c>
      <c r="F374" s="8">
        <v>32162976.376931999</v>
      </c>
      <c r="G374" s="11">
        <v>-79037980.361102298</v>
      </c>
      <c r="H374" s="11">
        <v>143363933.11496601</v>
      </c>
      <c r="I374" s="15">
        <v>-40547421.019032396</v>
      </c>
      <c r="J374" s="15">
        <v>104873373.77289601</v>
      </c>
      <c r="K374" s="11">
        <v>-26640341.141169999</v>
      </c>
      <c r="L374" s="18">
        <v>90966293.895034</v>
      </c>
      <c r="M374" s="25">
        <v>39861905.231654897</v>
      </c>
    </row>
    <row r="375" spans="1:13">
      <c r="A375" s="55">
        <v>45664</v>
      </c>
      <c r="B375" s="57"/>
      <c r="C375" s="20">
        <f t="shared" si="0"/>
        <v>50989428.690772288</v>
      </c>
      <c r="D375" s="36">
        <f t="shared" si="1"/>
        <v>-90919954.160042077</v>
      </c>
      <c r="E375" s="23">
        <f t="shared" si="2"/>
        <v>192898811.54158667</v>
      </c>
      <c r="F375" s="8">
        <v>32213114.3242645</v>
      </c>
      <c r="G375" s="11">
        <v>-83555040.805667207</v>
      </c>
      <c r="H375" s="11">
        <v>147981269.45419601</v>
      </c>
      <c r="I375" s="15">
        <v>-43483613.5836161</v>
      </c>
      <c r="J375" s="15">
        <v>107909842.232145</v>
      </c>
      <c r="K375" s="11">
        <v>-29005348.036876801</v>
      </c>
      <c r="L375" s="18">
        <v>93431576.685405999</v>
      </c>
      <c r="M375" s="25">
        <v>40083984.322053999</v>
      </c>
    </row>
    <row r="376" spans="1:13">
      <c r="A376" s="53">
        <v>45665</v>
      </c>
      <c r="B376" s="58"/>
      <c r="C376" s="31">
        <f t="shared" si="0"/>
        <v>51650429.731207654</v>
      </c>
      <c r="D376" s="35">
        <f t="shared" si="1"/>
        <v>-95415576.458079591</v>
      </c>
      <c r="E376" s="39">
        <f t="shared" si="2"/>
        <v>198716435.92049491</v>
      </c>
      <c r="F376" s="8">
        <v>29235532.9386818</v>
      </c>
      <c r="G376" s="11">
        <v>-90974296.586669996</v>
      </c>
      <c r="H376" s="11">
        <v>149445362.46403301</v>
      </c>
      <c r="I376" s="15">
        <v>-49365449.751424201</v>
      </c>
      <c r="J376" s="15">
        <v>107836515.62878799</v>
      </c>
      <c r="K376" s="11">
        <v>-34331696.892160401</v>
      </c>
      <c r="L376" s="18">
        <v>92802762.769524202</v>
      </c>
      <c r="M376" s="25">
        <v>38212300.158770002</v>
      </c>
    </row>
    <row r="377" spans="1:13">
      <c r="A377" s="55">
        <v>45666</v>
      </c>
      <c r="B377" s="57"/>
      <c r="C377" s="20">
        <f t="shared" si="0"/>
        <v>52311430.771642454</v>
      </c>
      <c r="D377" s="36">
        <f t="shared" si="1"/>
        <v>-99749267.526242614</v>
      </c>
      <c r="E377" s="23">
        <f t="shared" si="2"/>
        <v>204372129.06952751</v>
      </c>
      <c r="F377" s="8">
        <v>30780652.1840383</v>
      </c>
      <c r="G377" s="11">
        <v>-93696848.406153604</v>
      </c>
      <c r="H377" s="11">
        <v>155258152.77423</v>
      </c>
      <c r="I377" s="15">
        <v>-50610810.625863798</v>
      </c>
      <c r="J377" s="15">
        <v>112172114.99394</v>
      </c>
      <c r="K377" s="11">
        <v>-35043331.761607103</v>
      </c>
      <c r="L377" s="18">
        <v>96604636.129683793</v>
      </c>
      <c r="M377" s="25">
        <v>35765077.328831203</v>
      </c>
    </row>
    <row r="378" spans="1:13">
      <c r="A378" s="53">
        <v>45667</v>
      </c>
      <c r="B378" s="58"/>
      <c r="C378" s="31">
        <f t="shared" si="0"/>
        <v>52972431.81207782</v>
      </c>
      <c r="D378" s="35">
        <f t="shared" si="1"/>
        <v>-103936508.12277055</v>
      </c>
      <c r="E378" s="39">
        <f t="shared" si="2"/>
        <v>209881371.74692619</v>
      </c>
      <c r="F378" s="8">
        <v>28438970.978384499</v>
      </c>
      <c r="G378" s="11">
        <v>-100539084.58620401</v>
      </c>
      <c r="H378" s="11">
        <v>157417026.542974</v>
      </c>
      <c r="I378" s="15">
        <v>-55895246.554947801</v>
      </c>
      <c r="J378" s="15">
        <v>112773188.51171701</v>
      </c>
      <c r="K378" s="11">
        <v>-39764916.620343797</v>
      </c>
      <c r="L378" s="18">
        <v>96642858.577113003</v>
      </c>
      <c r="M378" s="25">
        <v>43564044.655621499</v>
      </c>
    </row>
    <row r="379" spans="1:13">
      <c r="A379" s="55">
        <v>45668</v>
      </c>
      <c r="B379" s="57"/>
      <c r="C379" s="20">
        <f t="shared" si="0"/>
        <v>53633432.85251262</v>
      </c>
      <c r="D379" s="36">
        <f t="shared" si="1"/>
        <v>-107990493.87134767</v>
      </c>
      <c r="E379" s="23">
        <f t="shared" si="2"/>
        <v>215257359.57637292</v>
      </c>
      <c r="F379" s="8">
        <v>28485573.033503901</v>
      </c>
      <c r="G379" s="11">
        <v>-104717425.892946</v>
      </c>
      <c r="H379" s="11">
        <v>161688571.95995399</v>
      </c>
      <c r="I379" s="15">
        <v>-58611186.4763337</v>
      </c>
      <c r="J379" s="15">
        <v>115582332.543341</v>
      </c>
      <c r="K379" s="11">
        <v>-41952474.174019799</v>
      </c>
      <c r="L379" s="18">
        <v>98923620.241027698</v>
      </c>
      <c r="M379" s="25">
        <v>34313756.565352798</v>
      </c>
    </row>
    <row r="380" spans="1:13">
      <c r="A380" s="53">
        <v>45669</v>
      </c>
      <c r="B380" s="58"/>
      <c r="C380" s="31">
        <f t="shared" si="0"/>
        <v>54294433.892947987</v>
      </c>
      <c r="D380" s="35">
        <f t="shared" si="1"/>
        <v>-111922580.46053548</v>
      </c>
      <c r="E380" s="39">
        <f t="shared" si="2"/>
        <v>220511448.24643147</v>
      </c>
      <c r="F380" s="8">
        <v>25718288.747339699</v>
      </c>
      <c r="G380" s="11">
        <v>-111620005.325914</v>
      </c>
      <c r="H380" s="11">
        <v>163056582.82059401</v>
      </c>
      <c r="I380" s="15">
        <v>-64082394.921910197</v>
      </c>
      <c r="J380" s="15">
        <v>115518972.41658901</v>
      </c>
      <c r="K380" s="11">
        <v>-46906511.890025802</v>
      </c>
      <c r="L380" s="18">
        <v>98343089.384705305</v>
      </c>
      <c r="M380" s="25">
        <v>33833976.6674584</v>
      </c>
    </row>
    <row r="381" spans="1:13">
      <c r="A381" s="55">
        <v>45670</v>
      </c>
      <c r="B381" s="57"/>
      <c r="C381" s="20">
        <f t="shared" si="0"/>
        <v>54955434.933382787</v>
      </c>
      <c r="D381" s="36">
        <f t="shared" si="1"/>
        <v>-115742623.23828173</v>
      </c>
      <c r="E381" s="23">
        <f t="shared" si="2"/>
        <v>225653493.10504729</v>
      </c>
      <c r="F381" s="8">
        <v>27154280.816558801</v>
      </c>
      <c r="G381" s="11">
        <v>-114185160.331946</v>
      </c>
      <c r="H381" s="11">
        <v>168493721.96506301</v>
      </c>
      <c r="I381" s="15">
        <v>-65262612.302817702</v>
      </c>
      <c r="J381" s="15">
        <v>119571173.93593501</v>
      </c>
      <c r="K381" s="11">
        <v>-47586335.446897499</v>
      </c>
      <c r="L381" s="18">
        <v>101894897.080015</v>
      </c>
      <c r="M381" s="25">
        <v>36461583.451788001</v>
      </c>
    </row>
    <row r="382" spans="1:13">
      <c r="A382" s="53">
        <v>45671</v>
      </c>
      <c r="B382" s="58"/>
      <c r="C382" s="31">
        <f t="shared" si="0"/>
        <v>55616435.973818153</v>
      </c>
      <c r="D382" s="35">
        <f t="shared" si="1"/>
        <v>-119459240.28611305</v>
      </c>
      <c r="E382" s="39">
        <f t="shared" si="2"/>
        <v>230692112.23374936</v>
      </c>
      <c r="F382" s="8">
        <v>24977986.288098998</v>
      </c>
      <c r="G382" s="11">
        <v>-120570234.188697</v>
      </c>
      <c r="H382" s="11">
        <v>170526206.76489499</v>
      </c>
      <c r="I382" s="15">
        <v>-70190879.714324698</v>
      </c>
      <c r="J382" s="15">
        <v>120146852.29052199</v>
      </c>
      <c r="K382" s="11">
        <v>-51988242.006629303</v>
      </c>
      <c r="L382" s="18">
        <v>101944214.582827</v>
      </c>
      <c r="M382" s="25">
        <v>36751668.977784403</v>
      </c>
    </row>
    <row r="383" spans="1:13">
      <c r="A383" s="55">
        <v>45672</v>
      </c>
      <c r="B383" s="57"/>
      <c r="C383" s="20">
        <f t="shared" si="0"/>
        <v>56277437.014252953</v>
      </c>
      <c r="D383" s="36">
        <f t="shared" si="1"/>
        <v>-123080019.04133439</v>
      </c>
      <c r="E383" s="23">
        <f t="shared" si="2"/>
        <v>235634893.06984031</v>
      </c>
      <c r="F383" s="8">
        <v>25021297.0282364</v>
      </c>
      <c r="G383" s="11">
        <v>-124511856.675594</v>
      </c>
      <c r="H383" s="11">
        <v>174554450.73206699</v>
      </c>
      <c r="I383" s="15">
        <v>-72753176.758809894</v>
      </c>
      <c r="J383" s="15">
        <v>122795770.815282</v>
      </c>
      <c r="K383" s="11">
        <v>-54052172.972962201</v>
      </c>
      <c r="L383" s="18">
        <v>104094767.02943499</v>
      </c>
      <c r="M383" s="25">
        <v>34946631.121385798</v>
      </c>
    </row>
    <row r="384" spans="1:13">
      <c r="A384" s="53">
        <v>45673</v>
      </c>
      <c r="B384" s="58"/>
      <c r="C384" s="31">
        <f t="shared" si="0"/>
        <v>56938438.05468832</v>
      </c>
      <c r="D384" s="35">
        <f t="shared" si="1"/>
        <v>-126611680.59800042</v>
      </c>
      <c r="E384" s="39">
        <f t="shared" si="2"/>
        <v>240488556.70737708</v>
      </c>
      <c r="F384" s="8">
        <v>22449458.839604199</v>
      </c>
      <c r="G384" s="11">
        <v>-130999683.10660701</v>
      </c>
      <c r="H384" s="11">
        <v>175898600.78581601</v>
      </c>
      <c r="I384" s="15">
        <v>-77885542.029706195</v>
      </c>
      <c r="J384" s="15">
        <v>122784459.708914</v>
      </c>
      <c r="K384" s="11">
        <v>-58694794.604189597</v>
      </c>
      <c r="L384" s="18">
        <v>103593712.283398</v>
      </c>
      <c r="M384" s="25">
        <v>32564721.672194701</v>
      </c>
    </row>
    <row r="385" spans="1:13">
      <c r="A385" s="55">
        <v>45674</v>
      </c>
      <c r="B385" s="57"/>
      <c r="C385" s="20">
        <f t="shared" si="0"/>
        <v>57599439.09512312</v>
      </c>
      <c r="D385" s="36">
        <f t="shared" si="1"/>
        <v>-130060211.81893116</v>
      </c>
      <c r="E385" s="23">
        <f t="shared" si="2"/>
        <v>245259090.00917739</v>
      </c>
      <c r="F385" s="8">
        <v>23784030.516687401</v>
      </c>
      <c r="G385" s="11">
        <v>-133472247.249841</v>
      </c>
      <c r="H385" s="11">
        <v>181040308.283216</v>
      </c>
      <c r="I385" s="15">
        <v>-79040322.661774501</v>
      </c>
      <c r="J385" s="15">
        <v>126608383.695149</v>
      </c>
      <c r="K385" s="11">
        <v>-59373444.962632999</v>
      </c>
      <c r="L385" s="18">
        <v>106941505.996007</v>
      </c>
      <c r="M385" s="25">
        <v>40427696.1121177</v>
      </c>
    </row>
    <row r="386" spans="1:13">
      <c r="A386" s="53">
        <v>45675</v>
      </c>
      <c r="B386" s="58"/>
      <c r="C386" s="31">
        <f t="shared" si="0"/>
        <v>58260440.135558486</v>
      </c>
      <c r="D386" s="35">
        <f t="shared" si="1"/>
        <v>-133430972.64367303</v>
      </c>
      <c r="E386" s="39">
        <f t="shared" si="2"/>
        <v>249951852.91479</v>
      </c>
      <c r="F386" s="8">
        <v>21761442.030330598</v>
      </c>
      <c r="G386" s="11">
        <v>-139485967.282204</v>
      </c>
      <c r="H386" s="11">
        <v>183008851.34286499</v>
      </c>
      <c r="I386" s="15">
        <v>-83672571.795685694</v>
      </c>
      <c r="J386" s="15">
        <v>127195455.85634699</v>
      </c>
      <c r="K386" s="11">
        <v>-63506552.840555601</v>
      </c>
      <c r="L386" s="18">
        <v>107029436.901217</v>
      </c>
      <c r="M386" s="25">
        <v>31240134.992719099</v>
      </c>
    </row>
    <row r="387" spans="1:13">
      <c r="A387" s="55">
        <v>45676</v>
      </c>
      <c r="B387" s="57"/>
      <c r="C387" s="20">
        <f t="shared" si="0"/>
        <v>58921441.175993286</v>
      </c>
      <c r="D387" s="36">
        <f t="shared" si="1"/>
        <v>-136728784.05519614</v>
      </c>
      <c r="E387" s="23">
        <f t="shared" si="2"/>
        <v>254571666.40718272</v>
      </c>
      <c r="F387" s="8">
        <v>21801693.845963199</v>
      </c>
      <c r="G387" s="11">
        <v>-143249195.66751599</v>
      </c>
      <c r="H387" s="11">
        <v>186852583.35944301</v>
      </c>
      <c r="I387" s="15">
        <v>-86119282.008175701</v>
      </c>
      <c r="J387" s="15">
        <v>129722669.700102</v>
      </c>
      <c r="K387" s="11">
        <v>-65477589.960654601</v>
      </c>
      <c r="L387" s="18">
        <v>109080977.65258101</v>
      </c>
      <c r="M387" s="25">
        <v>30821827.526277401</v>
      </c>
    </row>
    <row r="388" spans="1:13">
      <c r="A388" s="53">
        <v>45677</v>
      </c>
      <c r="B388" s="58"/>
      <c r="C388" s="31">
        <f t="shared" si="0"/>
        <v>59582442.216428652</v>
      </c>
      <c r="D388" s="35">
        <f t="shared" si="1"/>
        <v>-139958000.80101329</v>
      </c>
      <c r="E388" s="39">
        <f t="shared" si="2"/>
        <v>259122885.23387057</v>
      </c>
      <c r="F388" s="8">
        <v>19411497.925756302</v>
      </c>
      <c r="G388" s="11">
        <v>-149387138.21154401</v>
      </c>
      <c r="H388" s="11">
        <v>188210134.06305701</v>
      </c>
      <c r="I388" s="15">
        <v>-90959997.729209304</v>
      </c>
      <c r="J388" s="15">
        <v>129782993.580722</v>
      </c>
      <c r="K388" s="11">
        <v>-69849602.774911493</v>
      </c>
      <c r="L388" s="18">
        <v>108672598.626424</v>
      </c>
      <c r="M388" s="25">
        <v>33509677.2934306</v>
      </c>
    </row>
    <row r="389" spans="1:13">
      <c r="A389" s="55">
        <v>45678</v>
      </c>
      <c r="B389" s="57"/>
      <c r="C389" s="20">
        <f t="shared" si="0"/>
        <v>60243443.256863452</v>
      </c>
      <c r="D389" s="36">
        <f t="shared" si="1"/>
        <v>-143122571.97749972</v>
      </c>
      <c r="E389" s="23">
        <f t="shared" si="2"/>
        <v>263609458.49122661</v>
      </c>
      <c r="F389" s="8">
        <v>20651812.2626964</v>
      </c>
      <c r="G389" s="11">
        <v>-151803250.224114</v>
      </c>
      <c r="H389" s="11">
        <v>193106874.74950701</v>
      </c>
      <c r="I389" s="15">
        <v>-92110492.075222</v>
      </c>
      <c r="J389" s="15">
        <v>133414116.60061499</v>
      </c>
      <c r="K389" s="11">
        <v>-70542814.964351207</v>
      </c>
      <c r="L389" s="18">
        <v>111846439.48974399</v>
      </c>
      <c r="M389" s="25">
        <v>33858800.942594104</v>
      </c>
    </row>
    <row r="390" spans="1:13">
      <c r="A390" s="53">
        <v>45679</v>
      </c>
      <c r="B390" s="58"/>
      <c r="C390" s="31">
        <f t="shared" si="0"/>
        <v>60904444.297298819</v>
      </c>
      <c r="D390" s="35">
        <f t="shared" si="1"/>
        <v>-146226091.86382318</v>
      </c>
      <c r="E390" s="39">
        <f t="shared" si="2"/>
        <v>268034980.45842081</v>
      </c>
      <c r="F390" s="8">
        <v>18772073.9614271</v>
      </c>
      <c r="G390" s="11">
        <v>-157502285.704164</v>
      </c>
      <c r="H390" s="11">
        <v>195046433.627018</v>
      </c>
      <c r="I390" s="15">
        <v>-96487534.570524305</v>
      </c>
      <c r="J390" s="15">
        <v>134031682.493378</v>
      </c>
      <c r="K390" s="11">
        <v>-74442206.255017504</v>
      </c>
      <c r="L390" s="18">
        <v>111986354.177871</v>
      </c>
      <c r="M390" s="25">
        <v>32111620.446899299</v>
      </c>
    </row>
    <row r="391" spans="1:13">
      <c r="A391" s="55">
        <v>45680</v>
      </c>
      <c r="B391" s="57"/>
      <c r="C391" s="20">
        <f t="shared" si="0"/>
        <v>61565445.337733619</v>
      </c>
      <c r="D391" s="36">
        <f t="shared" si="1"/>
        <v>-149271842.85657248</v>
      </c>
      <c r="E391" s="23">
        <f t="shared" si="2"/>
        <v>272402733.5320397</v>
      </c>
      <c r="F391" s="8">
        <v>18809482.895608202</v>
      </c>
      <c r="G391" s="11">
        <v>-161123507.55369201</v>
      </c>
      <c r="H391" s="11">
        <v>198742473.344908</v>
      </c>
      <c r="I391" s="15">
        <v>-98842375.721342996</v>
      </c>
      <c r="J391" s="15">
        <v>136461341.512559</v>
      </c>
      <c r="K391" s="11">
        <v>-76339489.557008401</v>
      </c>
      <c r="L391" s="18">
        <v>113958455.348224</v>
      </c>
      <c r="M391" s="25">
        <v>29786411.211197902</v>
      </c>
    </row>
    <row r="392" spans="1:13">
      <c r="A392" s="53">
        <v>45681</v>
      </c>
      <c r="B392" s="58"/>
      <c r="C392" s="31">
        <f t="shared" si="0"/>
        <v>62226446.378168985</v>
      </c>
      <c r="D392" s="35">
        <f t="shared" si="1"/>
        <v>-152262831.95473111</v>
      </c>
      <c r="E392" s="39">
        <f t="shared" si="2"/>
        <v>276715724.71106911</v>
      </c>
      <c r="F392" s="8">
        <v>16588100.321256001</v>
      </c>
      <c r="G392" s="11">
        <v>-166956833.98490301</v>
      </c>
      <c r="H392" s="11">
        <v>200133034.627415</v>
      </c>
      <c r="I392" s="15">
        <v>-103425481.440063</v>
      </c>
      <c r="J392" s="15">
        <v>136601682.08257499</v>
      </c>
      <c r="K392" s="11">
        <v>-80470876.214983493</v>
      </c>
      <c r="L392" s="18">
        <v>113647076.85749499</v>
      </c>
      <c r="M392" s="25">
        <v>37704951.860340901</v>
      </c>
    </row>
    <row r="393" spans="1:13">
      <c r="A393" s="55">
        <v>45682</v>
      </c>
      <c r="B393" s="57"/>
      <c r="C393" s="20">
        <f t="shared" si="0"/>
        <v>62887447.418603785</v>
      </c>
      <c r="D393" s="36">
        <f t="shared" si="1"/>
        <v>-155201821.94046408</v>
      </c>
      <c r="E393" s="23">
        <f t="shared" si="2"/>
        <v>280976716.77767164</v>
      </c>
      <c r="F393" s="8">
        <v>17740814.4697087</v>
      </c>
      <c r="G393" s="11">
        <v>-169337655.75444901</v>
      </c>
      <c r="H393" s="11">
        <v>204819284.69386601</v>
      </c>
      <c r="I393" s="15">
        <v>-104583222.240445</v>
      </c>
      <c r="J393" s="15">
        <v>140064851.17986301</v>
      </c>
      <c r="K393" s="11">
        <v>-81186703.854684502</v>
      </c>
      <c r="L393" s="18">
        <v>116668332.794101</v>
      </c>
      <c r="M393" s="25">
        <v>28571845.625977799</v>
      </c>
    </row>
    <row r="394" spans="1:13">
      <c r="A394" s="53">
        <v>45683</v>
      </c>
      <c r="B394" s="58"/>
      <c r="C394" s="31">
        <f t="shared" si="0"/>
        <v>63548448.459039152</v>
      </c>
      <c r="D394" s="35">
        <f t="shared" si="1"/>
        <v>-158091358.16829073</v>
      </c>
      <c r="E394" s="39">
        <f t="shared" si="2"/>
        <v>285188255.08636904</v>
      </c>
      <c r="F394" s="8">
        <v>15993837.2150514</v>
      </c>
      <c r="G394" s="11">
        <v>-174762416.36050001</v>
      </c>
      <c r="H394" s="11">
        <v>206750090.79060301</v>
      </c>
      <c r="I394" s="15">
        <v>-108734972.77098501</v>
      </c>
      <c r="J394" s="15">
        <v>140722647.20108801</v>
      </c>
      <c r="K394" s="11">
        <v>-84878501.266638607</v>
      </c>
      <c r="L394" s="18">
        <v>116866175.696741</v>
      </c>
      <c r="M394" s="25">
        <v>28206903.946870901</v>
      </c>
    </row>
    <row r="395" spans="1:13">
      <c r="A395" s="55">
        <v>45684</v>
      </c>
      <c r="B395" s="57"/>
      <c r="C395" s="20">
        <f t="shared" si="0"/>
        <v>64209449.499473952</v>
      </c>
      <c r="D395" s="36">
        <f t="shared" si="1"/>
        <v>-160933791.69535446</v>
      </c>
      <c r="E395" s="23">
        <f t="shared" si="2"/>
        <v>289352690.69430238</v>
      </c>
      <c r="F395" s="8">
        <v>16028604.053122099</v>
      </c>
      <c r="G395" s="11">
        <v>-178265793.69896001</v>
      </c>
      <c r="H395" s="11">
        <v>210323001.805204</v>
      </c>
      <c r="I395" s="15">
        <v>-111013674.06004301</v>
      </c>
      <c r="J395" s="15">
        <v>143070882.16628799</v>
      </c>
      <c r="K395" s="11">
        <v>-86714713.074259594</v>
      </c>
      <c r="L395" s="18">
        <v>118771921.180503</v>
      </c>
      <c r="M395" s="25">
        <v>30947052.185612202</v>
      </c>
    </row>
    <row r="396" spans="1:13">
      <c r="A396" s="53">
        <v>45685</v>
      </c>
      <c r="B396" s="58"/>
      <c r="C396" s="31">
        <f t="shared" si="0"/>
        <v>64870450.539909318</v>
      </c>
      <c r="D396" s="35">
        <f t="shared" si="1"/>
        <v>-163731299.34527755</v>
      </c>
      <c r="E396" s="39">
        <f t="shared" si="2"/>
        <v>293472200.42509615</v>
      </c>
      <c r="F396" s="8">
        <v>13964111.9753344</v>
      </c>
      <c r="G396" s="11">
        <v>-183828272.82455999</v>
      </c>
      <c r="H396" s="11">
        <v>211756496.77522901</v>
      </c>
      <c r="I396" s="15">
        <v>-115365376.92983501</v>
      </c>
      <c r="J396" s="15">
        <v>143293600.88050401</v>
      </c>
      <c r="K396" s="11">
        <v>-90628948.617216393</v>
      </c>
      <c r="L396" s="18">
        <v>118557172.567885</v>
      </c>
      <c r="M396" s="25">
        <v>31347428.336932201</v>
      </c>
    </row>
    <row r="397" spans="1:13">
      <c r="A397" s="55">
        <v>45686</v>
      </c>
      <c r="B397" s="57"/>
      <c r="C397" s="20">
        <f t="shared" si="0"/>
        <v>65531451.580344118</v>
      </c>
      <c r="D397" s="36">
        <f t="shared" si="1"/>
        <v>-166485901.18800104</v>
      </c>
      <c r="E397" s="23">
        <f t="shared" si="2"/>
        <v>297548804.34868926</v>
      </c>
      <c r="F397" s="8">
        <v>15035412.9096763</v>
      </c>
      <c r="G397" s="11">
        <v>-186186489.21877599</v>
      </c>
      <c r="H397" s="11">
        <v>216257315.038129</v>
      </c>
      <c r="I397" s="15">
        <v>-116536516.84447999</v>
      </c>
      <c r="J397" s="15">
        <v>146607342.66383299</v>
      </c>
      <c r="K397" s="11">
        <v>-91371184.205587104</v>
      </c>
      <c r="L397" s="18">
        <v>121442010.024939</v>
      </c>
      <c r="M397" s="25">
        <v>29650475.2933506</v>
      </c>
    </row>
    <row r="398" spans="1:13">
      <c r="A398" s="53">
        <v>45687</v>
      </c>
      <c r="B398" s="58"/>
      <c r="C398" s="31">
        <f t="shared" si="0"/>
        <v>66192452.620779485</v>
      </c>
      <c r="D398" s="35">
        <f t="shared" si="1"/>
        <v>-169199475.83080578</v>
      </c>
      <c r="E398" s="39">
        <f t="shared" si="2"/>
        <v>301584381.07236475</v>
      </c>
      <c r="F398" s="8">
        <v>13411820.132836999</v>
      </c>
      <c r="G398" s="11">
        <v>-191367483.12802699</v>
      </c>
      <c r="H398" s="11">
        <v>218191123.39370099</v>
      </c>
      <c r="I398" s="15">
        <v>-120486169.195104</v>
      </c>
      <c r="J398" s="15">
        <v>147309809.460778</v>
      </c>
      <c r="K398" s="11">
        <v>-94875938.749957293</v>
      </c>
      <c r="L398" s="18">
        <v>121699579.01563101</v>
      </c>
      <c r="M398" s="25">
        <v>27374488.9607202</v>
      </c>
    </row>
    <row r="399" spans="1:13">
      <c r="A399" s="55">
        <v>45688</v>
      </c>
      <c r="B399" s="57"/>
      <c r="C399" s="20">
        <f t="shared" si="0"/>
        <v>66853453.661214285</v>
      </c>
      <c r="D399" s="36">
        <f t="shared" si="1"/>
        <v>-171873773.84626147</v>
      </c>
      <c r="E399" s="23">
        <f t="shared" si="2"/>
        <v>305580681.16869003</v>
      </c>
      <c r="F399" s="8">
        <v>13444131.4792009</v>
      </c>
      <c r="G399" s="11">
        <v>-194769847.67855</v>
      </c>
      <c r="H399" s="11">
        <v>221658110.636951</v>
      </c>
      <c r="I399" s="15">
        <v>-122699671.704256</v>
      </c>
      <c r="J399" s="15">
        <v>149587934.66265801</v>
      </c>
      <c r="K399" s="11">
        <v>-96659891.788909703</v>
      </c>
      <c r="L399" s="18">
        <v>123548154.747311</v>
      </c>
      <c r="M399" s="25">
        <v>35341268.054872699</v>
      </c>
    </row>
    <row r="400" spans="1:13">
      <c r="A400" s="53">
        <v>45689</v>
      </c>
      <c r="B400" s="58"/>
      <c r="C400" s="31">
        <f t="shared" si="0"/>
        <v>67514454.701649651</v>
      </c>
      <c r="D400" s="35">
        <f t="shared" si="1"/>
        <v>-174510429.60705167</v>
      </c>
      <c r="E400" s="39">
        <f t="shared" si="2"/>
        <v>309539339.010351</v>
      </c>
      <c r="F400" s="8">
        <v>11525449.128642401</v>
      </c>
      <c r="G400" s="11">
        <v>-200087959.83708</v>
      </c>
      <c r="H400" s="11">
        <v>223138858.094365</v>
      </c>
      <c r="I400" s="15">
        <v>-126841121.73153199</v>
      </c>
      <c r="J400" s="15">
        <v>149892019.98881701</v>
      </c>
      <c r="K400" s="11">
        <v>-100376200.31322099</v>
      </c>
      <c r="L400" s="18">
        <v>123427098.57050601</v>
      </c>
      <c r="M400" s="25">
        <v>26255435.4966189</v>
      </c>
    </row>
    <row r="401" spans="1:13">
      <c r="A401" s="55">
        <v>45690</v>
      </c>
      <c r="B401" s="57"/>
      <c r="C401" s="20">
        <f t="shared" si="0"/>
        <v>68175455.742084458</v>
      </c>
      <c r="D401" s="36">
        <f t="shared" si="1"/>
        <v>-177110971.75262785</v>
      </c>
      <c r="E401" s="23">
        <f t="shared" si="2"/>
        <v>313461883.2367968</v>
      </c>
      <c r="F401" s="8">
        <v>12521086.8532789</v>
      </c>
      <c r="G401" s="11">
        <v>-202431188.81732699</v>
      </c>
      <c r="H401" s="11">
        <v>227473362.52388501</v>
      </c>
      <c r="I401" s="15">
        <v>-128028651.599025</v>
      </c>
      <c r="J401" s="15">
        <v>153070825.30558199</v>
      </c>
      <c r="K401" s="11">
        <v>-101146162.856399</v>
      </c>
      <c r="L401" s="18">
        <v>126188336.562957</v>
      </c>
      <c r="M401" s="25">
        <v>25936822.020099301</v>
      </c>
    </row>
    <row r="402" spans="1:13">
      <c r="A402" s="53">
        <v>45691</v>
      </c>
      <c r="B402" s="58"/>
      <c r="C402" s="31">
        <f t="shared" si="0"/>
        <v>68836456.782519802</v>
      </c>
      <c r="D402" s="35">
        <f t="shared" si="1"/>
        <v>-179676832.47602582</v>
      </c>
      <c r="E402" s="39">
        <f t="shared" si="2"/>
        <v>317349746.04106539</v>
      </c>
      <c r="F402" s="8">
        <v>11012164.228226099</v>
      </c>
      <c r="G402" s="11">
        <v>-207392477.859676</v>
      </c>
      <c r="H402" s="11">
        <v>229416806.31612799</v>
      </c>
      <c r="I402" s="15">
        <v>-131794955.289147</v>
      </c>
      <c r="J402" s="15">
        <v>153819283.74559999</v>
      </c>
      <c r="K402" s="11">
        <v>-104480704.65398601</v>
      </c>
      <c r="L402" s="18">
        <v>126505033.110438</v>
      </c>
      <c r="M402" s="25">
        <v>28722371.897376001</v>
      </c>
    </row>
    <row r="403" spans="1:13">
      <c r="A403" s="55">
        <v>45692</v>
      </c>
      <c r="B403" s="57"/>
      <c r="C403" s="20">
        <f t="shared" si="0"/>
        <v>69497457.822954625</v>
      </c>
      <c r="D403" s="36">
        <f t="shared" si="1"/>
        <v>-182209355.78932855</v>
      </c>
      <c r="E403" s="23">
        <f t="shared" si="2"/>
        <v>321204271.43523777</v>
      </c>
      <c r="F403" s="8">
        <v>11042193.5079014</v>
      </c>
      <c r="G403" s="11">
        <v>-210706020.76233801</v>
      </c>
      <c r="H403" s="11">
        <v>232790407.77814099</v>
      </c>
      <c r="I403" s="15">
        <v>-133951170.347932</v>
      </c>
      <c r="J403" s="15">
        <v>156035557.36373499</v>
      </c>
      <c r="K403" s="11">
        <v>-106218763.90924899</v>
      </c>
      <c r="L403" s="18">
        <v>128303150.925052</v>
      </c>
      <c r="M403" s="25">
        <v>29167241.654460698</v>
      </c>
    </row>
    <row r="404" spans="1:13">
      <c r="A404" s="53">
        <v>45693</v>
      </c>
      <c r="B404" s="58"/>
      <c r="C404" s="31">
        <f t="shared" si="0"/>
        <v>70158458.863389984</v>
      </c>
      <c r="D404" s="35">
        <f t="shared" si="1"/>
        <v>-184709804.90167755</v>
      </c>
      <c r="E404" s="39">
        <f t="shared" si="2"/>
        <v>325026722.62845755</v>
      </c>
      <c r="F404" s="8">
        <v>9259022.7212691605</v>
      </c>
      <c r="G404" s="11">
        <v>-215801335.78461099</v>
      </c>
      <c r="H404" s="11">
        <v>234319381.22714901</v>
      </c>
      <c r="I404" s="15">
        <v>-137900035.84323001</v>
      </c>
      <c r="J404" s="15">
        <v>156418081.28576899</v>
      </c>
      <c r="K404" s="11">
        <v>-109753404.061499</v>
      </c>
      <c r="L404" s="18">
        <v>128271449.50403801</v>
      </c>
      <c r="M404" s="25">
        <v>27513892.3445285</v>
      </c>
    </row>
    <row r="405" spans="1:13">
      <c r="A405" s="55">
        <v>45694</v>
      </c>
      <c r="B405" s="57"/>
      <c r="C405" s="20">
        <f t="shared" si="0"/>
        <v>70819459.903824791</v>
      </c>
      <c r="D405" s="36">
        <f t="shared" si="1"/>
        <v>-187179368.82350826</v>
      </c>
      <c r="E405" s="23">
        <f t="shared" si="2"/>
        <v>328818288.63115782</v>
      </c>
      <c r="F405" s="8">
        <v>10184341.1326904</v>
      </c>
      <c r="G405" s="11">
        <v>-218134051.66372901</v>
      </c>
      <c r="H405" s="11">
        <v>238502733.92910999</v>
      </c>
      <c r="I405" s="15">
        <v>-139105031.549095</v>
      </c>
      <c r="J405" s="15">
        <v>159473713.81447601</v>
      </c>
      <c r="K405" s="11">
        <v>-110550941.55430201</v>
      </c>
      <c r="L405" s="18">
        <v>130919623.819683</v>
      </c>
      <c r="M405" s="25">
        <v>25280637.670874599</v>
      </c>
    </row>
    <row r="406" spans="1:13">
      <c r="A406" s="53">
        <v>45695</v>
      </c>
      <c r="B406" s="58"/>
      <c r="C406" s="31">
        <f t="shared" si="0"/>
        <v>71480460.944260135</v>
      </c>
      <c r="D406" s="35">
        <f t="shared" si="1"/>
        <v>-189619168.29384446</v>
      </c>
      <c r="E406" s="39">
        <f t="shared" si="2"/>
        <v>332580090.1823647</v>
      </c>
      <c r="F406" s="8">
        <v>8781989.8036654294</v>
      </c>
      <c r="G406" s="11">
        <v>-222895270.34793299</v>
      </c>
      <c r="H406" s="11">
        <v>240459249.955264</v>
      </c>
      <c r="I406" s="15">
        <v>-142703628.192545</v>
      </c>
      <c r="J406" s="15">
        <v>160267607.799876</v>
      </c>
      <c r="K406" s="11">
        <v>-113729469.540269</v>
      </c>
      <c r="L406" s="18">
        <v>131293449.1476</v>
      </c>
      <c r="M406" s="25">
        <v>33289293.790824</v>
      </c>
    </row>
    <row r="407" spans="1:13">
      <c r="A407" s="55">
        <v>45696</v>
      </c>
      <c r="B407" s="57"/>
      <c r="C407" s="20">
        <f t="shared" si="0"/>
        <v>72141461.984694958</v>
      </c>
      <c r="D407" s="36">
        <f t="shared" si="1"/>
        <v>-192030261.11351988</v>
      </c>
      <c r="E407" s="23">
        <f t="shared" si="2"/>
        <v>336313185.08290982</v>
      </c>
      <c r="F407" s="8">
        <v>8809898.1931103896</v>
      </c>
      <c r="G407" s="11">
        <v>-226129118.82960001</v>
      </c>
      <c r="H407" s="11">
        <v>243748915.215821</v>
      </c>
      <c r="I407" s="15">
        <v>-144808467.98499101</v>
      </c>
      <c r="J407" s="15">
        <v>162428264.37121201</v>
      </c>
      <c r="K407" s="11">
        <v>-115426385.564078</v>
      </c>
      <c r="L407" s="18">
        <v>133046181.950298</v>
      </c>
      <c r="M407" s="25">
        <v>24244500.717851199</v>
      </c>
    </row>
    <row r="408" spans="1:13">
      <c r="A408" s="53">
        <v>45697</v>
      </c>
      <c r="B408" s="58"/>
      <c r="C408" s="31">
        <f t="shared" si="0"/>
        <v>72802463.025130317</v>
      </c>
      <c r="D408" s="35">
        <f t="shared" si="1"/>
        <v>-194413646.95544028</v>
      </c>
      <c r="E408" s="39">
        <f t="shared" si="2"/>
        <v>340018573.00570089</v>
      </c>
      <c r="F408" s="8">
        <v>7152668.13969729</v>
      </c>
      <c r="G408" s="11">
        <v>-231019728.67723301</v>
      </c>
      <c r="H408" s="11">
        <v>245325064.95662799</v>
      </c>
      <c r="I408" s="15">
        <v>-148579891.44704199</v>
      </c>
      <c r="J408" s="15">
        <v>162885227.72643599</v>
      </c>
      <c r="K408" s="11">
        <v>-118793434.16827901</v>
      </c>
      <c r="L408" s="18">
        <v>133098770.44767401</v>
      </c>
      <c r="M408" s="25">
        <v>23966105.9369069</v>
      </c>
    </row>
    <row r="409" spans="1:13">
      <c r="A409" s="55">
        <v>45698</v>
      </c>
      <c r="B409" s="57"/>
      <c r="C409" s="20">
        <f t="shared" si="0"/>
        <v>73463464.065565124</v>
      </c>
      <c r="D409" s="36">
        <f t="shared" si="1"/>
        <v>-196770271.71318835</v>
      </c>
      <c r="E409" s="23">
        <f t="shared" si="2"/>
        <v>343697199.84431857</v>
      </c>
      <c r="F409" s="8">
        <v>8012633.7088281997</v>
      </c>
      <c r="G409" s="11">
        <v>-233344407.10648701</v>
      </c>
      <c r="H409" s="11">
        <v>249369674.52414399</v>
      </c>
      <c r="I409" s="15">
        <v>-149802252.662498</v>
      </c>
      <c r="J409" s="15">
        <v>165827520.080154</v>
      </c>
      <c r="K409" s="11">
        <v>-119617515.550833</v>
      </c>
      <c r="L409" s="18">
        <v>135642782.96849</v>
      </c>
      <c r="M409" s="25">
        <v>26791070.135847501</v>
      </c>
    </row>
    <row r="410" spans="1:13">
      <c r="A410" s="53">
        <v>45699</v>
      </c>
      <c r="B410" s="58"/>
      <c r="C410" s="31">
        <f t="shared" si="0"/>
        <v>74124465.106000468</v>
      </c>
      <c r="D410" s="35">
        <f t="shared" si="1"/>
        <v>-199101031.44093257</v>
      </c>
      <c r="E410" s="39">
        <f t="shared" si="2"/>
        <v>347349961.65293354</v>
      </c>
      <c r="F410" s="8">
        <v>6709326.8212735597</v>
      </c>
      <c r="G410" s="11">
        <v>-237922012.03316301</v>
      </c>
      <c r="H410" s="11">
        <v>251340665.67570999</v>
      </c>
      <c r="I410" s="15">
        <v>-153246507.96093801</v>
      </c>
      <c r="J410" s="15">
        <v>166665161.60348499</v>
      </c>
      <c r="K410" s="11">
        <v>-122652278.64965899</v>
      </c>
      <c r="L410" s="18">
        <v>136070932.29220599</v>
      </c>
      <c r="M410" s="25">
        <v>27274565.928162701</v>
      </c>
    </row>
    <row r="411" spans="1:13">
      <c r="A411" s="55">
        <v>45700</v>
      </c>
      <c r="B411" s="57"/>
      <c r="C411" s="20">
        <f t="shared" si="0"/>
        <v>74785466.146435291</v>
      </c>
      <c r="D411" s="36">
        <f t="shared" si="1"/>
        <v>-201406775.93059948</v>
      </c>
      <c r="E411" s="23">
        <f t="shared" si="2"/>
        <v>350977708.22347009</v>
      </c>
      <c r="F411" s="8">
        <v>6735264.1134708496</v>
      </c>
      <c r="G411" s="11">
        <v>-241083201.239207</v>
      </c>
      <c r="H411" s="11">
        <v>254553729.46614799</v>
      </c>
      <c r="I411" s="15">
        <v>-155304520.67273399</v>
      </c>
      <c r="J411" s="15">
        <v>168775048.899676</v>
      </c>
      <c r="K411" s="11">
        <v>-124311701.06068701</v>
      </c>
      <c r="L411" s="18">
        <v>137782229.28762901</v>
      </c>
      <c r="M411" s="25">
        <v>25659070.132756501</v>
      </c>
    </row>
    <row r="412" spans="1:13">
      <c r="A412" s="53">
        <v>45701</v>
      </c>
      <c r="B412" s="58"/>
      <c r="C412" s="31">
        <f t="shared" si="0"/>
        <v>75446467.186870649</v>
      </c>
      <c r="D412" s="35">
        <f t="shared" si="1"/>
        <v>-203688311.96625608</v>
      </c>
      <c r="E412" s="39">
        <f t="shared" si="2"/>
        <v>354581246.33999735</v>
      </c>
      <c r="F412" s="8">
        <v>5195079.9255488003</v>
      </c>
      <c r="G412" s="11">
        <v>-245784629.34829</v>
      </c>
      <c r="H412" s="11">
        <v>256174789.199388</v>
      </c>
      <c r="I412" s="15">
        <v>-158911731.15715399</v>
      </c>
      <c r="J412" s="15">
        <v>169301891.00825199</v>
      </c>
      <c r="K412" s="11">
        <v>-127523558.186515</v>
      </c>
      <c r="L412" s="18">
        <v>137913718.037613</v>
      </c>
      <c r="M412" s="25">
        <v>23462911.903338</v>
      </c>
    </row>
    <row r="413" spans="1:13">
      <c r="A413" s="55">
        <v>45702</v>
      </c>
      <c r="B413" s="57"/>
      <c r="C413" s="20">
        <f t="shared" si="0"/>
        <v>76107468.227305457</v>
      </c>
      <c r="D413" s="36">
        <f t="shared" si="1"/>
        <v>-205946406.29058605</v>
      </c>
      <c r="E413" s="23">
        <f t="shared" si="2"/>
        <v>358161342.745197</v>
      </c>
      <c r="F413" s="8">
        <v>5994308.3543387298</v>
      </c>
      <c r="G413" s="11">
        <v>-248102457.67042401</v>
      </c>
      <c r="H413" s="11">
        <v>260091074.37910199</v>
      </c>
      <c r="I413" s="15">
        <v>-160150636.58722499</v>
      </c>
      <c r="J413" s="15">
        <v>172139253.29590201</v>
      </c>
      <c r="K413" s="11">
        <v>-128372636.420035</v>
      </c>
      <c r="L413" s="18">
        <v>140361253.12871301</v>
      </c>
      <c r="M413" s="25">
        <v>31507922.5386381</v>
      </c>
    </row>
    <row r="414" spans="1:13">
      <c r="A414" s="53">
        <v>45703</v>
      </c>
      <c r="B414" s="58"/>
      <c r="C414" s="31">
        <f t="shared" si="0"/>
        <v>76768469.267740801</v>
      </c>
      <c r="D414" s="35">
        <f t="shared" si="1"/>
        <v>-208181788.31394386</v>
      </c>
      <c r="E414" s="39">
        <f t="shared" si="2"/>
        <v>361718726.84942544</v>
      </c>
      <c r="F414" s="8">
        <v>4783050.65593566</v>
      </c>
      <c r="G414" s="11">
        <v>-252510537.74747699</v>
      </c>
      <c r="H414" s="11">
        <v>262076639.05934799</v>
      </c>
      <c r="I414" s="15">
        <v>-163452184.08505401</v>
      </c>
      <c r="J414" s="15">
        <v>173018285.396925</v>
      </c>
      <c r="K414" s="11">
        <v>-131274381.025161</v>
      </c>
      <c r="L414" s="18">
        <v>140840482.33703199</v>
      </c>
      <c r="M414" s="25">
        <v>22498756.890709098</v>
      </c>
    </row>
    <row r="415" spans="1:13">
      <c r="A415" s="55">
        <v>45704</v>
      </c>
      <c r="B415" s="57"/>
      <c r="C415" s="20">
        <f t="shared" si="0"/>
        <v>77429470.308175623</v>
      </c>
      <c r="D415" s="36">
        <f t="shared" si="1"/>
        <v>-210395152.59276134</v>
      </c>
      <c r="E415" s="23">
        <f t="shared" si="2"/>
        <v>365254093.20911258</v>
      </c>
      <c r="F415" s="8">
        <v>4807156.0643776003</v>
      </c>
      <c r="G415" s="11">
        <v>-255604634.21689001</v>
      </c>
      <c r="H415" s="11">
        <v>265218946.34564501</v>
      </c>
      <c r="I415" s="15">
        <v>-165466961.293726</v>
      </c>
      <c r="J415" s="15">
        <v>175081273.42248201</v>
      </c>
      <c r="K415" s="11">
        <v>-132899187.82474101</v>
      </c>
      <c r="L415" s="18">
        <v>142513499.95349601</v>
      </c>
      <c r="M415" s="25">
        <v>22255276.986307599</v>
      </c>
    </row>
    <row r="416" spans="1:13">
      <c r="A416" s="53">
        <v>45705</v>
      </c>
      <c r="B416" s="58"/>
      <c r="C416" s="31">
        <f t="shared" si="0"/>
        <v>78090471.348610982</v>
      </c>
      <c r="D416" s="35">
        <f t="shared" si="1"/>
        <v>-212587161.10082418</v>
      </c>
      <c r="E416" s="39">
        <f t="shared" si="2"/>
        <v>368768103.79804617</v>
      </c>
      <c r="F416" s="8">
        <v>3375751.0956832599</v>
      </c>
      <c r="G416" s="11">
        <v>-260130438.35837799</v>
      </c>
      <c r="H416" s="11">
        <v>266881940.54974499</v>
      </c>
      <c r="I416" s="15">
        <v>-168921685.12725401</v>
      </c>
      <c r="J416" s="15">
        <v>175673187.31862101</v>
      </c>
      <c r="K416" s="11">
        <v>-135966918.07716599</v>
      </c>
      <c r="L416" s="18">
        <v>142718420.26853299</v>
      </c>
      <c r="M416" s="25">
        <v>25114457.764260199</v>
      </c>
    </row>
    <row r="417" spans="1:13">
      <c r="A417" s="55">
        <v>45706</v>
      </c>
      <c r="B417" s="57"/>
      <c r="C417" s="20">
        <f t="shared" si="0"/>
        <v>78751472.38904579</v>
      </c>
      <c r="D417" s="36">
        <f t="shared" si="1"/>
        <v>-214758445.31418186</v>
      </c>
      <c r="E417" s="23">
        <f t="shared" si="2"/>
        <v>372261390.09227341</v>
      </c>
      <c r="F417" s="8">
        <v>4118532.09101028</v>
      </c>
      <c r="G417" s="11">
        <v>-262441770.48332</v>
      </c>
      <c r="H417" s="11">
        <v>270678834.66534001</v>
      </c>
      <c r="I417" s="15">
        <v>-170175881.36288801</v>
      </c>
      <c r="J417" s="15">
        <v>178412945.544909</v>
      </c>
      <c r="K417" s="11">
        <v>-136839159.00984699</v>
      </c>
      <c r="L417" s="18">
        <v>145076223.19186801</v>
      </c>
      <c r="M417" s="25">
        <v>25631485.804007199</v>
      </c>
    </row>
    <row r="418" spans="1:13">
      <c r="A418" s="53">
        <v>45707</v>
      </c>
      <c r="B418" s="58"/>
      <c r="C418" s="31">
        <f t="shared" si="0"/>
        <v>79412473.429481134</v>
      </c>
      <c r="D418" s="35">
        <f t="shared" si="1"/>
        <v>-216909608.12801296</v>
      </c>
      <c r="E418" s="39">
        <f t="shared" si="2"/>
        <v>375734554.98697525</v>
      </c>
      <c r="F418" s="8">
        <v>2992822.3859894802</v>
      </c>
      <c r="G418" s="11">
        <v>-266692593.40895501</v>
      </c>
      <c r="H418" s="11">
        <v>272678238.18093401</v>
      </c>
      <c r="I418" s="15">
        <v>-173344992.76915199</v>
      </c>
      <c r="J418" s="15">
        <v>179330637.54113099</v>
      </c>
      <c r="K418" s="11">
        <v>-139617435.656578</v>
      </c>
      <c r="L418" s="18">
        <v>145603080.42855701</v>
      </c>
      <c r="M418" s="25">
        <v>24048851.6110841</v>
      </c>
    </row>
    <row r="419" spans="1:13">
      <c r="A419" s="55">
        <v>45708</v>
      </c>
      <c r="B419" s="57"/>
      <c r="C419" s="20">
        <f t="shared" si="0"/>
        <v>80073474.469915956</v>
      </c>
      <c r="D419" s="36">
        <f t="shared" si="1"/>
        <v>-219041225.62170628</v>
      </c>
      <c r="E419" s="23">
        <f t="shared" si="2"/>
        <v>379188174.56153822</v>
      </c>
      <c r="F419" s="8">
        <v>3015225.29188008</v>
      </c>
      <c r="G419" s="11">
        <v>-269724108.28726298</v>
      </c>
      <c r="H419" s="11">
        <v>275754558.87102401</v>
      </c>
      <c r="I419" s="15">
        <v>-175319439.37083101</v>
      </c>
      <c r="J419" s="15">
        <v>181349889.95459101</v>
      </c>
      <c r="K419" s="11">
        <v>-141209951.38453999</v>
      </c>
      <c r="L419" s="18">
        <v>147240401.96830001</v>
      </c>
      <c r="M419" s="25">
        <v>21884897.752099</v>
      </c>
    </row>
    <row r="420" spans="1:13">
      <c r="A420" s="53">
        <v>45709</v>
      </c>
      <c r="B420" s="58"/>
      <c r="C420" s="31">
        <f t="shared" si="0"/>
        <v>80734475.510351315</v>
      </c>
      <c r="D420" s="35">
        <f t="shared" si="1"/>
        <v>-221153848.68656135</v>
      </c>
      <c r="E420" s="39">
        <f t="shared" si="2"/>
        <v>382622799.70726395</v>
      </c>
      <c r="F420" s="8">
        <v>1684916.7479603</v>
      </c>
      <c r="G420" s="11">
        <v>-274086295.41712701</v>
      </c>
      <c r="H420" s="11">
        <v>277456128.91304803</v>
      </c>
      <c r="I420" s="15">
        <v>-178632186.76516199</v>
      </c>
      <c r="J420" s="15">
        <v>182002020.26108199</v>
      </c>
      <c r="K420" s="11">
        <v>-144143524.18441001</v>
      </c>
      <c r="L420" s="18">
        <v>147513357.68033001</v>
      </c>
      <c r="M420" s="25">
        <v>29961468.670423899</v>
      </c>
    </row>
    <row r="421" spans="1:13">
      <c r="A421" s="55">
        <v>45710</v>
      </c>
      <c r="B421" s="57"/>
      <c r="C421" s="20">
        <f t="shared" si="0"/>
        <v>81395476.550786123</v>
      </c>
      <c r="D421" s="36">
        <f t="shared" si="1"/>
        <v>-223248004.52895641</v>
      </c>
      <c r="E421" s="23">
        <f t="shared" si="2"/>
        <v>386038957.63052869</v>
      </c>
      <c r="F421" s="8">
        <v>2375237.04581849</v>
      </c>
      <c r="G421" s="11">
        <v>-276390950.21259803</v>
      </c>
      <c r="H421" s="11">
        <v>281141424.30423498</v>
      </c>
      <c r="I421" s="15">
        <v>-179900175.420885</v>
      </c>
      <c r="J421" s="15">
        <v>184650649.51252201</v>
      </c>
      <c r="K421" s="11">
        <v>-145036953.49211201</v>
      </c>
      <c r="L421" s="18">
        <v>149787427.583749</v>
      </c>
      <c r="M421" s="25">
        <v>20983232.0998592</v>
      </c>
    </row>
    <row r="422" spans="1:13">
      <c r="A422" s="53">
        <v>45711</v>
      </c>
      <c r="B422" s="58"/>
      <c r="C422" s="31">
        <f t="shared" si="0"/>
        <v>82056477.591221467</v>
      </c>
      <c r="D422" s="35">
        <f t="shared" si="1"/>
        <v>-225324198.06040585</v>
      </c>
      <c r="E422" s="39">
        <f t="shared" si="2"/>
        <v>389437153.24284875</v>
      </c>
      <c r="F422" s="8">
        <v>1329033.30102602</v>
      </c>
      <c r="G422" s="11">
        <v>-280495343.75746</v>
      </c>
      <c r="H422" s="11">
        <v>283153410.35951197</v>
      </c>
      <c r="I422" s="15">
        <v>-182946021.994284</v>
      </c>
      <c r="J422" s="15">
        <v>185604088.59633601</v>
      </c>
      <c r="K422" s="11">
        <v>-147700334.92241499</v>
      </c>
      <c r="L422" s="18">
        <v>150358401.52446699</v>
      </c>
      <c r="M422" s="25">
        <v>20770062.691274699</v>
      </c>
    </row>
    <row r="423" spans="1:13">
      <c r="A423" s="55">
        <v>45712</v>
      </c>
      <c r="B423" s="57"/>
      <c r="C423" s="20">
        <f t="shared" si="0"/>
        <v>82717478.631656289</v>
      </c>
      <c r="D423" s="36">
        <f t="shared" si="1"/>
        <v>-227382913.18473995</v>
      </c>
      <c r="E423" s="23">
        <f t="shared" si="2"/>
        <v>392817870.44805253</v>
      </c>
      <c r="F423" s="8">
        <v>1349853.94771</v>
      </c>
      <c r="G423" s="11">
        <v>-283468014.12126601</v>
      </c>
      <c r="H423" s="11">
        <v>286167722.01668602</v>
      </c>
      <c r="I423" s="15">
        <v>-184882539.91157201</v>
      </c>
      <c r="J423" s="15">
        <v>187582247.80699199</v>
      </c>
      <c r="K423" s="11">
        <v>-149262479.094928</v>
      </c>
      <c r="L423" s="18">
        <v>151962186.99034899</v>
      </c>
      <c r="M423" s="25">
        <v>23658947.755128</v>
      </c>
    </row>
    <row r="424" spans="1:13">
      <c r="A424" s="53">
        <v>45713</v>
      </c>
      <c r="B424" s="58"/>
      <c r="C424" s="31">
        <f t="shared" si="0"/>
        <v>83378479.672091648</v>
      </c>
      <c r="D424" s="35">
        <f t="shared" si="1"/>
        <v>-229424613.99153918</v>
      </c>
      <c r="E424" s="39">
        <f t="shared" si="2"/>
        <v>396181573.33572251</v>
      </c>
      <c r="F424" s="8">
        <v>113501.649981006</v>
      </c>
      <c r="G424" s="11">
        <v>-287677335.32094002</v>
      </c>
      <c r="H424" s="11">
        <v>287904338.620902</v>
      </c>
      <c r="I424" s="15">
        <v>-188062812.08775601</v>
      </c>
      <c r="J424" s="15">
        <v>188289815.38771799</v>
      </c>
      <c r="K424" s="11">
        <v>-152070944.07442501</v>
      </c>
      <c r="L424" s="18">
        <v>152297947.374387</v>
      </c>
      <c r="M424" s="25">
        <v>24205085.995057601</v>
      </c>
    </row>
    <row r="425" spans="1:13">
      <c r="A425" s="55">
        <v>45714</v>
      </c>
      <c r="B425" s="57"/>
      <c r="C425" s="20">
        <f t="shared" si="0"/>
        <v>84039480.712526456</v>
      </c>
      <c r="D425" s="36">
        <f t="shared" si="1"/>
        <v>-231449745.8640368</v>
      </c>
      <c r="E425" s="23">
        <f t="shared" si="2"/>
        <v>399528707.28908968</v>
      </c>
      <c r="F425" s="8">
        <v>755066.41352913296</v>
      </c>
      <c r="G425" s="11">
        <v>-289974795.88307601</v>
      </c>
      <c r="H425" s="11">
        <v>291484928.71013498</v>
      </c>
      <c r="I425" s="15">
        <v>-189342972.691111</v>
      </c>
      <c r="J425" s="15">
        <v>190853105.51816899</v>
      </c>
      <c r="K425" s="11">
        <v>-152983542.552719</v>
      </c>
      <c r="L425" s="18">
        <v>154493675.37977701</v>
      </c>
      <c r="M425" s="25">
        <v>22650979.798313498</v>
      </c>
    </row>
    <row r="426" spans="1:13">
      <c r="A426" s="53">
        <v>45715</v>
      </c>
      <c r="B426" s="58"/>
      <c r="C426" s="31">
        <f t="shared" si="0"/>
        <v>84700481.7529618</v>
      </c>
      <c r="D426" s="35">
        <f t="shared" si="1"/>
        <v>-233458736.50884199</v>
      </c>
      <c r="E426" s="39">
        <f t="shared" si="2"/>
        <v>402859700.01476562</v>
      </c>
      <c r="F426" s="8">
        <v>-217246.67103966299</v>
      </c>
      <c r="G426" s="11">
        <v>-293942421.92369598</v>
      </c>
      <c r="H426" s="11">
        <v>293507928.581617</v>
      </c>
      <c r="I426" s="15">
        <v>-192273815.64582101</v>
      </c>
      <c r="J426" s="15">
        <v>191839322.30374101</v>
      </c>
      <c r="K426" s="11">
        <v>-155539783.90542001</v>
      </c>
      <c r="L426" s="18">
        <v>155105290.56334099</v>
      </c>
      <c r="M426" s="25">
        <v>20514983.375583801</v>
      </c>
    </row>
    <row r="427" spans="1:13">
      <c r="A427" s="55">
        <v>45716</v>
      </c>
      <c r="B427" s="57"/>
      <c r="C427" s="20">
        <f t="shared" ref="C427:C490" si="3">_xlfn.FORECAST.ETS(A427,$B$3:$B$362,$A$3:$A$362,0,1)</f>
        <v>85361482.793396622</v>
      </c>
      <c r="D427" s="36">
        <f t="shared" ref="D427:D490" si="4">C427-_xlfn.FORECAST.ETS.CONFINT(A427,$B$3:$B$362,$A$3:$A$362,0.95,0,1)</f>
        <v>-235451996.91412786</v>
      </c>
      <c r="E427" s="23">
        <f t="shared" ref="E427:E490" si="5">C427+_xlfn.FORECAST.ETS.CONFINT(A427,$B$3:$B$362,$A$3:$A$362,0.95,0,1)</f>
        <v>406174962.50092113</v>
      </c>
      <c r="F427" s="8">
        <v>-197896.532693485</v>
      </c>
      <c r="G427" s="11">
        <v>-296859406.6825</v>
      </c>
      <c r="H427" s="11">
        <v>296463613.61711299</v>
      </c>
      <c r="I427" s="15">
        <v>-194174431.69771501</v>
      </c>
      <c r="J427" s="15">
        <v>193778638.632328</v>
      </c>
      <c r="K427" s="11">
        <v>-157073174.304221</v>
      </c>
      <c r="L427" s="18">
        <v>156677381.23883399</v>
      </c>
      <c r="M427" s="25">
        <v>28618952.581439</v>
      </c>
    </row>
    <row r="428" spans="1:13">
      <c r="A428" s="53">
        <v>45717</v>
      </c>
      <c r="B428" s="58"/>
      <c r="C428" s="31">
        <f t="shared" si="3"/>
        <v>86022483.833831981</v>
      </c>
      <c r="D428" s="35">
        <f t="shared" si="4"/>
        <v>-237429922.24224359</v>
      </c>
      <c r="E428" s="39">
        <f t="shared" si="5"/>
        <v>409474889.90990752</v>
      </c>
      <c r="F428" s="8">
        <v>-1346928.4704992999</v>
      </c>
      <c r="G428" s="11">
        <v>-300925573.02940601</v>
      </c>
      <c r="H428" s="11">
        <v>298231716.08840698</v>
      </c>
      <c r="I428" s="15">
        <v>-197230875.30143601</v>
      </c>
      <c r="J428" s="15">
        <v>194537018.36043799</v>
      </c>
      <c r="K428" s="11">
        <v>-159764793.51765001</v>
      </c>
      <c r="L428" s="18">
        <v>157070936.57665101</v>
      </c>
      <c r="M428" s="25">
        <v>19667566.332653999</v>
      </c>
    </row>
    <row r="429" spans="1:13">
      <c r="A429" s="55">
        <v>45718</v>
      </c>
      <c r="B429" s="57"/>
      <c r="C429" s="20">
        <f t="shared" si="3"/>
        <v>86683484.874266788</v>
      </c>
      <c r="D429" s="36">
        <f t="shared" si="4"/>
        <v>-239392892.66216081</v>
      </c>
      <c r="E429" s="23">
        <f t="shared" si="5"/>
        <v>412759862.41069442</v>
      </c>
      <c r="F429" s="8">
        <v>-750675.76417787501</v>
      </c>
      <c r="G429" s="11">
        <v>-303215121.41921502</v>
      </c>
      <c r="H429" s="11">
        <v>301713769.89085901</v>
      </c>
      <c r="I429" s="15">
        <v>-198521546.50890499</v>
      </c>
      <c r="J429" s="15">
        <v>197020194.98054901</v>
      </c>
      <c r="K429" s="11">
        <v>-160694558.96016201</v>
      </c>
      <c r="L429" s="18">
        <v>159193207.431806</v>
      </c>
      <c r="M429" s="25">
        <v>19480710.2394136</v>
      </c>
    </row>
    <row r="430" spans="1:13">
      <c r="A430" s="53">
        <v>45719</v>
      </c>
      <c r="B430" s="58"/>
      <c r="C430" s="31">
        <f t="shared" si="3"/>
        <v>87344485.914702132</v>
      </c>
      <c r="D430" s="35">
        <f t="shared" si="4"/>
        <v>-241341274.12661654</v>
      </c>
      <c r="E430" s="39">
        <f t="shared" si="5"/>
        <v>416030245.95602077</v>
      </c>
      <c r="F430" s="8">
        <v>-1654316.8944351701</v>
      </c>
      <c r="G430" s="11">
        <v>-307054678.165811</v>
      </c>
      <c r="H430" s="11">
        <v>303746044.37694103</v>
      </c>
      <c r="I430" s="15">
        <v>-201344879.67641699</v>
      </c>
      <c r="J430" s="15">
        <v>198036245.887546</v>
      </c>
      <c r="K430" s="11">
        <v>-163150718.91092399</v>
      </c>
      <c r="L430" s="18">
        <v>159842085.12205401</v>
      </c>
      <c r="M430" s="25">
        <v>22395382.352304101</v>
      </c>
    </row>
    <row r="431" spans="1:13">
      <c r="A431" s="55">
        <v>45720</v>
      </c>
      <c r="B431" s="57"/>
      <c r="C431" s="20">
        <f t="shared" si="3"/>
        <v>88005486.955136955</v>
      </c>
      <c r="D431" s="36">
        <f t="shared" si="4"/>
        <v>-243275419.09838718</v>
      </c>
      <c r="E431" s="23">
        <f t="shared" si="5"/>
        <v>419286393.00866109</v>
      </c>
      <c r="F431" s="8">
        <v>-1636333.4062323601</v>
      </c>
      <c r="G431" s="11">
        <v>-309918697.12032598</v>
      </c>
      <c r="H431" s="11">
        <v>306646030.30786097</v>
      </c>
      <c r="I431" s="15">
        <v>-203211336.29604301</v>
      </c>
      <c r="J431" s="15">
        <v>199938669.483578</v>
      </c>
      <c r="K431" s="11">
        <v>-164656744.835035</v>
      </c>
      <c r="L431" s="18">
        <v>161384078.02257001</v>
      </c>
      <c r="M431" s="25">
        <v>22966791.900290199</v>
      </c>
    </row>
    <row r="432" spans="1:13">
      <c r="A432" s="53">
        <v>45721</v>
      </c>
      <c r="B432" s="58"/>
      <c r="C432" s="31">
        <f t="shared" si="3"/>
        <v>88666487.995572314</v>
      </c>
      <c r="D432" s="35">
        <f t="shared" si="4"/>
        <v>-245195667.2296831</v>
      </c>
      <c r="E432" s="39">
        <f t="shared" si="5"/>
        <v>422528643.22082776</v>
      </c>
      <c r="F432" s="8">
        <v>-2704212.1949262898</v>
      </c>
      <c r="G432" s="11">
        <v>-313850541.87854701</v>
      </c>
      <c r="H432" s="11">
        <v>308442117.48869401</v>
      </c>
      <c r="I432" s="15">
        <v>-206151861.77664801</v>
      </c>
      <c r="J432" s="15">
        <v>200743437.38679501</v>
      </c>
      <c r="K432" s="11">
        <v>-167239095.308211</v>
      </c>
      <c r="L432" s="18">
        <v>161830670.91835901</v>
      </c>
      <c r="M432" s="25">
        <v>21437451.585441399</v>
      </c>
    </row>
    <row r="433" spans="1:13">
      <c r="A433" s="55">
        <v>45722</v>
      </c>
      <c r="B433" s="57"/>
      <c r="C433" s="20">
        <f t="shared" si="3"/>
        <v>89327489.036007121</v>
      </c>
      <c r="D433" s="36">
        <f t="shared" si="4"/>
        <v>-247102345.99832106</v>
      </c>
      <c r="E433" s="23">
        <f t="shared" si="5"/>
        <v>425757324.07033527</v>
      </c>
      <c r="F433" s="8">
        <v>-2150071.2726139901</v>
      </c>
      <c r="G433" s="11">
        <v>-316131350.88312602</v>
      </c>
      <c r="H433" s="11">
        <v>311831208.33789802</v>
      </c>
      <c r="I433" s="15">
        <v>-207451394.97575101</v>
      </c>
      <c r="J433" s="15">
        <v>203151252.43052301</v>
      </c>
      <c r="K433" s="11">
        <v>-168184082.32138699</v>
      </c>
      <c r="L433" s="18">
        <v>163883939.77615899</v>
      </c>
      <c r="M433" s="25">
        <v>19325725.726969201</v>
      </c>
    </row>
    <row r="434" spans="1:13">
      <c r="A434" s="53">
        <v>45723</v>
      </c>
      <c r="B434" s="58"/>
      <c r="C434" s="31">
        <f t="shared" si="3"/>
        <v>89988490.076442465</v>
      </c>
      <c r="D434" s="35">
        <f t="shared" si="4"/>
        <v>-248995771.30396748</v>
      </c>
      <c r="E434" s="39">
        <f t="shared" si="5"/>
        <v>428972751.45685244</v>
      </c>
      <c r="F434" s="8">
        <v>-2989890.5707928399</v>
      </c>
      <c r="G434" s="11">
        <v>-319850725.71576703</v>
      </c>
      <c r="H434" s="11">
        <v>313870944.57418102</v>
      </c>
      <c r="I434" s="15">
        <v>-210174054.43444899</v>
      </c>
      <c r="J434" s="15">
        <v>204194273.29286301</v>
      </c>
      <c r="K434" s="11">
        <v>-170546617.10125801</v>
      </c>
      <c r="L434" s="18">
        <v>164566835.959672</v>
      </c>
      <c r="M434" s="25">
        <v>27453480.085796699</v>
      </c>
    </row>
    <row r="435" spans="1:13">
      <c r="A435" s="55">
        <v>45724</v>
      </c>
      <c r="B435" s="57"/>
      <c r="C435" s="20">
        <f t="shared" si="3"/>
        <v>90649491.116877288</v>
      </c>
      <c r="D435" s="36">
        <f t="shared" si="4"/>
        <v>-250876248.02748498</v>
      </c>
      <c r="E435" s="23">
        <f t="shared" si="5"/>
        <v>432175230.26123953</v>
      </c>
      <c r="F435" s="8">
        <v>-2973177.2097741999</v>
      </c>
      <c r="G435" s="11">
        <v>-322664159.909334</v>
      </c>
      <c r="H435" s="11">
        <v>316717805.48978603</v>
      </c>
      <c r="I435" s="15">
        <v>-212007875.09237701</v>
      </c>
      <c r="J435" s="15">
        <v>206061520.67282799</v>
      </c>
      <c r="K435" s="11">
        <v>-172026492.17038599</v>
      </c>
      <c r="L435" s="18">
        <v>166080137.750837</v>
      </c>
      <c r="M435" s="25">
        <v>18525403.2869245</v>
      </c>
    </row>
    <row r="436" spans="1:13">
      <c r="A436" s="53">
        <v>45725</v>
      </c>
      <c r="B436" s="58"/>
      <c r="C436" s="31">
        <f t="shared" si="3"/>
        <v>91310492.157312647</v>
      </c>
      <c r="D436" s="35">
        <f t="shared" si="4"/>
        <v>-252744070.55611497</v>
      </c>
      <c r="E436" s="39">
        <f t="shared" si="5"/>
        <v>435365054.87074023</v>
      </c>
      <c r="F436" s="8">
        <v>-3965634.4860445498</v>
      </c>
      <c r="G436" s="11">
        <v>-326469763.32362199</v>
      </c>
      <c r="H436" s="11">
        <v>318538494.351533</v>
      </c>
      <c r="I436" s="15">
        <v>-214839749.75882301</v>
      </c>
      <c r="J436" s="15">
        <v>206908480.78673401</v>
      </c>
      <c r="K436" s="11">
        <v>-174506547.48925501</v>
      </c>
      <c r="L436" s="18">
        <v>166575278.51716599</v>
      </c>
      <c r="M436" s="25">
        <v>18361390.454598699</v>
      </c>
    </row>
    <row r="437" spans="1:13">
      <c r="A437" s="55">
        <v>45726</v>
      </c>
      <c r="B437" s="57"/>
      <c r="C437" s="20">
        <f t="shared" si="3"/>
        <v>91971493.197747454</v>
      </c>
      <c r="D437" s="36">
        <f t="shared" si="4"/>
        <v>-254599523.27702487</v>
      </c>
      <c r="E437" s="23">
        <f t="shared" si="5"/>
        <v>438542509.6725198</v>
      </c>
      <c r="F437" s="8">
        <v>-3450631.1015306199</v>
      </c>
      <c r="G437" s="11">
        <v>-328740959.06649297</v>
      </c>
      <c r="H437" s="11">
        <v>321839696.86343199</v>
      </c>
      <c r="I437" s="15">
        <v>-216146544.06130001</v>
      </c>
      <c r="J437" s="15">
        <v>209245281.858239</v>
      </c>
      <c r="K437" s="11">
        <v>-175464892.50714999</v>
      </c>
      <c r="L437" s="18">
        <v>168563630.30408901</v>
      </c>
      <c r="M437" s="25">
        <v>21298448.9631855</v>
      </c>
    </row>
    <row r="438" spans="1:13">
      <c r="A438" s="53">
        <v>45727</v>
      </c>
      <c r="B438" s="58"/>
      <c r="C438" s="31">
        <f t="shared" si="3"/>
        <v>92632494.238182798</v>
      </c>
      <c r="D438" s="35">
        <f t="shared" si="4"/>
        <v>-256442881.04149795</v>
      </c>
      <c r="E438" s="39">
        <f t="shared" si="5"/>
        <v>441707869.51786351</v>
      </c>
      <c r="F438" s="8">
        <v>-4231136.1382953804</v>
      </c>
      <c r="G438" s="11">
        <v>-332347346.57143998</v>
      </c>
      <c r="H438" s="11">
        <v>323885074.29484898</v>
      </c>
      <c r="I438" s="15">
        <v>-218774794.326911</v>
      </c>
      <c r="J438" s="15">
        <v>210312522.05032</v>
      </c>
      <c r="K438" s="11">
        <v>-177739730.586721</v>
      </c>
      <c r="L438" s="18">
        <v>169277458.31013101</v>
      </c>
      <c r="M438" s="25">
        <v>21891797.178953901</v>
      </c>
    </row>
    <row r="439" spans="1:13">
      <c r="A439" s="55">
        <v>45728</v>
      </c>
      <c r="B439" s="57"/>
      <c r="C439" s="20">
        <f t="shared" si="3"/>
        <v>93293495.27861762</v>
      </c>
      <c r="D439" s="36">
        <f t="shared" si="4"/>
        <v>-258274409.60188627</v>
      </c>
      <c r="E439" s="23">
        <f t="shared" si="5"/>
        <v>444861400.15912151</v>
      </c>
      <c r="F439" s="8">
        <v>-4215603.1986682396</v>
      </c>
      <c r="G439" s="11">
        <v>-335112311.75799501</v>
      </c>
      <c r="H439" s="11">
        <v>326681105.360659</v>
      </c>
      <c r="I439" s="15">
        <v>-220577331.389952</v>
      </c>
      <c r="J439" s="15">
        <v>212146124.99261501</v>
      </c>
      <c r="K439" s="11">
        <v>-179194531.347168</v>
      </c>
      <c r="L439" s="18">
        <v>170763324.94983199</v>
      </c>
      <c r="M439" s="25">
        <v>20383956.758531898</v>
      </c>
    </row>
    <row r="440" spans="1:13">
      <c r="A440" s="53">
        <v>45729</v>
      </c>
      <c r="B440" s="58"/>
      <c r="C440" s="31">
        <f t="shared" si="3"/>
        <v>93954496.319052979</v>
      </c>
      <c r="D440" s="35">
        <f t="shared" si="4"/>
        <v>-260094366.02323467</v>
      </c>
      <c r="E440" s="39">
        <f t="shared" si="5"/>
        <v>448003358.66134065</v>
      </c>
      <c r="F440" s="8">
        <v>-5137965.7885522796</v>
      </c>
      <c r="G440" s="11">
        <v>-338799099.18112099</v>
      </c>
      <c r="H440" s="11">
        <v>328523167.60401702</v>
      </c>
      <c r="I440" s="15">
        <v>-223307254.22115499</v>
      </c>
      <c r="J440" s="15">
        <v>213031322.64405</v>
      </c>
      <c r="K440" s="11">
        <v>-181578728.04345301</v>
      </c>
      <c r="L440" s="18">
        <v>171302796.46634799</v>
      </c>
      <c r="M440" s="25">
        <v>18293300.796597902</v>
      </c>
    </row>
    <row r="441" spans="1:13">
      <c r="A441" s="55">
        <v>45730</v>
      </c>
      <c r="B441" s="57"/>
      <c r="C441" s="20">
        <f t="shared" si="3"/>
        <v>94615497.359487787</v>
      </c>
      <c r="D441" s="36">
        <f t="shared" si="4"/>
        <v>-261902999.0713613</v>
      </c>
      <c r="E441" s="23">
        <f t="shared" si="5"/>
        <v>451133993.79033685</v>
      </c>
      <c r="F441" s="8">
        <v>-4659335.75893082</v>
      </c>
      <c r="G441" s="11">
        <v>-341059803.66313702</v>
      </c>
      <c r="H441" s="11">
        <v>331741132.145275</v>
      </c>
      <c r="I441" s="15">
        <v>-224619778.75336701</v>
      </c>
      <c r="J441" s="15">
        <v>215301107.235506</v>
      </c>
      <c r="K441" s="11">
        <v>-182548664.30140001</v>
      </c>
      <c r="L441" s="18">
        <v>173229992.78353801</v>
      </c>
      <c r="M441" s="25">
        <v>26441703.6540328</v>
      </c>
    </row>
    <row r="442" spans="1:13">
      <c r="A442" s="53">
        <v>45731</v>
      </c>
      <c r="B442" s="58"/>
      <c r="C442" s="31">
        <f t="shared" si="3"/>
        <v>95276498.399923131</v>
      </c>
      <c r="D442" s="35">
        <f t="shared" si="4"/>
        <v>-263700549.57900059</v>
      </c>
      <c r="E442" s="39">
        <f t="shared" si="5"/>
        <v>454253546.37884688</v>
      </c>
      <c r="F442" s="8">
        <v>-5384715.7469070302</v>
      </c>
      <c r="G442" s="11">
        <v>-344559798.61386698</v>
      </c>
      <c r="H442" s="11">
        <v>333790367.12005198</v>
      </c>
      <c r="I442" s="15">
        <v>-227159381.95021299</v>
      </c>
      <c r="J442" s="15">
        <v>216389950.45639899</v>
      </c>
      <c r="K442" s="11">
        <v>-184741266.95931801</v>
      </c>
      <c r="L442" s="18">
        <v>173971835.46550399</v>
      </c>
      <c r="M442" s="25">
        <v>17533862.383795898</v>
      </c>
    </row>
    <row r="443" spans="1:13">
      <c r="A443" s="55">
        <v>45732</v>
      </c>
      <c r="B443" s="57"/>
      <c r="C443" s="20">
        <f t="shared" si="3"/>
        <v>95937499.440357953</v>
      </c>
      <c r="D443" s="36">
        <f t="shared" si="4"/>
        <v>-265487250.79152045</v>
      </c>
      <c r="E443" s="23">
        <f t="shared" si="5"/>
        <v>457362249.67223632</v>
      </c>
      <c r="F443" s="8">
        <v>-5370279.8585664798</v>
      </c>
      <c r="G443" s="11">
        <v>-347278199.73211002</v>
      </c>
      <c r="H443" s="11">
        <v>336537640.01497698</v>
      </c>
      <c r="I443" s="15">
        <v>-228931852.13350999</v>
      </c>
      <c r="J443" s="15">
        <v>218191292.41637701</v>
      </c>
      <c r="K443" s="11">
        <v>-186171961.463173</v>
      </c>
      <c r="L443" s="18">
        <v>175431401.74603999</v>
      </c>
      <c r="M443" s="25">
        <v>17389680.369532701</v>
      </c>
    </row>
    <row r="444" spans="1:13">
      <c r="A444" s="53">
        <v>45733</v>
      </c>
      <c r="B444" s="58"/>
      <c r="C444" s="31">
        <f t="shared" si="3"/>
        <v>96598500.480793312</v>
      </c>
      <c r="D444" s="35">
        <f t="shared" si="4"/>
        <v>-267263328.69356906</v>
      </c>
      <c r="E444" s="39">
        <f t="shared" si="5"/>
        <v>460460329.65515566</v>
      </c>
      <c r="F444" s="8">
        <v>-6227498.3681780202</v>
      </c>
      <c r="G444" s="11">
        <v>-350853020.32795501</v>
      </c>
      <c r="H444" s="11">
        <v>338398023.59159899</v>
      </c>
      <c r="I444" s="15">
        <v>-231566015.13578099</v>
      </c>
      <c r="J444" s="15">
        <v>219111018.399425</v>
      </c>
      <c r="K444" s="11">
        <v>-188466254.10462999</v>
      </c>
      <c r="L444" s="18">
        <v>176011257.368274</v>
      </c>
      <c r="M444" s="25">
        <v>20346173.079820801</v>
      </c>
    </row>
    <row r="445" spans="1:13">
      <c r="A445" s="55">
        <v>45734</v>
      </c>
      <c r="B445" s="57"/>
      <c r="C445" s="20">
        <f t="shared" si="3"/>
        <v>97259501.52122812</v>
      </c>
      <c r="D445" s="36">
        <f t="shared" si="4"/>
        <v>-269029002.31793696</v>
      </c>
      <c r="E445" s="23">
        <f t="shared" si="5"/>
        <v>463548005.36039323</v>
      </c>
      <c r="F445" s="8">
        <v>-5782672.7376209302</v>
      </c>
      <c r="G445" s="11">
        <v>-353102379.98925102</v>
      </c>
      <c r="H445" s="11">
        <v>341537034.514009</v>
      </c>
      <c r="I445" s="15">
        <v>-232882822.579034</v>
      </c>
      <c r="J445" s="15">
        <v>221317477.10379201</v>
      </c>
      <c r="K445" s="11">
        <v>-189446119.75206801</v>
      </c>
      <c r="L445" s="18">
        <v>177880774.27682701</v>
      </c>
      <c r="M445" s="25">
        <v>20958566.813256498</v>
      </c>
    </row>
    <row r="446" spans="1:13">
      <c r="A446" s="53">
        <v>45735</v>
      </c>
      <c r="B446" s="58"/>
      <c r="C446" s="31">
        <f t="shared" si="3"/>
        <v>97920502.561663464</v>
      </c>
      <c r="D446" s="35">
        <f t="shared" si="4"/>
        <v>-270784484.0377847</v>
      </c>
      <c r="E446" s="39">
        <f t="shared" si="5"/>
        <v>466625489.16111159</v>
      </c>
      <c r="F446" s="8">
        <v>-6456821.0161988502</v>
      </c>
      <c r="G446" s="11">
        <v>-356502051.92829901</v>
      </c>
      <c r="H446" s="11">
        <v>343588409.89590102</v>
      </c>
      <c r="I446" s="15">
        <v>-235339094.98925701</v>
      </c>
      <c r="J446" s="15">
        <v>222425452.95685899</v>
      </c>
      <c r="K446" s="11">
        <v>-191561531.10887</v>
      </c>
      <c r="L446" s="18">
        <v>178647889.076473</v>
      </c>
      <c r="M446" s="25">
        <v>19469391.000148501</v>
      </c>
    </row>
    <row r="447" spans="1:13">
      <c r="A447" s="55">
        <v>45736</v>
      </c>
      <c r="B447" s="57"/>
      <c r="C447" s="20">
        <f t="shared" si="3"/>
        <v>98581503.602098286</v>
      </c>
      <c r="D447" s="36">
        <f t="shared" si="4"/>
        <v>-272529979.84333271</v>
      </c>
      <c r="E447" s="23">
        <f t="shared" si="5"/>
        <v>469692987.04752928</v>
      </c>
      <c r="F447" s="8">
        <v>-6443404.6972545199</v>
      </c>
      <c r="G447" s="11">
        <v>-359175623.95496202</v>
      </c>
      <c r="H447" s="11">
        <v>346288814.560453</v>
      </c>
      <c r="I447" s="15">
        <v>-237082605.913912</v>
      </c>
      <c r="J447" s="15">
        <v>224195796.51940301</v>
      </c>
      <c r="K447" s="11">
        <v>-192969000.306463</v>
      </c>
      <c r="L447" s="18">
        <v>180082190.91195399</v>
      </c>
      <c r="M447" s="25">
        <v>17397026.353382099</v>
      </c>
    </row>
    <row r="448" spans="1:13">
      <c r="A448" s="53">
        <v>45737</v>
      </c>
      <c r="B448" s="58"/>
      <c r="C448" s="31">
        <f t="shared" si="3"/>
        <v>99242504.642533645</v>
      </c>
      <c r="D448" s="35">
        <f t="shared" si="4"/>
        <v>-274265689.60399354</v>
      </c>
      <c r="E448" s="39">
        <f t="shared" si="5"/>
        <v>472750698.88906085</v>
      </c>
      <c r="F448" s="8">
        <v>-7240080.0842224704</v>
      </c>
      <c r="G448" s="11">
        <v>-362644814.97167897</v>
      </c>
      <c r="H448" s="11">
        <v>348164654.80323398</v>
      </c>
      <c r="I448" s="15">
        <v>-239626745.34423199</v>
      </c>
      <c r="J448" s="15">
        <v>225146585.175787</v>
      </c>
      <c r="K448" s="11">
        <v>-195178908.00507799</v>
      </c>
      <c r="L448" s="18">
        <v>180698747.836633</v>
      </c>
      <c r="M448" s="25">
        <v>25563354.699681401</v>
      </c>
    </row>
    <row r="449" spans="1:13">
      <c r="A449" s="55">
        <v>45738</v>
      </c>
      <c r="B449" s="57"/>
      <c r="C449" s="20">
        <f t="shared" si="3"/>
        <v>99903505.682968453</v>
      </c>
      <c r="D449" s="36">
        <f t="shared" si="4"/>
        <v>-275991807.31688613</v>
      </c>
      <c r="E449" s="23">
        <f t="shared" si="5"/>
        <v>475798818.682823</v>
      </c>
      <c r="F449" s="8">
        <v>-6826671.33559673</v>
      </c>
      <c r="G449" s="11">
        <v>-364882019.43239802</v>
      </c>
      <c r="H449" s="11">
        <v>351228676.761204</v>
      </c>
      <c r="I449" s="15">
        <v>-240946479.41602701</v>
      </c>
      <c r="J449" s="15">
        <v>227293136.74483299</v>
      </c>
      <c r="K449" s="11">
        <v>-196167149.518635</v>
      </c>
      <c r="L449" s="18">
        <v>182513806.84744099</v>
      </c>
      <c r="M449" s="25">
        <v>16673080.4085315</v>
      </c>
    </row>
    <row r="450" spans="1:13">
      <c r="A450" s="53">
        <v>45739</v>
      </c>
      <c r="B450" s="58"/>
      <c r="C450" s="31">
        <f t="shared" si="3"/>
        <v>100564506.7234038</v>
      </c>
      <c r="D450" s="35">
        <f t="shared" si="4"/>
        <v>-277708521.34256822</v>
      </c>
      <c r="E450" s="39">
        <f t="shared" si="5"/>
        <v>478837534.78937584</v>
      </c>
      <c r="F450" s="8">
        <v>-7453206.2676914902</v>
      </c>
      <c r="G450" s="11">
        <v>-368186973.49362999</v>
      </c>
      <c r="H450" s="11">
        <v>353280560.95824701</v>
      </c>
      <c r="I450" s="15">
        <v>-243324338.482241</v>
      </c>
      <c r="J450" s="15">
        <v>228417925.94685799</v>
      </c>
      <c r="K450" s="11">
        <v>-198210038.54620999</v>
      </c>
      <c r="L450" s="18">
        <v>183303626.010827</v>
      </c>
      <c r="M450" s="25">
        <v>16546114.0337735</v>
      </c>
    </row>
    <row r="451" spans="1:13">
      <c r="A451" s="55">
        <v>45740</v>
      </c>
      <c r="B451" s="57"/>
      <c r="C451" s="20">
        <f t="shared" si="3"/>
        <v>101225507.76383862</v>
      </c>
      <c r="D451" s="36">
        <f t="shared" si="4"/>
        <v>-279416014.62879884</v>
      </c>
      <c r="E451" s="23">
        <f t="shared" si="5"/>
        <v>481867030.15647602</v>
      </c>
      <c r="F451" s="8">
        <v>-7440737.5085982</v>
      </c>
      <c r="G451" s="11">
        <v>-370817312.40071702</v>
      </c>
      <c r="H451" s="11">
        <v>355935837.38352102</v>
      </c>
      <c r="I451" s="15">
        <v>-245039908.77322301</v>
      </c>
      <c r="J451" s="15">
        <v>230158433.75602701</v>
      </c>
      <c r="K451" s="11">
        <v>-199595092.46041301</v>
      </c>
      <c r="L451" s="18">
        <v>184713617.443216</v>
      </c>
      <c r="M451" s="25">
        <v>19519478.070776802</v>
      </c>
    </row>
    <row r="452" spans="1:13">
      <c r="A452" s="53">
        <v>45741</v>
      </c>
      <c r="B452" s="58"/>
      <c r="C452" s="31">
        <f t="shared" si="3"/>
        <v>101886508.80427398</v>
      </c>
      <c r="D452" s="35">
        <f t="shared" si="4"/>
        <v>-281114464.92304385</v>
      </c>
      <c r="E452" s="39">
        <f t="shared" si="5"/>
        <v>484887482.53159177</v>
      </c>
      <c r="F452" s="8">
        <v>-8181145.7768332697</v>
      </c>
      <c r="G452" s="11">
        <v>-374186752.52550602</v>
      </c>
      <c r="H452" s="11">
        <v>357824460.97183901</v>
      </c>
      <c r="I452" s="15">
        <v>-247499348.57377699</v>
      </c>
      <c r="J452" s="15">
        <v>231137057.02011001</v>
      </c>
      <c r="K452" s="11">
        <v>-201725738.722646</v>
      </c>
      <c r="L452" s="18">
        <v>185363447.16897899</v>
      </c>
      <c r="M452" s="25">
        <v>20148405.704393402</v>
      </c>
    </row>
    <row r="453" spans="1:13">
      <c r="A453" s="55">
        <v>45742</v>
      </c>
      <c r="B453" s="57"/>
      <c r="C453" s="20">
        <f t="shared" si="3"/>
        <v>102547509.84470879</v>
      </c>
      <c r="D453" s="36">
        <f t="shared" si="4"/>
        <v>-282804044.97442842</v>
      </c>
      <c r="E453" s="23">
        <f t="shared" si="5"/>
        <v>487899064.66384602</v>
      </c>
      <c r="F453" s="8">
        <v>-7796935.0171559099</v>
      </c>
      <c r="G453" s="11">
        <v>-376411046.38693601</v>
      </c>
      <c r="H453" s="11">
        <v>360817176.352624</v>
      </c>
      <c r="I453" s="15">
        <v>-248820747.30860001</v>
      </c>
      <c r="J453" s="15">
        <v>233226877.274288</v>
      </c>
      <c r="K453" s="11">
        <v>-202720911.108419</v>
      </c>
      <c r="L453" s="18">
        <v>187127041.07410699</v>
      </c>
      <c r="M453" s="25">
        <v>18675433.113462601</v>
      </c>
    </row>
    <row r="454" spans="1:13">
      <c r="A454" s="53">
        <v>45743</v>
      </c>
      <c r="B454" s="58"/>
      <c r="C454" s="31">
        <f t="shared" si="3"/>
        <v>103208510.88514413</v>
      </c>
      <c r="D454" s="35">
        <f t="shared" si="4"/>
        <v>-284484922.72574812</v>
      </c>
      <c r="E454" s="39">
        <f t="shared" si="5"/>
        <v>490901944.49603635</v>
      </c>
      <c r="F454" s="8">
        <v>-8379219.4100836003</v>
      </c>
      <c r="G454" s="11">
        <v>-379626473.65211201</v>
      </c>
      <c r="H454" s="11">
        <v>362868034.831945</v>
      </c>
      <c r="I454" s="15">
        <v>-251124751.282525</v>
      </c>
      <c r="J454" s="15">
        <v>234366312.462358</v>
      </c>
      <c r="K454" s="11">
        <v>-204695607.40974501</v>
      </c>
      <c r="L454" s="18">
        <v>187937168.589578</v>
      </c>
      <c r="M454" s="25">
        <v>16618947.624430001</v>
      </c>
    </row>
    <row r="455" spans="1:13">
      <c r="A455" s="55">
        <v>45744</v>
      </c>
      <c r="B455" s="57"/>
      <c r="C455" s="20">
        <f t="shared" si="3"/>
        <v>103869511.92557895</v>
      </c>
      <c r="D455" s="36">
        <f t="shared" si="4"/>
        <v>-286157261.49614924</v>
      </c>
      <c r="E455" s="23">
        <f t="shared" si="5"/>
        <v>493896285.34730715</v>
      </c>
      <c r="F455" s="8">
        <v>-8367631.2871437799</v>
      </c>
      <c r="G455" s="11">
        <v>-382215060.091461</v>
      </c>
      <c r="H455" s="11">
        <v>365479797.51717401</v>
      </c>
      <c r="I455" s="15">
        <v>-252813325.92138901</v>
      </c>
      <c r="J455" s="15">
        <v>236078063.347101</v>
      </c>
      <c r="K455" s="11">
        <v>-206058997.478306</v>
      </c>
      <c r="L455" s="18">
        <v>189323734.90401801</v>
      </c>
      <c r="M455" s="25">
        <v>24800837.545308299</v>
      </c>
    </row>
    <row r="456" spans="1:13">
      <c r="A456" s="53">
        <v>45745</v>
      </c>
      <c r="B456" s="58"/>
      <c r="C456" s="31">
        <f t="shared" si="3"/>
        <v>104530512.96601431</v>
      </c>
      <c r="D456" s="35">
        <f t="shared" si="4"/>
        <v>-287821220.15500653</v>
      </c>
      <c r="E456" s="39">
        <f t="shared" si="5"/>
        <v>496882246.08703518</v>
      </c>
      <c r="F456" s="8">
        <v>-9055746.4374777991</v>
      </c>
      <c r="G456" s="11">
        <v>-385490214.400047</v>
      </c>
      <c r="H456" s="11">
        <v>367378721.52509099</v>
      </c>
      <c r="I456" s="15">
        <v>-255193015.05447701</v>
      </c>
      <c r="J456" s="15">
        <v>237081522.17952099</v>
      </c>
      <c r="K456" s="11">
        <v>-208115144.788766</v>
      </c>
      <c r="L456" s="18">
        <v>190003651.91381001</v>
      </c>
      <c r="M456" s="25">
        <v>15925813.597245799</v>
      </c>
    </row>
    <row r="457" spans="1:13">
      <c r="A457" s="55">
        <v>45746</v>
      </c>
      <c r="B457" s="57"/>
      <c r="C457" s="20">
        <f t="shared" si="3"/>
        <v>105191514.00644912</v>
      </c>
      <c r="D457" s="36">
        <f t="shared" si="4"/>
        <v>-289476953.28752834</v>
      </c>
      <c r="E457" s="23">
        <f t="shared" si="5"/>
        <v>499859981.30042654</v>
      </c>
      <c r="F457" s="8">
        <v>-8698671.4884290192</v>
      </c>
      <c r="G457" s="11">
        <v>-387700904.12936097</v>
      </c>
      <c r="H457" s="11">
        <v>370303561.15250301</v>
      </c>
      <c r="I457" s="15">
        <v>-256514911.18319401</v>
      </c>
      <c r="J457" s="15">
        <v>239117568.20633599</v>
      </c>
      <c r="K457" s="11">
        <v>-209115909.611269</v>
      </c>
      <c r="L457" s="18">
        <v>191718566.63441101</v>
      </c>
      <c r="M457" s="25">
        <v>15813792.5587136</v>
      </c>
    </row>
    <row r="458" spans="1:13">
      <c r="A458" s="53">
        <v>45747</v>
      </c>
      <c r="B458" s="58"/>
      <c r="C458" s="31">
        <f t="shared" si="3"/>
        <v>105852515.04688446</v>
      </c>
      <c r="D458" s="35">
        <f t="shared" si="4"/>
        <v>-291124611.35254645</v>
      </c>
      <c r="E458" s="39">
        <f t="shared" si="5"/>
        <v>502829641.44631541</v>
      </c>
      <c r="F458" s="8">
        <v>-9239830.6431365907</v>
      </c>
      <c r="G458" s="11">
        <v>-390831623.89696002</v>
      </c>
      <c r="H458" s="11">
        <v>372351962.61068702</v>
      </c>
      <c r="I458" s="15">
        <v>-258749293.01122701</v>
      </c>
      <c r="J458" s="15">
        <v>240269631.72495401</v>
      </c>
      <c r="K458" s="11">
        <v>-211026434.27702099</v>
      </c>
      <c r="L458" s="18">
        <v>192546772.99074799</v>
      </c>
      <c r="M458" s="25">
        <v>18801803.025218099</v>
      </c>
    </row>
    <row r="459" spans="1:13">
      <c r="A459" s="55">
        <v>45748</v>
      </c>
      <c r="B459" s="57"/>
      <c r="C459" s="20">
        <f t="shared" si="3"/>
        <v>106513516.08731928</v>
      </c>
      <c r="D459" s="36">
        <f t="shared" si="4"/>
        <v>-292764340.83295393</v>
      </c>
      <c r="E459" s="23">
        <f t="shared" si="5"/>
        <v>505791373.00759256</v>
      </c>
      <c r="F459" s="8">
        <v>-9229060.9593000896</v>
      </c>
      <c r="G459" s="11">
        <v>-393379841.48559201</v>
      </c>
      <c r="H459" s="11">
        <v>374921719.56699198</v>
      </c>
      <c r="I459" s="15">
        <v>-260411755.16792899</v>
      </c>
      <c r="J459" s="15">
        <v>241953633.24932799</v>
      </c>
      <c r="K459" s="11">
        <v>-212368862.85264099</v>
      </c>
      <c r="L459" s="18">
        <v>193910740.93404099</v>
      </c>
      <c r="M459" s="25">
        <v>19445084.159745902</v>
      </c>
    </row>
    <row r="460" spans="1:13">
      <c r="A460" s="53">
        <v>45749</v>
      </c>
      <c r="B460" s="58"/>
      <c r="C460" s="31">
        <f t="shared" si="3"/>
        <v>107174517.12775464</v>
      </c>
      <c r="D460" s="35">
        <f t="shared" si="4"/>
        <v>-294396284.37918568</v>
      </c>
      <c r="E460" s="39">
        <f t="shared" si="5"/>
        <v>508745318.63469493</v>
      </c>
      <c r="F460" s="8">
        <v>-9868576.3191810697</v>
      </c>
      <c r="G460" s="11">
        <v>-396565799.81464702</v>
      </c>
      <c r="H460" s="11">
        <v>376828647.17628503</v>
      </c>
      <c r="I460" s="15">
        <v>-262716300.08930001</v>
      </c>
      <c r="J460" s="15">
        <v>242979147.45093799</v>
      </c>
      <c r="K460" s="11">
        <v>-214354943.01601401</v>
      </c>
      <c r="L460" s="18">
        <v>194617790.37765199</v>
      </c>
      <c r="M460" s="25">
        <v>17986177.999708101</v>
      </c>
    </row>
    <row r="461" spans="1:13">
      <c r="A461" s="55">
        <v>45750</v>
      </c>
      <c r="B461" s="57"/>
      <c r="C461" s="20">
        <f t="shared" si="3"/>
        <v>107835518.16818945</v>
      </c>
      <c r="D461" s="36">
        <f t="shared" si="4"/>
        <v>-296020580.94614923</v>
      </c>
      <c r="E461" s="23">
        <f t="shared" si="5"/>
        <v>511691617.28252816</v>
      </c>
      <c r="F461" s="8">
        <v>-9536720.6487535797</v>
      </c>
      <c r="G461" s="11">
        <v>-398762257.14911002</v>
      </c>
      <c r="H461" s="11">
        <v>379688815.85160297</v>
      </c>
      <c r="I461" s="15">
        <v>-264037619.43390399</v>
      </c>
      <c r="J461" s="15">
        <v>244964178.136397</v>
      </c>
      <c r="K461" s="11">
        <v>-215360064.98294601</v>
      </c>
      <c r="L461" s="18">
        <v>196286623.68543801</v>
      </c>
      <c r="M461" s="25">
        <v>15943477.6129505</v>
      </c>
    </row>
    <row r="462" spans="1:13">
      <c r="A462" s="53">
        <v>45751</v>
      </c>
      <c r="B462" s="58"/>
      <c r="C462" s="31">
        <f t="shared" si="3"/>
        <v>108496519.2086248</v>
      </c>
      <c r="D462" s="35">
        <f t="shared" si="4"/>
        <v>-297637365.923949</v>
      </c>
      <c r="E462" s="39">
        <f t="shared" si="5"/>
        <v>514630404.34119856</v>
      </c>
      <c r="F462" s="8">
        <v>-10039659.1342784</v>
      </c>
      <c r="G462" s="11">
        <v>-401812752.85894299</v>
      </c>
      <c r="H462" s="11">
        <v>381733434.59038597</v>
      </c>
      <c r="I462" s="15">
        <v>-266206316.05318999</v>
      </c>
      <c r="J462" s="15">
        <v>246126997.78463301</v>
      </c>
      <c r="K462" s="11">
        <v>-217210157.492598</v>
      </c>
      <c r="L462" s="18">
        <v>197130839.22404099</v>
      </c>
      <c r="M462" s="25">
        <v>24138876.934058402</v>
      </c>
    </row>
    <row r="463" spans="1:13">
      <c r="A463" s="55">
        <v>45752</v>
      </c>
      <c r="B463" s="57"/>
      <c r="C463" s="20">
        <f t="shared" si="3"/>
        <v>109157520.24905962</v>
      </c>
      <c r="D463" s="36">
        <f t="shared" si="4"/>
        <v>-299246771.26275897</v>
      </c>
      <c r="E463" s="23">
        <f t="shared" si="5"/>
        <v>517561811.76087821</v>
      </c>
      <c r="F463" s="8">
        <v>-10029650.085311599</v>
      </c>
      <c r="G463" s="11">
        <v>-404321902.41981399</v>
      </c>
      <c r="H463" s="11">
        <v>384262602.24919099</v>
      </c>
      <c r="I463" s="15">
        <v>-267843496.28206599</v>
      </c>
      <c r="J463" s="15">
        <v>247784196.11144301</v>
      </c>
      <c r="K463" s="11">
        <v>-218532285.21617499</v>
      </c>
      <c r="L463" s="18">
        <v>198472985.04555199</v>
      </c>
      <c r="M463" s="25">
        <v>15277092.198220899</v>
      </c>
    </row>
    <row r="464" spans="1:13">
      <c r="A464" s="53">
        <v>45753</v>
      </c>
      <c r="B464" s="58"/>
      <c r="C464" s="31">
        <f t="shared" si="3"/>
        <v>109818521.28949498</v>
      </c>
      <c r="D464" s="35">
        <f t="shared" si="4"/>
        <v>-300848925.59214699</v>
      </c>
      <c r="E464" s="39">
        <f t="shared" si="5"/>
        <v>520485968.17113698</v>
      </c>
      <c r="F464" s="8">
        <v>-10623998.132037699</v>
      </c>
      <c r="G464" s="11">
        <v>-407423412.51277798</v>
      </c>
      <c r="H464" s="11">
        <v>386175416.24870199</v>
      </c>
      <c r="I464" s="15">
        <v>-270077189.47532302</v>
      </c>
      <c r="J464" s="15">
        <v>248829193.211247</v>
      </c>
      <c r="K464" s="11">
        <v>-220452426.22547099</v>
      </c>
      <c r="L464" s="18">
        <v>199204429.961395</v>
      </c>
      <c r="M464" s="25">
        <v>15178045.587669199</v>
      </c>
    </row>
    <row r="465" spans="1:13">
      <c r="A465" s="55">
        <v>45754</v>
      </c>
      <c r="B465" s="57"/>
      <c r="C465" s="20">
        <f t="shared" si="3"/>
        <v>110479522.32992978</v>
      </c>
      <c r="D465" s="36">
        <f t="shared" si="4"/>
        <v>-302443954.33516115</v>
      </c>
      <c r="E465" s="23">
        <f t="shared" si="5"/>
        <v>523402998.99502069</v>
      </c>
      <c r="F465" s="8">
        <v>-10315580.567915</v>
      </c>
      <c r="G465" s="11">
        <v>-409605075.41162199</v>
      </c>
      <c r="H465" s="11">
        <v>388973914.275792</v>
      </c>
      <c r="I465" s="15">
        <v>-271396948.01077098</v>
      </c>
      <c r="J465" s="15">
        <v>250765786.87494001</v>
      </c>
      <c r="K465" s="11">
        <v>-221460768.84403601</v>
      </c>
      <c r="L465" s="18">
        <v>200829607.708206</v>
      </c>
      <c r="M465" s="25">
        <v>18178770.993594602</v>
      </c>
    </row>
    <row r="466" spans="1:13">
      <c r="A466" s="53">
        <v>45755</v>
      </c>
      <c r="B466" s="58"/>
      <c r="C466" s="31">
        <f t="shared" si="3"/>
        <v>111140523.37036513</v>
      </c>
      <c r="D466" s="35">
        <f t="shared" si="4"/>
        <v>-304031979.81744152</v>
      </c>
      <c r="E466" s="39">
        <f t="shared" si="5"/>
        <v>526313026.55817181</v>
      </c>
      <c r="F466" s="8">
        <v>-10782997.8111079</v>
      </c>
      <c r="G466" s="11">
        <v>-412579525.52206898</v>
      </c>
      <c r="H466" s="11">
        <v>391013529.89985299</v>
      </c>
      <c r="I466" s="15">
        <v>-273503625.93489599</v>
      </c>
      <c r="J466" s="15">
        <v>251937630.31268001</v>
      </c>
      <c r="K466" s="11">
        <v>-223253910.73965901</v>
      </c>
      <c r="L466" s="18">
        <v>201687915.117443</v>
      </c>
      <c r="M466" s="25">
        <v>18834512.7687549</v>
      </c>
    </row>
    <row r="467" spans="1:13">
      <c r="A467" s="55">
        <v>45756</v>
      </c>
      <c r="B467" s="57"/>
      <c r="C467" s="20">
        <f t="shared" si="3"/>
        <v>111801524.41079994</v>
      </c>
      <c r="D467" s="36">
        <f t="shared" si="4"/>
        <v>-305613121.37163615</v>
      </c>
      <c r="E467" s="23">
        <f t="shared" si="5"/>
        <v>529216170.19323599</v>
      </c>
      <c r="F467" s="8">
        <v>-10773695.675340399</v>
      </c>
      <c r="G467" s="11">
        <v>-415050836.27053797</v>
      </c>
      <c r="H467" s="11">
        <v>393503444.91985703</v>
      </c>
      <c r="I467" s="15">
        <v>-275116309.38170999</v>
      </c>
      <c r="J467" s="15">
        <v>253568918.03103</v>
      </c>
      <c r="K467" s="11">
        <v>-224556362.309526</v>
      </c>
      <c r="L467" s="18">
        <v>203008970.958846</v>
      </c>
      <c r="M467" s="25">
        <v>17387818.036536802</v>
      </c>
    </row>
    <row r="468" spans="1:13">
      <c r="A468" s="53">
        <v>45757</v>
      </c>
      <c r="B468" s="58"/>
      <c r="C468" s="31">
        <f t="shared" si="3"/>
        <v>112462525.45123531</v>
      </c>
      <c r="D468" s="35">
        <f t="shared" si="4"/>
        <v>-307187495.43734717</v>
      </c>
      <c r="E468" s="39">
        <f t="shared" si="5"/>
        <v>532112546.33981776</v>
      </c>
      <c r="F468" s="8">
        <v>-11326066.459230499</v>
      </c>
      <c r="G468" s="11">
        <v>-418072332.70881402</v>
      </c>
      <c r="H468" s="11">
        <v>395420199.790353</v>
      </c>
      <c r="I468" s="15">
        <v>-277283154.65230799</v>
      </c>
      <c r="J468" s="15">
        <v>254631021.73384699</v>
      </c>
      <c r="K468" s="11">
        <v>-226414412.32591599</v>
      </c>
      <c r="L468" s="18">
        <v>203762279.407455</v>
      </c>
      <c r="M468" s="25">
        <v>15357084.849042701</v>
      </c>
    </row>
    <row r="469" spans="1:13">
      <c r="A469" s="55">
        <v>45758</v>
      </c>
      <c r="B469" s="57"/>
      <c r="C469" s="20">
        <f t="shared" si="3"/>
        <v>113123526.49167012</v>
      </c>
      <c r="D469" s="36">
        <f t="shared" si="4"/>
        <v>-308755215.656856</v>
      </c>
      <c r="E469" s="23">
        <f t="shared" si="5"/>
        <v>535002268.64019626</v>
      </c>
      <c r="F469" s="8">
        <v>-11039431.628682399</v>
      </c>
      <c r="G469" s="11">
        <v>-420238704.594253</v>
      </c>
      <c r="H469" s="11">
        <v>398159841.33688802</v>
      </c>
      <c r="I469" s="15">
        <v>-278600454.70115602</v>
      </c>
      <c r="J469" s="15">
        <v>256521591.443791</v>
      </c>
      <c r="K469" s="11">
        <v>-227424932.996773</v>
      </c>
      <c r="L469" s="18">
        <v>205346069.73940799</v>
      </c>
      <c r="M469" s="25">
        <v>23564212.025428701</v>
      </c>
    </row>
    <row r="470" spans="1:13">
      <c r="A470" s="53">
        <v>45759</v>
      </c>
      <c r="B470" s="58"/>
      <c r="C470" s="31">
        <f t="shared" si="3"/>
        <v>113784527.53210546</v>
      </c>
      <c r="D470" s="35">
        <f t="shared" si="4"/>
        <v>-310316392.9668265</v>
      </c>
      <c r="E470" s="39">
        <f t="shared" si="5"/>
        <v>537885448.03103745</v>
      </c>
      <c r="F470" s="8">
        <v>-11473836.4028688</v>
      </c>
      <c r="G470" s="11">
        <v>-423141009.38987499</v>
      </c>
      <c r="H470" s="11">
        <v>400193336.58413702</v>
      </c>
      <c r="I470" s="15">
        <v>-280648532.563739</v>
      </c>
      <c r="J470" s="15">
        <v>257700859.758001</v>
      </c>
      <c r="K470" s="11">
        <v>-229164368.88598201</v>
      </c>
      <c r="L470" s="18">
        <v>206216696.080244</v>
      </c>
      <c r="M470" s="25">
        <v>14713920.5877639</v>
      </c>
    </row>
    <row r="471" spans="1:13">
      <c r="A471" s="55">
        <v>45760</v>
      </c>
      <c r="B471" s="57"/>
      <c r="C471" s="20">
        <f t="shared" si="3"/>
        <v>114445528.57254027</v>
      </c>
      <c r="D471" s="36">
        <f t="shared" si="4"/>
        <v>-311871135.68620521</v>
      </c>
      <c r="E471" s="23">
        <f t="shared" si="5"/>
        <v>540762192.83128572</v>
      </c>
      <c r="F471" s="8">
        <v>-11465191.252852701</v>
      </c>
      <c r="G471" s="11">
        <v>-425575647.796992</v>
      </c>
      <c r="H471" s="11">
        <v>402645265.291287</v>
      </c>
      <c r="I471" s="15">
        <v>-282237464.66127002</v>
      </c>
      <c r="J471" s="15">
        <v>259307082.15556499</v>
      </c>
      <c r="K471" s="11">
        <v>-230447737.60896999</v>
      </c>
      <c r="L471" s="18">
        <v>207517355.10326499</v>
      </c>
      <c r="M471" s="25">
        <v>14626137.409421301</v>
      </c>
    </row>
    <row r="472" spans="1:13">
      <c r="A472" s="53">
        <v>45761</v>
      </c>
      <c r="B472" s="58"/>
      <c r="C472" s="31">
        <f t="shared" si="3"/>
        <v>115106529.61297564</v>
      </c>
      <c r="D472" s="35">
        <f t="shared" si="4"/>
        <v>-313419549.6004957</v>
      </c>
      <c r="E472" s="39">
        <f t="shared" si="5"/>
        <v>543632608.82644701</v>
      </c>
      <c r="F472" s="8">
        <v>-11978549.5192354</v>
      </c>
      <c r="G472" s="11">
        <v>-428521277.48529899</v>
      </c>
      <c r="H472" s="11">
        <v>404564178.44682801</v>
      </c>
      <c r="I472" s="15">
        <v>-284341199.72701401</v>
      </c>
      <c r="J472" s="15">
        <v>260384100.68854299</v>
      </c>
      <c r="K472" s="11">
        <v>-232247286.50634301</v>
      </c>
      <c r="L472" s="18">
        <v>208290187.46787199</v>
      </c>
      <c r="M472" s="25">
        <v>17637900.978911601</v>
      </c>
    </row>
    <row r="473" spans="1:13">
      <c r="A473" s="55">
        <v>45762</v>
      </c>
      <c r="B473" s="57"/>
      <c r="C473" s="20">
        <f t="shared" si="3"/>
        <v>115767530.65341045</v>
      </c>
      <c r="D473" s="36">
        <f t="shared" si="4"/>
        <v>-314961738.04260057</v>
      </c>
      <c r="E473" s="23">
        <f t="shared" si="5"/>
        <v>546496799.3494215</v>
      </c>
      <c r="F473" s="8">
        <v>-11712158.964219401</v>
      </c>
      <c r="G473" s="11">
        <v>-430671925.31018603</v>
      </c>
      <c r="H473" s="11">
        <v>407247607.38174701</v>
      </c>
      <c r="I473" s="15">
        <v>-285655225.62055498</v>
      </c>
      <c r="J473" s="15">
        <v>262230907.69211599</v>
      </c>
      <c r="K473" s="11">
        <v>-233259031.315231</v>
      </c>
      <c r="L473" s="18">
        <v>209834713.386792</v>
      </c>
      <c r="M473" s="25">
        <v>18304460.154365599</v>
      </c>
    </row>
    <row r="474" spans="1:13">
      <c r="A474" s="53">
        <v>45763</v>
      </c>
      <c r="B474" s="58"/>
      <c r="C474" s="31">
        <f t="shared" si="3"/>
        <v>116428531.69384579</v>
      </c>
      <c r="D474" s="35">
        <f t="shared" si="4"/>
        <v>-316497801.97038668</v>
      </c>
      <c r="E474" s="39">
        <f t="shared" si="5"/>
        <v>549354865.35807824</v>
      </c>
      <c r="F474" s="8">
        <v>-12115882.854564</v>
      </c>
      <c r="G474" s="11">
        <v>-433505730.38631201</v>
      </c>
      <c r="H474" s="11">
        <v>409273964.67718399</v>
      </c>
      <c r="I474" s="15">
        <v>-287647894.19182402</v>
      </c>
      <c r="J474" s="15">
        <v>263416128.482696</v>
      </c>
      <c r="K474" s="11">
        <v>-234947787.634738</v>
      </c>
      <c r="L474" s="18">
        <v>210716021.92561001</v>
      </c>
      <c r="M474" s="25">
        <v>16868366.4744353</v>
      </c>
    </row>
    <row r="475" spans="1:13">
      <c r="A475" s="55">
        <v>45764</v>
      </c>
      <c r="B475" s="57"/>
      <c r="C475" s="20">
        <f t="shared" si="3"/>
        <v>117089532.7342806</v>
      </c>
      <c r="D475" s="36">
        <f t="shared" si="4"/>
        <v>-318027840.04114902</v>
      </c>
      <c r="E475" s="23">
        <f t="shared" si="5"/>
        <v>552206905.50971019</v>
      </c>
      <c r="F475" s="8">
        <v>-12107848.289097499</v>
      </c>
      <c r="G475" s="11">
        <v>-435904807.26347899</v>
      </c>
      <c r="H475" s="11">
        <v>411689110.68528402</v>
      </c>
      <c r="I475" s="15">
        <v>-289213785.19952101</v>
      </c>
      <c r="J475" s="15">
        <v>264998088.621326</v>
      </c>
      <c r="K475" s="11">
        <v>-236212639.04628801</v>
      </c>
      <c r="L475" s="18">
        <v>211996942.46809301</v>
      </c>
      <c r="M475" s="25">
        <v>14848022.3181832</v>
      </c>
    </row>
    <row r="476" spans="1:13">
      <c r="A476" s="53">
        <v>45765</v>
      </c>
      <c r="B476" s="58"/>
      <c r="C476" s="31">
        <f t="shared" si="3"/>
        <v>117750533.77471597</v>
      </c>
      <c r="D476" s="35">
        <f t="shared" si="4"/>
        <v>-319551948.68310601</v>
      </c>
      <c r="E476" s="39">
        <f t="shared" si="5"/>
        <v>555053016.23253798</v>
      </c>
      <c r="F476" s="8">
        <v>-12584949.3910196</v>
      </c>
      <c r="G476" s="11">
        <v>-438778452.06101203</v>
      </c>
      <c r="H476" s="11">
        <v>413608553.27897298</v>
      </c>
      <c r="I476" s="15">
        <v>-291257901.99623799</v>
      </c>
      <c r="J476" s="15">
        <v>266088003.21419901</v>
      </c>
      <c r="K476" s="11">
        <v>-237957037.87669101</v>
      </c>
      <c r="L476" s="18">
        <v>212787139.094652</v>
      </c>
      <c r="M476" s="25">
        <v>23065330.7451865</v>
      </c>
    </row>
    <row r="477" spans="1:13">
      <c r="A477" s="55">
        <v>45766</v>
      </c>
      <c r="B477" s="57"/>
      <c r="C477" s="20">
        <f t="shared" si="3"/>
        <v>118411534.81515078</v>
      </c>
      <c r="D477" s="36">
        <f t="shared" si="4"/>
        <v>-321070222.16408825</v>
      </c>
      <c r="E477" s="23">
        <f t="shared" si="5"/>
        <v>557893291.79438984</v>
      </c>
      <c r="F477" s="8">
        <v>-12337373.310799301</v>
      </c>
      <c r="G477" s="11">
        <v>-440913003.59414202</v>
      </c>
      <c r="H477" s="11">
        <v>416238256.97254401</v>
      </c>
      <c r="I477" s="15">
        <v>-292567915.44128299</v>
      </c>
      <c r="J477" s="15">
        <v>267893168.819684</v>
      </c>
      <c r="K477" s="11">
        <v>-238969136.26803601</v>
      </c>
      <c r="L477" s="18">
        <v>214294389.64643699</v>
      </c>
      <c r="M477" s="25">
        <v>14225016.9331265</v>
      </c>
    </row>
    <row r="478" spans="1:13">
      <c r="A478" s="53">
        <v>45767</v>
      </c>
      <c r="B478" s="58"/>
      <c r="C478" s="31">
        <f t="shared" si="3"/>
        <v>119072535.85558613</v>
      </c>
      <c r="D478" s="35">
        <f t="shared" si="4"/>
        <v>-322582752.65753466</v>
      </c>
      <c r="E478" s="39">
        <f t="shared" si="5"/>
        <v>560727824.36870694</v>
      </c>
      <c r="F478" s="8">
        <v>-12712583.228646399</v>
      </c>
      <c r="G478" s="11">
        <v>-443681720.59550703</v>
      </c>
      <c r="H478" s="11">
        <v>418256554.13821399</v>
      </c>
      <c r="I478" s="15">
        <v>-294508155.51999998</v>
      </c>
      <c r="J478" s="15">
        <v>269082989.06270701</v>
      </c>
      <c r="K478" s="11">
        <v>-240610038.14701799</v>
      </c>
      <c r="L478" s="18">
        <v>215184871.68972501</v>
      </c>
      <c r="M478" s="25">
        <v>14147011.8278766</v>
      </c>
    </row>
    <row r="479" spans="1:13">
      <c r="A479" s="55">
        <v>45768</v>
      </c>
      <c r="B479" s="57"/>
      <c r="C479" s="20">
        <f t="shared" si="3"/>
        <v>119733536.89602093</v>
      </c>
      <c r="D479" s="36">
        <f t="shared" si="4"/>
        <v>-324089630.30594105</v>
      </c>
      <c r="E479" s="23">
        <f t="shared" si="5"/>
        <v>563556704.09798288</v>
      </c>
      <c r="F479" s="8">
        <v>-12705116.1237248</v>
      </c>
      <c r="G479" s="11">
        <v>-446046296.80926102</v>
      </c>
      <c r="H479" s="11">
        <v>420636064.56181198</v>
      </c>
      <c r="I479" s="15">
        <v>-296051684.17447299</v>
      </c>
      <c r="J479" s="15">
        <v>270641451.92702401</v>
      </c>
      <c r="K479" s="11">
        <v>-241856912.915822</v>
      </c>
      <c r="L479" s="18">
        <v>216446680.66837201</v>
      </c>
      <c r="M479" s="25">
        <v>17168357.9089978</v>
      </c>
    </row>
    <row r="480" spans="1:13">
      <c r="A480" s="53">
        <v>45769</v>
      </c>
      <c r="B480" s="58"/>
      <c r="C480" s="31">
        <f t="shared" si="3"/>
        <v>120394537.93645631</v>
      </c>
      <c r="D480" s="35">
        <f t="shared" si="4"/>
        <v>-325590943.28186458</v>
      </c>
      <c r="E480" s="39">
        <f t="shared" si="5"/>
        <v>566380019.15477717</v>
      </c>
      <c r="F480" s="8">
        <v>-13148520.8107851</v>
      </c>
      <c r="G480" s="11">
        <v>-448851593.76782203</v>
      </c>
      <c r="H480" s="11">
        <v>422554552.14625102</v>
      </c>
      <c r="I480" s="15">
        <v>-298039447.20794398</v>
      </c>
      <c r="J480" s="15">
        <v>271742405.58637398</v>
      </c>
      <c r="K480" s="11">
        <v>-243549291.57989299</v>
      </c>
      <c r="L480" s="18">
        <v>217252249.958323</v>
      </c>
      <c r="M480" s="25">
        <v>17844307.94585</v>
      </c>
    </row>
    <row r="481" spans="1:13">
      <c r="A481" s="55">
        <v>45770</v>
      </c>
      <c r="B481" s="57"/>
      <c r="C481" s="20">
        <f t="shared" si="3"/>
        <v>121055538.97689112</v>
      </c>
      <c r="D481" s="36">
        <f t="shared" si="4"/>
        <v>-327086777.84661257</v>
      </c>
      <c r="E481" s="23">
        <f t="shared" si="5"/>
        <v>569197855.80039477</v>
      </c>
      <c r="F481" s="8">
        <v>-12918430.3877459</v>
      </c>
      <c r="G481" s="11">
        <v>-450969734.38164198</v>
      </c>
      <c r="H481" s="11">
        <v>425132873.60614997</v>
      </c>
      <c r="I481" s="15">
        <v>-299344782.53011501</v>
      </c>
      <c r="J481" s="15">
        <v>273507921.754623</v>
      </c>
      <c r="K481" s="11">
        <v>-244560951.042079</v>
      </c>
      <c r="L481" s="18">
        <v>218724090.26658699</v>
      </c>
      <c r="M481" s="25">
        <v>16417417.3100901</v>
      </c>
    </row>
    <row r="482" spans="1:13">
      <c r="A482" s="53">
        <v>45771</v>
      </c>
      <c r="B482" s="58"/>
      <c r="C482" s="31">
        <f t="shared" si="3"/>
        <v>121716540.01732646</v>
      </c>
      <c r="D482" s="35">
        <f t="shared" si="4"/>
        <v>-328577218.40670657</v>
      </c>
      <c r="E482" s="39">
        <f t="shared" si="5"/>
        <v>572010298.44135952</v>
      </c>
      <c r="F482" s="8">
        <v>-13267140.2011055</v>
      </c>
      <c r="G482" s="11">
        <v>-453676559.44635999</v>
      </c>
      <c r="H482" s="11">
        <v>427142279.04414898</v>
      </c>
      <c r="I482" s="15">
        <v>-301235381.02916002</v>
      </c>
      <c r="J482" s="15">
        <v>274701100.62694901</v>
      </c>
      <c r="K482" s="11">
        <v>-246156637.535653</v>
      </c>
      <c r="L482" s="18">
        <v>219622357.13344201</v>
      </c>
      <c r="M482" s="25">
        <v>14406092.1371249</v>
      </c>
    </row>
    <row r="483" spans="1:13">
      <c r="A483" s="55">
        <v>45772</v>
      </c>
      <c r="B483" s="57"/>
      <c r="C483" s="20">
        <f t="shared" si="3"/>
        <v>122377541.05776127</v>
      </c>
      <c r="D483" s="36">
        <f t="shared" si="4"/>
        <v>-330062347.56824088</v>
      </c>
      <c r="E483" s="23">
        <f t="shared" si="5"/>
        <v>574817429.68376338</v>
      </c>
      <c r="F483" s="8">
        <v>-13260200.478460399</v>
      </c>
      <c r="G483" s="11">
        <v>-456007650.57228702</v>
      </c>
      <c r="H483" s="11">
        <v>429487249.61536598</v>
      </c>
      <c r="I483" s="15">
        <v>-302757197.50709498</v>
      </c>
      <c r="J483" s="15">
        <v>276236796.550174</v>
      </c>
      <c r="K483" s="11">
        <v>-247386053.815588</v>
      </c>
      <c r="L483" s="18">
        <v>220865652.85866699</v>
      </c>
      <c r="M483" s="25">
        <v>22632239.167749301</v>
      </c>
    </row>
    <row r="484" spans="1:13">
      <c r="A484" s="53">
        <v>45773</v>
      </c>
      <c r="B484" s="58"/>
      <c r="C484" s="31">
        <f t="shared" si="3"/>
        <v>123038542.09819664</v>
      </c>
      <c r="D484" s="35">
        <f t="shared" si="4"/>
        <v>-331542246.18921071</v>
      </c>
      <c r="E484" s="39">
        <f t="shared" si="5"/>
        <v>577619330.38560402</v>
      </c>
      <c r="F484" s="8">
        <v>-13672288.6411475</v>
      </c>
      <c r="G484" s="11">
        <v>-458748010.14515102</v>
      </c>
      <c r="H484" s="11">
        <v>431403432.86285597</v>
      </c>
      <c r="I484" s="15">
        <v>-304691660.51659602</v>
      </c>
      <c r="J484" s="15">
        <v>277347083.23430097</v>
      </c>
      <c r="K484" s="11">
        <v>-249029337.16775</v>
      </c>
      <c r="L484" s="18">
        <v>221684759.88545501</v>
      </c>
      <c r="M484" s="25">
        <v>13800587.187238101</v>
      </c>
    </row>
    <row r="485" spans="1:13">
      <c r="A485" s="55">
        <v>45774</v>
      </c>
      <c r="B485" s="57"/>
      <c r="C485" s="20">
        <f t="shared" si="3"/>
        <v>123699543.13863145</v>
      </c>
      <c r="D485" s="36">
        <f t="shared" si="4"/>
        <v>-333016993.429923</v>
      </c>
      <c r="E485" s="23">
        <f t="shared" si="5"/>
        <v>580416079.70718586</v>
      </c>
      <c r="F485" s="8">
        <v>-13458448.9086206</v>
      </c>
      <c r="G485" s="11">
        <v>-460849479.31313902</v>
      </c>
      <c r="H485" s="11">
        <v>433932581.49589801</v>
      </c>
      <c r="I485" s="15">
        <v>-305991719.901389</v>
      </c>
      <c r="J485" s="15">
        <v>279074822.08414799</v>
      </c>
      <c r="K485" s="11">
        <v>-250039838.020262</v>
      </c>
      <c r="L485" s="18">
        <v>223122940.20302099</v>
      </c>
      <c r="M485" s="25">
        <v>13731070.676906001</v>
      </c>
    </row>
    <row r="486" spans="1:13">
      <c r="A486" s="53">
        <v>45775</v>
      </c>
      <c r="B486" s="58"/>
      <c r="C486" s="31">
        <f t="shared" si="3"/>
        <v>124360544.17906679</v>
      </c>
      <c r="D486" s="35">
        <f t="shared" si="4"/>
        <v>-334486666.80155432</v>
      </c>
      <c r="E486" s="39">
        <f t="shared" si="5"/>
        <v>583207755.15968788</v>
      </c>
      <c r="F486" s="8">
        <v>-13782530.251222201</v>
      </c>
      <c r="G486" s="11">
        <v>-463497409.57885498</v>
      </c>
      <c r="H486" s="11">
        <v>435932349.07641</v>
      </c>
      <c r="I486" s="15">
        <v>-307835284.38194501</v>
      </c>
      <c r="J486" s="15">
        <v>280270223.87950099</v>
      </c>
      <c r="K486" s="11">
        <v>-251592775.93117499</v>
      </c>
      <c r="L486" s="18">
        <v>224027715.42873001</v>
      </c>
      <c r="M486" s="25">
        <v>16760735.5810466</v>
      </c>
    </row>
    <row r="487" spans="1:13">
      <c r="A487" s="55">
        <v>45776</v>
      </c>
      <c r="B487" s="57"/>
      <c r="C487" s="20">
        <f t="shared" si="3"/>
        <v>125021545.2195016</v>
      </c>
      <c r="D487" s="36">
        <f t="shared" si="4"/>
        <v>-335951342.21295589</v>
      </c>
      <c r="E487" s="23">
        <f t="shared" si="5"/>
        <v>585994432.65195906</v>
      </c>
      <c r="F487" s="8">
        <v>-13776080.6632096</v>
      </c>
      <c r="G487" s="11">
        <v>-465795989.72969598</v>
      </c>
      <c r="H487" s="11">
        <v>438243828.40327698</v>
      </c>
      <c r="I487" s="15">
        <v>-309336012.72870898</v>
      </c>
      <c r="J487" s="15">
        <v>281783851.40228999</v>
      </c>
      <c r="K487" s="11">
        <v>-252805231.28425699</v>
      </c>
      <c r="L487" s="18">
        <v>225253069.957838</v>
      </c>
      <c r="M487" s="25">
        <v>17444838.064457901</v>
      </c>
    </row>
    <row r="488" spans="1:13">
      <c r="A488" s="53">
        <v>45777</v>
      </c>
      <c r="B488" s="58"/>
      <c r="C488" s="31">
        <f t="shared" si="3"/>
        <v>125682546.25993697</v>
      </c>
      <c r="D488" s="35">
        <f t="shared" si="4"/>
        <v>-337411094.01576728</v>
      </c>
      <c r="E488" s="39">
        <f t="shared" si="5"/>
        <v>588776186.53564119</v>
      </c>
      <c r="F488" s="8">
        <v>-14159064.1065121</v>
      </c>
      <c r="G488" s="11">
        <v>-468474612.24161398</v>
      </c>
      <c r="H488" s="11">
        <v>440156484.02859002</v>
      </c>
      <c r="I488" s="15">
        <v>-311220033.87755901</v>
      </c>
      <c r="J488" s="15">
        <v>282901905.66453397</v>
      </c>
      <c r="K488" s="11">
        <v>-254402153.86098599</v>
      </c>
      <c r="L488" s="18">
        <v>226084025.647962</v>
      </c>
      <c r="M488" s="25">
        <v>16025936.8263258</v>
      </c>
    </row>
    <row r="489" spans="1:13">
      <c r="A489" s="55">
        <v>45778</v>
      </c>
      <c r="B489" s="57"/>
      <c r="C489" s="20">
        <f t="shared" si="3"/>
        <v>126343547.30037178</v>
      </c>
      <c r="D489" s="36">
        <f t="shared" si="4"/>
        <v>-338865995.0479266</v>
      </c>
      <c r="E489" s="23">
        <f t="shared" si="5"/>
        <v>591553089.6486702</v>
      </c>
      <c r="F489" s="8">
        <v>-13960327.320325401</v>
      </c>
      <c r="G489" s="11">
        <v>-470559199.89561498</v>
      </c>
      <c r="H489" s="11">
        <v>442638545.25496399</v>
      </c>
      <c r="I489" s="15">
        <v>-312514282.69419402</v>
      </c>
      <c r="J489" s="15">
        <v>284593628.05354297</v>
      </c>
      <c r="K489" s="11">
        <v>-255410844.204851</v>
      </c>
      <c r="L489" s="18">
        <v>227490189.56420001</v>
      </c>
      <c r="M489" s="25">
        <v>14022441.263035901</v>
      </c>
    </row>
    <row r="490" spans="1:13">
      <c r="A490" s="53">
        <v>45779</v>
      </c>
      <c r="B490" s="58"/>
      <c r="C490" s="31">
        <f t="shared" si="3"/>
        <v>127004548.34080712</v>
      </c>
      <c r="D490" s="35">
        <f t="shared" si="4"/>
        <v>-340316116.67563188</v>
      </c>
      <c r="E490" s="39">
        <f t="shared" si="5"/>
        <v>594325213.35724616</v>
      </c>
      <c r="F490" s="8">
        <v>-14261519.6372566</v>
      </c>
      <c r="G490" s="11">
        <v>-473151048.35305703</v>
      </c>
      <c r="H490" s="11">
        <v>444628009.07854402</v>
      </c>
      <c r="I490" s="15">
        <v>-314313254.55511302</v>
      </c>
      <c r="J490" s="15">
        <v>285790215.28060001</v>
      </c>
      <c r="K490" s="11">
        <v>-256923340.67155299</v>
      </c>
      <c r="L490" s="18">
        <v>228400301.397039</v>
      </c>
      <c r="M490" s="25">
        <v>22256261.311142001</v>
      </c>
    </row>
    <row r="491" spans="1:13">
      <c r="A491" s="55">
        <v>45780</v>
      </c>
      <c r="B491" s="57"/>
      <c r="C491" s="20">
        <f t="shared" ref="C491:C554" si="6">_xlfn.FORECAST.ETS(A491,$B$3:$B$362,$A$3:$A$362,0,1)</f>
        <v>127665549.38124193</v>
      </c>
      <c r="D491" s="36">
        <f t="shared" ref="D491:D554" si="7">C491-_xlfn.FORECAST.ETS.CONFINT(A491,$B$3:$B$362,$A$3:$A$362,0.95,0,1)</f>
        <v>-341761528.83383507</v>
      </c>
      <c r="E491" s="23">
        <f t="shared" ref="E491:E554" si="8">C491+_xlfn.FORECAST.ETS.CONFINT(A491,$B$3:$B$362,$A$3:$A$362,0.95,0,1)</f>
        <v>597092627.59631896</v>
      </c>
      <c r="F491" s="8">
        <v>-14255525.5669371</v>
      </c>
      <c r="G491" s="11">
        <v>-475418053.36085099</v>
      </c>
      <c r="H491" s="11">
        <v>446907002.22697598</v>
      </c>
      <c r="I491" s="15">
        <v>-315793494.69624603</v>
      </c>
      <c r="J491" s="15">
        <v>287282443.56237102</v>
      </c>
      <c r="K491" s="11">
        <v>-258119313.65645799</v>
      </c>
      <c r="L491" s="18">
        <v>229608262.52258399</v>
      </c>
      <c r="M491" s="25">
        <v>13432128.8877629</v>
      </c>
    </row>
    <row r="492" spans="1:13">
      <c r="A492" s="53">
        <v>45781</v>
      </c>
      <c r="B492" s="58"/>
      <c r="C492" s="31">
        <f t="shared" si="6"/>
        <v>128326550.42167731</v>
      </c>
      <c r="D492" s="35">
        <f t="shared" si="7"/>
        <v>-343202300.0653156</v>
      </c>
      <c r="E492" s="39">
        <f t="shared" si="8"/>
        <v>599855400.90867019</v>
      </c>
      <c r="F492" s="8">
        <v>-14611459.8817872</v>
      </c>
      <c r="G492" s="11">
        <v>-478037943.973625</v>
      </c>
      <c r="H492" s="11">
        <v>448815024.210051</v>
      </c>
      <c r="I492" s="15">
        <v>-317629750.46639502</v>
      </c>
      <c r="J492" s="15">
        <v>288406830.70282102</v>
      </c>
      <c r="K492" s="11">
        <v>-259672433.18391001</v>
      </c>
      <c r="L492" s="18">
        <v>230449513.42033601</v>
      </c>
      <c r="M492" s="25">
        <v>13369981.5434204</v>
      </c>
    </row>
    <row r="493" spans="1:13">
      <c r="A493" s="55">
        <v>45782</v>
      </c>
      <c r="B493" s="57"/>
      <c r="C493" s="20">
        <f t="shared" si="6"/>
        <v>128987551.46211211</v>
      </c>
      <c r="D493" s="36">
        <f t="shared" si="7"/>
        <v>-344638497.55840939</v>
      </c>
      <c r="E493" s="23">
        <f t="shared" si="8"/>
        <v>602613600.48263359</v>
      </c>
      <c r="F493" s="8">
        <v>-14426759.3599659</v>
      </c>
      <c r="G493" s="11">
        <v>-480105486.82937002</v>
      </c>
      <c r="H493" s="11">
        <v>451251968.109438</v>
      </c>
      <c r="I493" s="15">
        <v>-318917712.73290801</v>
      </c>
      <c r="J493" s="15">
        <v>290064194.01297599</v>
      </c>
      <c r="K493" s="11">
        <v>-260678724.05590501</v>
      </c>
      <c r="L493" s="18">
        <v>231825205.33597299</v>
      </c>
      <c r="M493" s="25">
        <v>16406868.2302307</v>
      </c>
    </row>
    <row r="494" spans="1:13">
      <c r="A494" s="53">
        <v>45783</v>
      </c>
      <c r="B494" s="58"/>
      <c r="C494" s="31">
        <f t="shared" si="6"/>
        <v>129648552.50254746</v>
      </c>
      <c r="D494" s="35">
        <f t="shared" si="7"/>
        <v>-346070187.18343306</v>
      </c>
      <c r="E494" s="39">
        <f t="shared" si="8"/>
        <v>605367292.18852794</v>
      </c>
      <c r="F494" s="8">
        <v>-14706679.2438141</v>
      </c>
      <c r="G494" s="11">
        <v>-482643895.75371301</v>
      </c>
      <c r="H494" s="11">
        <v>453230537.26608503</v>
      </c>
      <c r="I494" s="15">
        <v>-320674379.22457302</v>
      </c>
      <c r="J494" s="15">
        <v>291261020.73694497</v>
      </c>
      <c r="K494" s="11">
        <v>-262152938.05425599</v>
      </c>
      <c r="L494" s="18">
        <v>232739579.56662801</v>
      </c>
      <c r="M494" s="25">
        <v>17098048.060658298</v>
      </c>
    </row>
    <row r="495" spans="1:13">
      <c r="A495" s="55">
        <v>45784</v>
      </c>
      <c r="B495" s="57"/>
      <c r="C495" s="20">
        <f t="shared" si="6"/>
        <v>130309553.54298227</v>
      </c>
      <c r="D495" s="36">
        <f t="shared" si="7"/>
        <v>-347497433.52787399</v>
      </c>
      <c r="E495" s="23">
        <f t="shared" si="8"/>
        <v>608116540.61383855</v>
      </c>
      <c r="F495" s="8">
        <v>-14701108.5191532</v>
      </c>
      <c r="G495" s="11">
        <v>-484880225.84421402</v>
      </c>
      <c r="H495" s="11">
        <v>455478008.80590701</v>
      </c>
      <c r="I495" s="15">
        <v>-322134708.65018398</v>
      </c>
      <c r="J495" s="15">
        <v>292732491.61187798</v>
      </c>
      <c r="K495" s="11">
        <v>-263332889.553011</v>
      </c>
      <c r="L495" s="18">
        <v>233930672.514705</v>
      </c>
      <c r="M495" s="25">
        <v>15686082.6226022</v>
      </c>
    </row>
    <row r="496" spans="1:13">
      <c r="A496" s="53">
        <v>45785</v>
      </c>
      <c r="B496" s="58"/>
      <c r="C496" s="31">
        <f t="shared" si="6"/>
        <v>130970554.58341764</v>
      </c>
      <c r="D496" s="35">
        <f t="shared" si="7"/>
        <v>-348920299.93038207</v>
      </c>
      <c r="E496" s="39">
        <f t="shared" si="8"/>
        <v>610861409.09721732</v>
      </c>
      <c r="F496" s="8">
        <v>-15031904.1154205</v>
      </c>
      <c r="G496" s="11">
        <v>-487444208.20923698</v>
      </c>
      <c r="H496" s="11">
        <v>457380399.978396</v>
      </c>
      <c r="I496" s="15">
        <v>-323925706.58803898</v>
      </c>
      <c r="J496" s="15">
        <v>293861898.357198</v>
      </c>
      <c r="K496" s="11">
        <v>-264844599.36523899</v>
      </c>
      <c r="L496" s="18">
        <v>234780791.13439801</v>
      </c>
      <c r="M496" s="25">
        <v>13689384.143386699</v>
      </c>
    </row>
    <row r="497" spans="1:13">
      <c r="A497" s="55">
        <v>45786</v>
      </c>
      <c r="B497" s="57"/>
      <c r="C497" s="20">
        <f t="shared" si="6"/>
        <v>131631555.62385245</v>
      </c>
      <c r="D497" s="36">
        <f t="shared" si="7"/>
        <v>-350338848.51362562</v>
      </c>
      <c r="E497" s="23">
        <f t="shared" si="8"/>
        <v>613601959.76133049</v>
      </c>
      <c r="F497" s="8">
        <v>-14860248.512974599</v>
      </c>
      <c r="G497" s="11">
        <v>-489494586.13713002</v>
      </c>
      <c r="H497" s="11">
        <v>459774089.11118001</v>
      </c>
      <c r="I497" s="15">
        <v>-325206960.616566</v>
      </c>
      <c r="J497" s="15">
        <v>295486463.590617</v>
      </c>
      <c r="K497" s="11">
        <v>-265847960.12104401</v>
      </c>
      <c r="L497" s="18">
        <v>236127463.09509501</v>
      </c>
      <c r="M497" s="25">
        <v>21929865.333885901</v>
      </c>
    </row>
    <row r="498" spans="1:13">
      <c r="A498" s="53">
        <v>45787</v>
      </c>
      <c r="B498" s="58"/>
      <c r="C498" s="31">
        <f t="shared" si="6"/>
        <v>132292556.66428779</v>
      </c>
      <c r="D498" s="35">
        <f t="shared" si="7"/>
        <v>-351753140.2160446</v>
      </c>
      <c r="E498" s="39">
        <f t="shared" si="8"/>
        <v>616338253.54462016</v>
      </c>
      <c r="F498" s="8">
        <v>-15120398.3805805</v>
      </c>
      <c r="G498" s="11">
        <v>-491982039.285106</v>
      </c>
      <c r="H498" s="11">
        <v>461741242.52394497</v>
      </c>
      <c r="I498" s="15">
        <v>-326923465.81948203</v>
      </c>
      <c r="J498" s="15">
        <v>296682669.058321</v>
      </c>
      <c r="K498" s="11">
        <v>-267285913.00264099</v>
      </c>
      <c r="L498" s="18">
        <v>237045116.24147999</v>
      </c>
      <c r="M498" s="25">
        <v>13112260.830051901</v>
      </c>
    </row>
    <row r="499" spans="1:13">
      <c r="A499" s="55">
        <v>45788</v>
      </c>
      <c r="B499" s="57"/>
      <c r="C499" s="20">
        <f t="shared" si="6"/>
        <v>132953557.7047226</v>
      </c>
      <c r="D499" s="36">
        <f t="shared" si="7"/>
        <v>-353163234.82255983</v>
      </c>
      <c r="E499" s="23">
        <f t="shared" si="8"/>
        <v>619070350.232005</v>
      </c>
      <c r="F499" s="8">
        <v>-15115221.101771001</v>
      </c>
      <c r="G499" s="11">
        <v>-494188561.351282</v>
      </c>
      <c r="H499" s="11">
        <v>463958119.14774001</v>
      </c>
      <c r="I499" s="15">
        <v>-328364441.01104403</v>
      </c>
      <c r="J499" s="15">
        <v>298133998.80750102</v>
      </c>
      <c r="K499" s="11">
        <v>-268450287.34148699</v>
      </c>
      <c r="L499" s="18">
        <v>238219845.137945</v>
      </c>
      <c r="M499" s="25">
        <v>13056510.846863599</v>
      </c>
    </row>
    <row r="500" spans="1:13">
      <c r="A500" s="53">
        <v>45789</v>
      </c>
      <c r="B500" s="58"/>
      <c r="C500" s="31">
        <f t="shared" si="6"/>
        <v>133614558.74515797</v>
      </c>
      <c r="D500" s="35">
        <f t="shared" si="7"/>
        <v>-354569190.99426425</v>
      </c>
      <c r="E500" s="39">
        <f t="shared" si="8"/>
        <v>621798308.48458016</v>
      </c>
      <c r="F500" s="8">
        <v>-15422653.4620253</v>
      </c>
      <c r="G500" s="11">
        <v>-496699290.10694802</v>
      </c>
      <c r="H500" s="11">
        <v>465853983.18289697</v>
      </c>
      <c r="I500" s="15">
        <v>-330112531.448268</v>
      </c>
      <c r="J500" s="15">
        <v>299267224.52421802</v>
      </c>
      <c r="K500" s="11">
        <v>-269922827.82064998</v>
      </c>
      <c r="L500" s="18">
        <v>239077520.89659899</v>
      </c>
      <c r="M500" s="25">
        <v>16099666.947605001</v>
      </c>
    </row>
    <row r="501" spans="1:13">
      <c r="A501" s="55">
        <v>45790</v>
      </c>
      <c r="B501" s="57"/>
      <c r="C501" s="20">
        <f t="shared" si="6"/>
        <v>134275559.78559276</v>
      </c>
      <c r="D501" s="36">
        <f t="shared" si="7"/>
        <v>-355971066.29715371</v>
      </c>
      <c r="E501" s="23">
        <f t="shared" si="8"/>
        <v>624522185.8683393</v>
      </c>
      <c r="F501" s="8">
        <v>-15263121.4500932</v>
      </c>
      <c r="G501" s="11">
        <v>-498732422.60202098</v>
      </c>
      <c r="H501" s="11">
        <v>468206179.70183498</v>
      </c>
      <c r="I501" s="15">
        <v>-331386705.69514102</v>
      </c>
      <c r="J501" s="15">
        <v>300860462.794954</v>
      </c>
      <c r="K501" s="11">
        <v>-270922781.76098198</v>
      </c>
      <c r="L501" s="18">
        <v>240396538.86079499</v>
      </c>
      <c r="M501" s="25">
        <v>16796990.803685099</v>
      </c>
    </row>
    <row r="502" spans="1:13">
      <c r="A502" s="53">
        <v>45791</v>
      </c>
      <c r="B502" s="58"/>
      <c r="C502" s="31">
        <f t="shared" si="6"/>
        <v>134936560.82602814</v>
      </c>
      <c r="D502" s="35">
        <f t="shared" si="7"/>
        <v>-357368917.22991765</v>
      </c>
      <c r="E502" s="39">
        <f t="shared" si="8"/>
        <v>627242038.88197398</v>
      </c>
      <c r="F502" s="8">
        <v>-15504897.6064883</v>
      </c>
      <c r="G502" s="11">
        <v>-501171256.32962501</v>
      </c>
      <c r="H502" s="11">
        <v>470161461.11664897</v>
      </c>
      <c r="I502" s="15">
        <v>-333065060.58062702</v>
      </c>
      <c r="J502" s="15">
        <v>302055265.36764997</v>
      </c>
      <c r="K502" s="11">
        <v>-272326366.93193197</v>
      </c>
      <c r="L502" s="18">
        <v>241316571.71895501</v>
      </c>
      <c r="M502" s="25">
        <v>15391046.510768499</v>
      </c>
    </row>
    <row r="503" spans="1:13">
      <c r="A503" s="55">
        <v>45792</v>
      </c>
      <c r="B503" s="57"/>
      <c r="C503" s="20">
        <f t="shared" si="6"/>
        <v>135597561.86646292</v>
      </c>
      <c r="D503" s="36">
        <f t="shared" si="7"/>
        <v>-358762799.25084388</v>
      </c>
      <c r="E503" s="23">
        <f t="shared" si="8"/>
        <v>629957922.98376966</v>
      </c>
      <c r="F503" s="8">
        <v>-15500085.985469</v>
      </c>
      <c r="G503" s="11">
        <v>-503348805.88702601</v>
      </c>
      <c r="H503" s="11">
        <v>472348633.91608799</v>
      </c>
      <c r="I503" s="15">
        <v>-334487218.23396599</v>
      </c>
      <c r="J503" s="15">
        <v>303487046.26302803</v>
      </c>
      <c r="K503" s="11">
        <v>-273475592.83970898</v>
      </c>
      <c r="L503" s="18">
        <v>242475420.86877099</v>
      </c>
      <c r="M503" s="25">
        <v>13400248.753789701</v>
      </c>
    </row>
    <row r="504" spans="1:13">
      <c r="A504" s="53">
        <v>45793</v>
      </c>
      <c r="B504" s="58"/>
      <c r="C504" s="31">
        <f t="shared" si="6"/>
        <v>136258562.90689832</v>
      </c>
      <c r="D504" s="35">
        <f t="shared" si="7"/>
        <v>-360152766.803855</v>
      </c>
      <c r="E504" s="39">
        <f t="shared" si="8"/>
        <v>632669892.6176517</v>
      </c>
      <c r="F504" s="8">
        <v>-15785805.194545601</v>
      </c>
      <c r="G504" s="11">
        <v>-505808778.13264298</v>
      </c>
      <c r="H504" s="11">
        <v>474237167.74355203</v>
      </c>
      <c r="I504" s="15">
        <v>-336194605.08839101</v>
      </c>
      <c r="J504" s="15">
        <v>304622994.69929999</v>
      </c>
      <c r="K504" s="11">
        <v>-274911061.97381198</v>
      </c>
      <c r="L504" s="18">
        <v>243339451.584721</v>
      </c>
      <c r="M504" s="25">
        <v>21646512.6520808</v>
      </c>
    </row>
    <row r="505" spans="1:13">
      <c r="A505" s="55">
        <v>45794</v>
      </c>
      <c r="B505" s="57"/>
      <c r="C505" s="20">
        <f t="shared" si="6"/>
        <v>136919563.9473331</v>
      </c>
      <c r="D505" s="36">
        <f t="shared" si="7"/>
        <v>-361538873.34372735</v>
      </c>
      <c r="E505" s="23">
        <f t="shared" si="8"/>
        <v>635378001.23839355</v>
      </c>
      <c r="F505" s="8">
        <v>-15637540.5153364</v>
      </c>
      <c r="G505" s="11">
        <v>-507824620.92038</v>
      </c>
      <c r="H505" s="11">
        <v>476549539.88970703</v>
      </c>
      <c r="I505" s="15">
        <v>-337461374.22314399</v>
      </c>
      <c r="J505" s="15">
        <v>306186293.19247103</v>
      </c>
      <c r="K505" s="11">
        <v>-275907182.219473</v>
      </c>
      <c r="L505" s="18">
        <v>244632101.18880001</v>
      </c>
      <c r="M505" s="25">
        <v>12834575.201882901</v>
      </c>
    </row>
    <row r="506" spans="1:13">
      <c r="A506" s="53">
        <v>45795</v>
      </c>
      <c r="B506" s="58"/>
      <c r="C506" s="31">
        <f t="shared" si="6"/>
        <v>137580564.98776847</v>
      </c>
      <c r="D506" s="35">
        <f t="shared" si="7"/>
        <v>-362921171.3605057</v>
      </c>
      <c r="E506" s="39">
        <f t="shared" si="8"/>
        <v>638082301.33604264</v>
      </c>
      <c r="F506" s="8">
        <v>-15862240.648144901</v>
      </c>
      <c r="G506" s="11">
        <v>-510217034.34992403</v>
      </c>
      <c r="H506" s="11">
        <v>478492553.05363399</v>
      </c>
      <c r="I506" s="15">
        <v>-339103465.895284</v>
      </c>
      <c r="J506" s="15">
        <v>307378984.59899402</v>
      </c>
      <c r="K506" s="11">
        <v>-277278174.04810202</v>
      </c>
      <c r="L506" s="18">
        <v>245553692.75181201</v>
      </c>
      <c r="M506" s="25">
        <v>12784378.931258</v>
      </c>
    </row>
    <row r="507" spans="1:13">
      <c r="A507" s="55">
        <v>45796</v>
      </c>
      <c r="B507" s="57"/>
      <c r="C507" s="20">
        <f t="shared" si="6"/>
        <v>138241566.02820325</v>
      </c>
      <c r="D507" s="36">
        <f t="shared" si="7"/>
        <v>-364299712.40316325</v>
      </c>
      <c r="E507" s="23">
        <f t="shared" si="8"/>
        <v>640782844.45956969</v>
      </c>
      <c r="F507" s="8">
        <v>-15857768.8594533</v>
      </c>
      <c r="G507" s="11">
        <v>-512366417.23835498</v>
      </c>
      <c r="H507" s="11">
        <v>480650879.51944798</v>
      </c>
      <c r="I507" s="15">
        <v>-340507323.98162901</v>
      </c>
      <c r="J507" s="15">
        <v>308791786.26272202</v>
      </c>
      <c r="K507" s="11">
        <v>-278412665.485825</v>
      </c>
      <c r="L507" s="18">
        <v>246697127.766918</v>
      </c>
      <c r="M507" s="25">
        <v>15832977.670311499</v>
      </c>
    </row>
    <row r="508" spans="1:13">
      <c r="A508" s="53">
        <v>45797</v>
      </c>
      <c r="B508" s="58"/>
      <c r="C508" s="31">
        <f t="shared" si="6"/>
        <v>138902567.06863865</v>
      </c>
      <c r="D508" s="35">
        <f t="shared" si="7"/>
        <v>-365674547.10251617</v>
      </c>
      <c r="E508" s="39">
        <f t="shared" si="8"/>
        <v>643479681.23979354</v>
      </c>
      <c r="F508" s="8">
        <v>-16123308.4609704</v>
      </c>
      <c r="G508" s="11">
        <v>-514777983.09536201</v>
      </c>
      <c r="H508" s="11">
        <v>482531366.17342198</v>
      </c>
      <c r="I508" s="15">
        <v>-342176074.72841001</v>
      </c>
      <c r="J508" s="15">
        <v>309929457.80646902</v>
      </c>
      <c r="K508" s="11">
        <v>-279813028.62668502</v>
      </c>
      <c r="L508" s="18">
        <v>247566411.70474401</v>
      </c>
      <c r="M508" s="25">
        <v>16535635.3119375</v>
      </c>
    </row>
    <row r="509" spans="1:13">
      <c r="A509" s="55">
        <v>45798</v>
      </c>
      <c r="B509" s="57"/>
      <c r="C509" s="20">
        <f t="shared" si="6"/>
        <v>139563568.10907343</v>
      </c>
      <c r="D509" s="36">
        <f t="shared" si="7"/>
        <v>-367045725.19344056</v>
      </c>
      <c r="E509" s="23">
        <f t="shared" si="8"/>
        <v>646172861.41158736</v>
      </c>
      <c r="F509" s="8">
        <v>-15985515.331962699</v>
      </c>
      <c r="G509" s="11">
        <v>-516776524.89727199</v>
      </c>
      <c r="H509" s="11">
        <v>484805494.23334599</v>
      </c>
      <c r="I509" s="15">
        <v>-343435155.92813498</v>
      </c>
      <c r="J509" s="15">
        <v>311464125.26420999</v>
      </c>
      <c r="K509" s="11">
        <v>-280804934.24265897</v>
      </c>
      <c r="L509" s="18">
        <v>248833903.578733</v>
      </c>
      <c r="M509" s="25">
        <v>15134918.1288558</v>
      </c>
    </row>
    <row r="510" spans="1:13">
      <c r="A510" s="53">
        <v>45799</v>
      </c>
      <c r="B510" s="58"/>
      <c r="C510" s="31">
        <f t="shared" si="6"/>
        <v>140224569.1495088</v>
      </c>
      <c r="D510" s="35">
        <f t="shared" si="7"/>
        <v>-368413295.53639734</v>
      </c>
      <c r="E510" s="39">
        <f t="shared" si="8"/>
        <v>648862433.83541489</v>
      </c>
      <c r="F510" s="8">
        <v>-16194345.476493901</v>
      </c>
      <c r="G510" s="11">
        <v>-519124589.24181199</v>
      </c>
      <c r="H510" s="11">
        <v>486735898.28882498</v>
      </c>
      <c r="I510" s="15">
        <v>-345042756.13156199</v>
      </c>
      <c r="J510" s="15">
        <v>312654065.17857403</v>
      </c>
      <c r="K510" s="11">
        <v>-282144996.272228</v>
      </c>
      <c r="L510" s="18">
        <v>249756305.31924</v>
      </c>
      <c r="M510" s="25">
        <v>13149242.9395153</v>
      </c>
    </row>
    <row r="511" spans="1:13">
      <c r="A511" s="55">
        <v>45800</v>
      </c>
      <c r="B511" s="57"/>
      <c r="C511" s="20">
        <f t="shared" si="6"/>
        <v>140885570.18994358</v>
      </c>
      <c r="D511" s="36">
        <f t="shared" si="7"/>
        <v>-369777306.13831174</v>
      </c>
      <c r="E511" s="23">
        <f t="shared" si="8"/>
        <v>651548446.51819897</v>
      </c>
      <c r="F511" s="8">
        <v>-16190189.518653</v>
      </c>
      <c r="G511" s="11">
        <v>-521246583.12361801</v>
      </c>
      <c r="H511" s="11">
        <v>488866204.086312</v>
      </c>
      <c r="I511" s="15">
        <v>-346428814.82923198</v>
      </c>
      <c r="J511" s="15">
        <v>314048435.79192603</v>
      </c>
      <c r="K511" s="11">
        <v>-283265153.16005999</v>
      </c>
      <c r="L511" s="18">
        <v>250884774.12275401</v>
      </c>
      <c r="M511" s="25">
        <v>21400526.954091899</v>
      </c>
    </row>
    <row r="512" spans="1:13">
      <c r="A512" s="53">
        <v>45801</v>
      </c>
      <c r="B512" s="58"/>
      <c r="C512" s="31">
        <f t="shared" si="6"/>
        <v>141546571.23037899</v>
      </c>
      <c r="D512" s="35">
        <f t="shared" si="7"/>
        <v>-371137804.17281157</v>
      </c>
      <c r="E512" s="39">
        <f t="shared" si="8"/>
        <v>654230946.63356948</v>
      </c>
      <c r="F512" s="8">
        <v>-16436974.7460157</v>
      </c>
      <c r="G512" s="11">
        <v>-523611955.47826099</v>
      </c>
      <c r="H512" s="11">
        <v>490738005.98623002</v>
      </c>
      <c r="I512" s="15">
        <v>-348060869.720285</v>
      </c>
      <c r="J512" s="15">
        <v>315186920.22825402</v>
      </c>
      <c r="K512" s="11">
        <v>-284632252.05368698</v>
      </c>
      <c r="L512" s="18">
        <v>251758302.561656</v>
      </c>
      <c r="M512" s="25">
        <v>12593509.217853799</v>
      </c>
    </row>
    <row r="513" spans="1:13">
      <c r="A513" s="55">
        <v>45802</v>
      </c>
      <c r="B513" s="57"/>
      <c r="C513" s="20">
        <f t="shared" si="6"/>
        <v>142207572.27081376</v>
      </c>
      <c r="D513" s="36">
        <f t="shared" si="7"/>
        <v>-372494835.99986416</v>
      </c>
      <c r="E513" s="23">
        <f t="shared" si="8"/>
        <v>656909980.54149175</v>
      </c>
      <c r="F513" s="8">
        <v>-16308913.588746101</v>
      </c>
      <c r="G513" s="11">
        <v>-525593214.951594</v>
      </c>
      <c r="H513" s="11">
        <v>492975387.77410197</v>
      </c>
      <c r="I513" s="15">
        <v>-349312019.19020402</v>
      </c>
      <c r="J513" s="15">
        <v>316694192.012712</v>
      </c>
      <c r="K513" s="11">
        <v>-285619604.41827202</v>
      </c>
      <c r="L513" s="18">
        <v>253001777.24078</v>
      </c>
      <c r="M513" s="25">
        <v>12548134.2669094</v>
      </c>
    </row>
    <row r="514" spans="1:13">
      <c r="A514" s="53">
        <v>45803</v>
      </c>
      <c r="B514" s="58"/>
      <c r="C514" s="31">
        <f t="shared" si="6"/>
        <v>142868573.31124914</v>
      </c>
      <c r="D514" s="35">
        <f t="shared" si="7"/>
        <v>-373848447.18482</v>
      </c>
      <c r="E514" s="39">
        <f t="shared" si="8"/>
        <v>659585593.80731821</v>
      </c>
      <c r="F514" s="8">
        <v>-16502994.6011595</v>
      </c>
      <c r="G514" s="11">
        <v>-527898882.08815598</v>
      </c>
      <c r="H514" s="11">
        <v>494892892.88583702</v>
      </c>
      <c r="I514" s="15">
        <v>-350886792.15641302</v>
      </c>
      <c r="J514" s="15">
        <v>317880802.95409399</v>
      </c>
      <c r="K514" s="11">
        <v>-286930296.95065302</v>
      </c>
      <c r="L514" s="18">
        <v>253924307.74833399</v>
      </c>
      <c r="M514" s="25">
        <v>15601457.899250001</v>
      </c>
    </row>
    <row r="515" spans="1:13">
      <c r="A515" s="55">
        <v>45804</v>
      </c>
      <c r="B515" s="57"/>
      <c r="C515" s="20">
        <f t="shared" si="6"/>
        <v>143529574.35168391</v>
      </c>
      <c r="D515" s="36">
        <f t="shared" si="7"/>
        <v>-375198682.51689863</v>
      </c>
      <c r="E515" s="23">
        <f t="shared" si="8"/>
        <v>662257831.22026646</v>
      </c>
      <c r="F515" s="8">
        <v>-16499132.1678547</v>
      </c>
      <c r="G515" s="11">
        <v>-529994237.78248698</v>
      </c>
      <c r="H515" s="11">
        <v>496995973.446778</v>
      </c>
      <c r="I515" s="15">
        <v>-352255534.67866498</v>
      </c>
      <c r="J515" s="15">
        <v>319257270.34295499</v>
      </c>
      <c r="K515" s="11">
        <v>-288036505.812778</v>
      </c>
      <c r="L515" s="18">
        <v>255038241.47706801</v>
      </c>
      <c r="M515" s="25">
        <v>16308745.9362971</v>
      </c>
    </row>
    <row r="516" spans="1:13">
      <c r="A516" s="53">
        <v>45805</v>
      </c>
      <c r="B516" s="58"/>
      <c r="C516" s="31">
        <f t="shared" si="6"/>
        <v>144190575.39211932</v>
      </c>
      <c r="D516" s="35">
        <f t="shared" si="7"/>
        <v>-376545586.02712059</v>
      </c>
      <c r="E516" s="39">
        <f t="shared" si="8"/>
        <v>664926736.81135917</v>
      </c>
      <c r="F516" s="8">
        <v>-16728487.593924699</v>
      </c>
      <c r="G516" s="11">
        <v>-532315501.29066002</v>
      </c>
      <c r="H516" s="11">
        <v>498858526.10281098</v>
      </c>
      <c r="I516" s="15">
        <v>-353852715.27843302</v>
      </c>
      <c r="J516" s="15">
        <v>320395740.09058303</v>
      </c>
      <c r="K516" s="11">
        <v>-289372066.96565998</v>
      </c>
      <c r="L516" s="18">
        <v>255915091.77781001</v>
      </c>
      <c r="M516" s="25">
        <v>14912566.5407282</v>
      </c>
    </row>
    <row r="517" spans="1:13">
      <c r="A517" s="55">
        <v>45806</v>
      </c>
      <c r="B517" s="57"/>
      <c r="C517" s="20">
        <f t="shared" si="6"/>
        <v>144851576.4325541</v>
      </c>
      <c r="D517" s="36">
        <f t="shared" si="7"/>
        <v>-377889201.00572324</v>
      </c>
      <c r="E517" s="23">
        <f t="shared" si="8"/>
        <v>667592353.87083149</v>
      </c>
      <c r="F517" s="8">
        <v>-16609471.0644409</v>
      </c>
      <c r="G517" s="11">
        <v>-534279524.14963502</v>
      </c>
      <c r="H517" s="11">
        <v>501060582.02075398</v>
      </c>
      <c r="I517" s="15">
        <v>-355095724.99556702</v>
      </c>
      <c r="J517" s="15">
        <v>321876782.86668599</v>
      </c>
      <c r="K517" s="11">
        <v>-290354566.37772298</v>
      </c>
      <c r="L517" s="18">
        <v>257135624.24884099</v>
      </c>
      <c r="M517" s="25">
        <v>12931338.3831503</v>
      </c>
    </row>
    <row r="518" spans="1:13">
      <c r="A518" s="53">
        <v>45807</v>
      </c>
      <c r="B518" s="58"/>
      <c r="C518" s="31">
        <f t="shared" si="6"/>
        <v>145512577.47298947</v>
      </c>
      <c r="D518" s="35">
        <f t="shared" si="7"/>
        <v>-379229570.01906025</v>
      </c>
      <c r="E518" s="39">
        <f t="shared" si="8"/>
        <v>670254724.96503925</v>
      </c>
      <c r="F518" s="8">
        <v>-16789844.637729298</v>
      </c>
      <c r="G518" s="11">
        <v>-536544634.51922399</v>
      </c>
      <c r="H518" s="11">
        <v>502964945.243765</v>
      </c>
      <c r="I518" s="15">
        <v>-356639234.69080597</v>
      </c>
      <c r="J518" s="15">
        <v>323059545.41534698</v>
      </c>
      <c r="K518" s="11">
        <v>-291637353.48566598</v>
      </c>
      <c r="L518" s="18">
        <v>258057664.21020699</v>
      </c>
      <c r="M518" s="25">
        <v>21186980.4888542</v>
      </c>
    </row>
    <row r="519" spans="1:13">
      <c r="A519" s="55">
        <v>45808</v>
      </c>
      <c r="B519" s="57"/>
      <c r="C519" s="20">
        <f t="shared" si="6"/>
        <v>146173578.51342425</v>
      </c>
      <c r="D519" s="36">
        <f t="shared" si="7"/>
        <v>-380566734.92602098</v>
      </c>
      <c r="E519" s="23">
        <f t="shared" si="8"/>
        <v>672913891.95286953</v>
      </c>
      <c r="F519" s="8">
        <v>-16786254.998082899</v>
      </c>
      <c r="G519" s="11">
        <v>-538614077.20320404</v>
      </c>
      <c r="H519" s="11">
        <v>505041567.20703799</v>
      </c>
      <c r="I519" s="15">
        <v>-357991128.029787</v>
      </c>
      <c r="J519" s="15">
        <v>324418618.03362101</v>
      </c>
      <c r="K519" s="11">
        <v>-292729988.02904201</v>
      </c>
      <c r="L519" s="18">
        <v>259157478.03287601</v>
      </c>
      <c r="M519" s="25">
        <v>12384233.6819208</v>
      </c>
    </row>
    <row r="520" spans="1:13">
      <c r="A520" s="53">
        <v>45809</v>
      </c>
      <c r="B520" s="58"/>
      <c r="C520" s="31">
        <f t="shared" si="6"/>
        <v>146834579.55385965</v>
      </c>
      <c r="D520" s="35">
        <f t="shared" si="7"/>
        <v>-381900736.89396882</v>
      </c>
      <c r="E520" s="39">
        <f t="shared" si="8"/>
        <v>675569896.00168812</v>
      </c>
      <c r="F520" s="8">
        <v>-16999411.6445724</v>
      </c>
      <c r="G520" s="11">
        <v>-540893196.62722099</v>
      </c>
      <c r="H520" s="11">
        <v>506894373.338076</v>
      </c>
      <c r="I520" s="15">
        <v>-359555145.12717301</v>
      </c>
      <c r="J520" s="15">
        <v>325556321.83802801</v>
      </c>
      <c r="K520" s="11">
        <v>-294035630.466582</v>
      </c>
      <c r="L520" s="18">
        <v>260036807.17743701</v>
      </c>
      <c r="M520" s="25">
        <v>12343044.2416951</v>
      </c>
    </row>
    <row r="521" spans="1:13">
      <c r="A521" s="55">
        <v>45810</v>
      </c>
      <c r="B521" s="57"/>
      <c r="C521" s="20">
        <f t="shared" si="6"/>
        <v>147495580.59429443</v>
      </c>
      <c r="D521" s="36">
        <f t="shared" si="7"/>
        <v>-383231616.4142338</v>
      </c>
      <c r="E521" s="23">
        <f t="shared" si="8"/>
        <v>678222777.60282266</v>
      </c>
      <c r="F521" s="8">
        <v>-16888800.9442445</v>
      </c>
      <c r="G521" s="11">
        <v>-542840052.94798803</v>
      </c>
      <c r="H521" s="11">
        <v>509062451.05949903</v>
      </c>
      <c r="I521" s="15">
        <v>-360789839.80119902</v>
      </c>
      <c r="J521" s="15">
        <v>327012237.912709</v>
      </c>
      <c r="K521" s="11">
        <v>-295013012.98208201</v>
      </c>
      <c r="L521" s="18">
        <v>261235411.09359199</v>
      </c>
      <c r="M521" s="25">
        <v>15400469.67454</v>
      </c>
    </row>
    <row r="522" spans="1:13">
      <c r="A522" s="53">
        <v>45811</v>
      </c>
      <c r="B522" s="58"/>
      <c r="C522" s="31">
        <f t="shared" si="6"/>
        <v>148156581.6347298</v>
      </c>
      <c r="D522" s="35">
        <f t="shared" si="7"/>
        <v>-384559413.31715488</v>
      </c>
      <c r="E522" s="39">
        <f t="shared" si="8"/>
        <v>680872576.58661449</v>
      </c>
      <c r="F522" s="8">
        <v>-17056435.1993232</v>
      </c>
      <c r="G522" s="11">
        <v>-545066342.84946406</v>
      </c>
      <c r="H522" s="11">
        <v>510953472.450818</v>
      </c>
      <c r="I522" s="15">
        <v>-362303556.63094097</v>
      </c>
      <c r="J522" s="15">
        <v>328190686.23229498</v>
      </c>
      <c r="K522" s="11">
        <v>-296269269.00073701</v>
      </c>
      <c r="L522" s="18">
        <v>262156398.60209</v>
      </c>
      <c r="M522" s="25">
        <v>16111777.476081301</v>
      </c>
    </row>
    <row r="523" spans="1:13">
      <c r="A523" s="55">
        <v>45812</v>
      </c>
      <c r="B523" s="57"/>
      <c r="C523" s="20">
        <f t="shared" si="6"/>
        <v>148817582.67516458</v>
      </c>
      <c r="D523" s="36">
        <f t="shared" si="7"/>
        <v>-385884166.78670794</v>
      </c>
      <c r="E523" s="23">
        <f t="shared" si="8"/>
        <v>683519332.13703704</v>
      </c>
      <c r="F523" s="8">
        <v>-17053099.086625699</v>
      </c>
      <c r="G523" s="11">
        <v>-547110573.15055501</v>
      </c>
      <c r="H523" s="11">
        <v>513004374.97730398</v>
      </c>
      <c r="I523" s="15">
        <v>-363639052.233441</v>
      </c>
      <c r="J523" s="15">
        <v>329532854.06019002</v>
      </c>
      <c r="K523" s="11">
        <v>-297348690.64032203</v>
      </c>
      <c r="L523" s="18">
        <v>263242492.467071</v>
      </c>
      <c r="M523" s="25">
        <v>14719537.449716801</v>
      </c>
    </row>
    <row r="524" spans="1:13">
      <c r="A524" s="53">
        <v>45813</v>
      </c>
      <c r="B524" s="58"/>
      <c r="C524" s="31">
        <f t="shared" si="6"/>
        <v>149478583.71559998</v>
      </c>
      <c r="D524" s="35">
        <f t="shared" si="7"/>
        <v>-387205915.37471402</v>
      </c>
      <c r="E524" s="39">
        <f t="shared" si="8"/>
        <v>686163082.80591393</v>
      </c>
      <c r="F524" s="8">
        <v>-17251201.031372301</v>
      </c>
      <c r="G524" s="11">
        <v>-549349401.08862305</v>
      </c>
      <c r="H524" s="11">
        <v>514846999.02587801</v>
      </c>
      <c r="I524" s="15">
        <v>-365171513.18285203</v>
      </c>
      <c r="J524" s="15">
        <v>330669111.120107</v>
      </c>
      <c r="K524" s="11">
        <v>-298625933.10753202</v>
      </c>
      <c r="L524" s="18">
        <v>264123531.044788</v>
      </c>
      <c r="M524" s="25">
        <v>12742169.873958999</v>
      </c>
    </row>
    <row r="525" spans="1:13">
      <c r="A525" s="55">
        <v>45814</v>
      </c>
      <c r="B525" s="57"/>
      <c r="C525" s="20">
        <f t="shared" si="6"/>
        <v>150139584.75603476</v>
      </c>
      <c r="D525" s="36">
        <f t="shared" si="7"/>
        <v>-388524697.01466036</v>
      </c>
      <c r="E525" s="23">
        <f t="shared" si="8"/>
        <v>688803866.52672982</v>
      </c>
      <c r="F525" s="8">
        <v>-17148402.478263099</v>
      </c>
      <c r="G525" s="11">
        <v>-551279182.79645705</v>
      </c>
      <c r="H525" s="11">
        <v>516982377.83993</v>
      </c>
      <c r="I525" s="15">
        <v>-366397747.42629099</v>
      </c>
      <c r="J525" s="15">
        <v>332100942.46976399</v>
      </c>
      <c r="K525" s="11">
        <v>-299597967.59517503</v>
      </c>
      <c r="L525" s="18">
        <v>265301162.63864899</v>
      </c>
      <c r="M525" s="25">
        <v>21001595.349846799</v>
      </c>
    </row>
    <row r="526" spans="1:13">
      <c r="A526" s="53">
        <v>45815</v>
      </c>
      <c r="B526" s="58"/>
      <c r="C526" s="31">
        <f t="shared" si="6"/>
        <v>150800585.79647014</v>
      </c>
      <c r="D526" s="35">
        <f t="shared" si="7"/>
        <v>-389840549.03512931</v>
      </c>
      <c r="E526" s="39">
        <f t="shared" si="8"/>
        <v>691441720.62806964</v>
      </c>
      <c r="F526" s="8">
        <v>-17304197.160174999</v>
      </c>
      <c r="G526" s="11">
        <v>-553468291.13235402</v>
      </c>
      <c r="H526" s="11">
        <v>518859896.81200403</v>
      </c>
      <c r="I526" s="15">
        <v>-367883054.44468498</v>
      </c>
      <c r="J526" s="15">
        <v>333274660.12433499</v>
      </c>
      <c r="K526" s="11">
        <v>-300828983.137739</v>
      </c>
      <c r="L526" s="18">
        <v>266220588.81738901</v>
      </c>
      <c r="M526" s="25">
        <v>12202556.245693499</v>
      </c>
    </row>
    <row r="527" spans="1:13">
      <c r="A527" s="55">
        <v>45816</v>
      </c>
      <c r="B527" s="57"/>
      <c r="C527" s="20">
        <f t="shared" si="6"/>
        <v>151461586.83690491</v>
      </c>
      <c r="D527" s="36">
        <f t="shared" si="7"/>
        <v>-391153508.1728673</v>
      </c>
      <c r="E527" s="23">
        <f t="shared" si="8"/>
        <v>694076681.84667706</v>
      </c>
      <c r="F527" s="8">
        <v>-17301096.668474901</v>
      </c>
      <c r="G527" s="11">
        <v>-555487986.13110399</v>
      </c>
      <c r="H527" s="11">
        <v>520885792.79415399</v>
      </c>
      <c r="I527" s="15">
        <v>-369202588.83199799</v>
      </c>
      <c r="J527" s="15">
        <v>334600395.495049</v>
      </c>
      <c r="K527" s="11">
        <v>-301895541.47801501</v>
      </c>
      <c r="L527" s="18">
        <v>267293348.141065</v>
      </c>
      <c r="M527" s="25">
        <v>12165000.3541924</v>
      </c>
    </row>
    <row r="528" spans="1:13">
      <c r="A528" s="53">
        <v>45817</v>
      </c>
      <c r="B528" s="58"/>
      <c r="C528" s="31">
        <f t="shared" si="6"/>
        <v>152122587.87734032</v>
      </c>
      <c r="D528" s="35">
        <f t="shared" si="7"/>
        <v>-392463610.5854851</v>
      </c>
      <c r="E528" s="39">
        <f t="shared" si="8"/>
        <v>696708786.34016573</v>
      </c>
      <c r="F528" s="8">
        <v>-17485207.186062299</v>
      </c>
      <c r="G528" s="11">
        <v>-557688270.19281304</v>
      </c>
      <c r="H528" s="11">
        <v>522717855.82068801</v>
      </c>
      <c r="I528" s="15">
        <v>-370705004.37062699</v>
      </c>
      <c r="J528" s="15">
        <v>335734589.99850202</v>
      </c>
      <c r="K528" s="11">
        <v>-303145809.127379</v>
      </c>
      <c r="L528" s="18">
        <v>268175394.755254</v>
      </c>
      <c r="M528" s="25">
        <v>15225986.6647873</v>
      </c>
    </row>
    <row r="529" spans="1:13">
      <c r="A529" s="55">
        <v>45818</v>
      </c>
      <c r="B529" s="57"/>
      <c r="C529" s="20">
        <f t="shared" si="6"/>
        <v>152783588.91777509</v>
      </c>
      <c r="D529" s="36">
        <f t="shared" si="7"/>
        <v>-393770891.86382359</v>
      </c>
      <c r="E529" s="23">
        <f t="shared" si="8"/>
        <v>699338069.69937372</v>
      </c>
      <c r="F529" s="8">
        <v>-17389669.0284517</v>
      </c>
      <c r="G529" s="11">
        <v>-559601088.72736096</v>
      </c>
      <c r="H529" s="11">
        <v>524821750.67045802</v>
      </c>
      <c r="I529" s="15">
        <v>-371922660.06928599</v>
      </c>
      <c r="J529" s="15">
        <v>337143322.01238298</v>
      </c>
      <c r="K529" s="11">
        <v>-304112294.53254098</v>
      </c>
      <c r="L529" s="18">
        <v>269332956.47563702</v>
      </c>
      <c r="M529" s="25">
        <v>15940784.1265237</v>
      </c>
    </row>
    <row r="530" spans="1:13">
      <c r="A530" s="53">
        <v>45819</v>
      </c>
      <c r="B530" s="58"/>
      <c r="C530" s="31">
        <f t="shared" si="6"/>
        <v>153444589.95821047</v>
      </c>
      <c r="D530" s="35">
        <f t="shared" si="7"/>
        <v>-395075387.04397452</v>
      </c>
      <c r="E530" s="39">
        <f t="shared" si="8"/>
        <v>701964566.96039546</v>
      </c>
      <c r="F530" s="8">
        <v>-17534460.335578099</v>
      </c>
      <c r="G530" s="11">
        <v>-561754563.25230896</v>
      </c>
      <c r="H530" s="11">
        <v>526685642.58115202</v>
      </c>
      <c r="I530" s="15">
        <v>-373380858.73633701</v>
      </c>
      <c r="J530" s="15">
        <v>338311938.06518102</v>
      </c>
      <c r="K530" s="11">
        <v>-305319282.06994897</v>
      </c>
      <c r="L530" s="18">
        <v>270250361.39879203</v>
      </c>
      <c r="M530" s="25">
        <v>14551963.967150301</v>
      </c>
    </row>
    <row r="531" spans="1:13">
      <c r="A531" s="55">
        <v>45820</v>
      </c>
      <c r="B531" s="57"/>
      <c r="C531" s="20">
        <f t="shared" si="6"/>
        <v>154105590.99864525</v>
      </c>
      <c r="D531" s="36">
        <f t="shared" si="7"/>
        <v>-396377130.61898679</v>
      </c>
      <c r="E531" s="23">
        <f t="shared" si="8"/>
        <v>704588312.61627722</v>
      </c>
      <c r="F531" s="8">
        <v>-17531578.8235748</v>
      </c>
      <c r="G531" s="11">
        <v>-563750377.41060305</v>
      </c>
      <c r="H531" s="11">
        <v>528687219.76345402</v>
      </c>
      <c r="I531" s="15">
        <v>-374684854.07795</v>
      </c>
      <c r="J531" s="15">
        <v>339621696.43080097</v>
      </c>
      <c r="K531" s="11">
        <v>-306373315.35049897</v>
      </c>
      <c r="L531" s="18">
        <v>271310157.70335001</v>
      </c>
      <c r="M531" s="25">
        <v>12577947.8610439</v>
      </c>
    </row>
    <row r="532" spans="1:13">
      <c r="A532" s="53">
        <v>45821</v>
      </c>
      <c r="B532" s="58"/>
      <c r="C532" s="31">
        <f t="shared" si="6"/>
        <v>154766592.03908065</v>
      </c>
      <c r="D532" s="35">
        <f t="shared" si="7"/>
        <v>-397676156.55025208</v>
      </c>
      <c r="E532" s="39">
        <f t="shared" si="8"/>
        <v>707209340.62841332</v>
      </c>
      <c r="F532" s="8">
        <v>-17702686.092257399</v>
      </c>
      <c r="G532" s="11">
        <v>-565913766.88552403</v>
      </c>
      <c r="H532" s="11">
        <v>530508394.70100898</v>
      </c>
      <c r="I532" s="15">
        <v>-376158644.661506</v>
      </c>
      <c r="J532" s="15">
        <v>340753272.476991</v>
      </c>
      <c r="K532" s="11">
        <v>-307597945.95743001</v>
      </c>
      <c r="L532" s="18">
        <v>272192573.77291602</v>
      </c>
      <c r="M532" s="25">
        <v>20840657.777189899</v>
      </c>
    </row>
    <row r="533" spans="1:13">
      <c r="A533" s="55">
        <v>45822</v>
      </c>
      <c r="B533" s="57"/>
      <c r="C533" s="20">
        <f t="shared" si="6"/>
        <v>155427593.07951543</v>
      </c>
      <c r="D533" s="36">
        <f t="shared" si="7"/>
        <v>-398972498.27859497</v>
      </c>
      <c r="E533" s="23">
        <f t="shared" si="8"/>
        <v>709827684.43762589</v>
      </c>
      <c r="F533" s="8">
        <v>-17613895.547219899</v>
      </c>
      <c r="G533" s="11">
        <v>-567809751.03808796</v>
      </c>
      <c r="H533" s="11">
        <v>532581959.94364798</v>
      </c>
      <c r="I533" s="15">
        <v>-377367628.53529799</v>
      </c>
      <c r="J533" s="15">
        <v>342139837.44085801</v>
      </c>
      <c r="K533" s="11">
        <v>-308558708.76308799</v>
      </c>
      <c r="L533" s="18">
        <v>273330917.668648</v>
      </c>
      <c r="M533" s="25">
        <v>12044837.4244898</v>
      </c>
    </row>
    <row r="534" spans="1:13">
      <c r="A534" s="53">
        <v>45823</v>
      </c>
      <c r="B534" s="58"/>
      <c r="C534" s="31">
        <f t="shared" si="6"/>
        <v>156088594.1199508</v>
      </c>
      <c r="D534" s="35">
        <f t="shared" si="7"/>
        <v>-400266188.73506272</v>
      </c>
      <c r="E534" s="39">
        <f t="shared" si="8"/>
        <v>712443376.97496426</v>
      </c>
      <c r="F534" s="8">
        <v>-17748460.619417001</v>
      </c>
      <c r="G534" s="11">
        <v>-569929054.15429997</v>
      </c>
      <c r="H534" s="11">
        <v>534432132.915465</v>
      </c>
      <c r="I534" s="15">
        <v>-378799944.05983299</v>
      </c>
      <c r="J534" s="15">
        <v>343303022.82099903</v>
      </c>
      <c r="K534" s="11">
        <v>-309742807.80348098</v>
      </c>
      <c r="L534" s="18">
        <v>274245886.56464702</v>
      </c>
      <c r="M534" s="25">
        <v>12010435.909412701</v>
      </c>
    </row>
    <row r="535" spans="1:13">
      <c r="A535" s="55">
        <v>45824</v>
      </c>
      <c r="B535" s="57"/>
      <c r="C535" s="20">
        <f t="shared" si="6"/>
        <v>156749595.16038558</v>
      </c>
      <c r="D535" s="36">
        <f t="shared" si="7"/>
        <v>-401557260.35143828</v>
      </c>
      <c r="E535" s="23">
        <f t="shared" si="8"/>
        <v>715056450.6722095</v>
      </c>
      <c r="F535" s="8">
        <v>-17745782.621141698</v>
      </c>
      <c r="G535" s="11">
        <v>-571901620.18110895</v>
      </c>
      <c r="H535" s="11">
        <v>536410054.93882501</v>
      </c>
      <c r="I535" s="15">
        <v>-380088808.70858902</v>
      </c>
      <c r="J535" s="15">
        <v>344597243.46630597</v>
      </c>
      <c r="K535" s="11">
        <v>-310784643.31471097</v>
      </c>
      <c r="L535" s="18">
        <v>275293078.07242799</v>
      </c>
      <c r="M535" s="25">
        <v>15074513.5089032</v>
      </c>
    </row>
    <row r="536" spans="1:13">
      <c r="A536" s="53">
        <v>45825</v>
      </c>
      <c r="B536" s="58"/>
      <c r="C536" s="31">
        <f t="shared" si="6"/>
        <v>157410596.20082098</v>
      </c>
      <c r="D536" s="35">
        <f t="shared" si="7"/>
        <v>-402845745.07047182</v>
      </c>
      <c r="E536" s="39">
        <f t="shared" si="8"/>
        <v>717666937.47211385</v>
      </c>
      <c r="F536" s="8">
        <v>-17904805.0267037</v>
      </c>
      <c r="G536" s="11">
        <v>-574029672.24233603</v>
      </c>
      <c r="H536" s="11">
        <v>538220062.18892896</v>
      </c>
      <c r="I536" s="15">
        <v>-381535310.403427</v>
      </c>
      <c r="J536" s="15">
        <v>345725700.35001999</v>
      </c>
      <c r="K536" s="11">
        <v>-311984893.05716902</v>
      </c>
      <c r="L536" s="18">
        <v>276175283.00376201</v>
      </c>
      <c r="M536" s="25">
        <v>15792340.4337573</v>
      </c>
    </row>
    <row r="537" spans="1:13">
      <c r="A537" s="55">
        <v>45826</v>
      </c>
      <c r="B537" s="57"/>
      <c r="C537" s="20">
        <f t="shared" si="6"/>
        <v>158071597.24125576</v>
      </c>
      <c r="D537" s="36">
        <f t="shared" si="7"/>
        <v>-404131674.35585368</v>
      </c>
      <c r="E537" s="23">
        <f t="shared" si="8"/>
        <v>720274868.8383652</v>
      </c>
      <c r="F537" s="8">
        <v>-17822285.527843501</v>
      </c>
      <c r="G537" s="11">
        <v>-575908966.15789402</v>
      </c>
      <c r="H537" s="11">
        <v>540264395.10220695</v>
      </c>
      <c r="I537" s="15">
        <v>-382735551.74730998</v>
      </c>
      <c r="J537" s="15">
        <v>347090980.69162297</v>
      </c>
      <c r="K537" s="11">
        <v>-312939784.930507</v>
      </c>
      <c r="L537" s="18">
        <v>277295213.87481999</v>
      </c>
      <c r="M537" s="25">
        <v>14406489.1482393</v>
      </c>
    </row>
    <row r="538" spans="1:13">
      <c r="A538" s="53">
        <v>45827</v>
      </c>
      <c r="B538" s="58"/>
      <c r="C538" s="31">
        <f t="shared" si="6"/>
        <v>158732598.28169113</v>
      </c>
      <c r="D538" s="35">
        <f t="shared" si="7"/>
        <v>-405415079.20192188</v>
      </c>
      <c r="E538" s="39">
        <f t="shared" si="8"/>
        <v>722880275.76530409</v>
      </c>
      <c r="F538" s="8">
        <v>-17947346.617592499</v>
      </c>
      <c r="G538" s="11">
        <v>-577995480.29697394</v>
      </c>
      <c r="H538" s="11">
        <v>542100787.06178904</v>
      </c>
      <c r="I538" s="15">
        <v>-384143138.04973602</v>
      </c>
      <c r="J538" s="15">
        <v>348248444.814551</v>
      </c>
      <c r="K538" s="11">
        <v>-314102066.83058</v>
      </c>
      <c r="L538" s="18">
        <v>278207373.59539503</v>
      </c>
      <c r="M538" s="25">
        <v>12435382.538511099</v>
      </c>
    </row>
    <row r="539" spans="1:13">
      <c r="A539" s="55">
        <v>45828</v>
      </c>
      <c r="B539" s="57"/>
      <c r="C539" s="20">
        <f t="shared" si="6"/>
        <v>159393599.32212591</v>
      </c>
      <c r="D539" s="36">
        <f t="shared" si="7"/>
        <v>-406695990.14312756</v>
      </c>
      <c r="E539" s="23">
        <f t="shared" si="8"/>
        <v>725483188.78737938</v>
      </c>
      <c r="F539" s="8">
        <v>-17944857.7593977</v>
      </c>
      <c r="G539" s="11">
        <v>-579945409.96108496</v>
      </c>
      <c r="H539" s="11">
        <v>544055694.44228995</v>
      </c>
      <c r="I539" s="15">
        <v>-385417267.04452002</v>
      </c>
      <c r="J539" s="15">
        <v>349527551.52572501</v>
      </c>
      <c r="K539" s="11">
        <v>-315132021.30437797</v>
      </c>
      <c r="L539" s="18">
        <v>279242305.78558201</v>
      </c>
      <c r="M539" s="25">
        <v>20700943.761107799</v>
      </c>
    </row>
    <row r="540" spans="1:13">
      <c r="A540" s="53">
        <v>45829</v>
      </c>
      <c r="B540" s="58"/>
      <c r="C540" s="31">
        <f t="shared" si="6"/>
        <v>160054600.36256132</v>
      </c>
      <c r="D540" s="35">
        <f t="shared" si="7"/>
        <v>-407974437.26325166</v>
      </c>
      <c r="E540" s="39">
        <f t="shared" si="8"/>
        <v>728083637.98837435</v>
      </c>
      <c r="F540" s="8">
        <v>-18092648.8244147</v>
      </c>
      <c r="G540" s="11">
        <v>-582039595.44110799</v>
      </c>
      <c r="H540" s="11">
        <v>545854297.79227805</v>
      </c>
      <c r="I540" s="15">
        <v>-386837737.01047301</v>
      </c>
      <c r="J540" s="15">
        <v>350652439.36164302</v>
      </c>
      <c r="K540" s="11">
        <v>-316309070.139817</v>
      </c>
      <c r="L540" s="18">
        <v>280123772.49098802</v>
      </c>
      <c r="M540" s="25">
        <v>11907917.688729299</v>
      </c>
    </row>
    <row r="541" spans="1:13">
      <c r="A541" s="55">
        <v>45830</v>
      </c>
      <c r="B541" s="57"/>
      <c r="C541" s="20">
        <f t="shared" si="6"/>
        <v>160715601.40299609</v>
      </c>
      <c r="D541" s="36">
        <f t="shared" si="7"/>
        <v>-409250450.20439446</v>
      </c>
      <c r="E541" s="23">
        <f t="shared" si="8"/>
        <v>730681653.01038659</v>
      </c>
      <c r="F541" s="8">
        <v>-18015957.463985901</v>
      </c>
      <c r="G541" s="11">
        <v>-583902356.77703202</v>
      </c>
      <c r="H541" s="11">
        <v>547870441.84906006</v>
      </c>
      <c r="I541" s="15">
        <v>-388029185.60512298</v>
      </c>
      <c r="J541" s="15">
        <v>351997270.67715102</v>
      </c>
      <c r="K541" s="11">
        <v>-317257965.75328201</v>
      </c>
      <c r="L541" s="18">
        <v>281226050.82530999</v>
      </c>
      <c r="M541" s="25">
        <v>11876254.568367399</v>
      </c>
    </row>
    <row r="542" spans="1:13">
      <c r="A542" s="53">
        <v>45831</v>
      </c>
      <c r="B542" s="58"/>
      <c r="C542" s="31">
        <f t="shared" si="6"/>
        <v>161376602.44343147</v>
      </c>
      <c r="D542" s="35">
        <f t="shared" si="7"/>
        <v>-410524058.17572975</v>
      </c>
      <c r="E542" s="39">
        <f t="shared" si="8"/>
        <v>733277263.06259274</v>
      </c>
      <c r="F542" s="8">
        <v>-18132185.8129462</v>
      </c>
      <c r="G542" s="11">
        <v>-585957389.40294302</v>
      </c>
      <c r="H542" s="11">
        <v>549693017.77705097</v>
      </c>
      <c r="I542" s="15">
        <v>-389413129.93050402</v>
      </c>
      <c r="J542" s="15">
        <v>353148758.30461198</v>
      </c>
      <c r="K542" s="11">
        <v>-318399438.19048798</v>
      </c>
      <c r="L542" s="18">
        <v>282135066.564596</v>
      </c>
      <c r="M542" s="25">
        <v>14943015.7946788</v>
      </c>
    </row>
    <row r="543" spans="1:13">
      <c r="A543" s="55">
        <v>45832</v>
      </c>
      <c r="B543" s="57"/>
      <c r="C543" s="20">
        <f t="shared" si="6"/>
        <v>162037603.48386624</v>
      </c>
      <c r="D543" s="36">
        <f t="shared" si="7"/>
        <v>-411795289.96204877</v>
      </c>
      <c r="E543" s="23">
        <f t="shared" si="8"/>
        <v>735870496.9297812</v>
      </c>
      <c r="F543" s="8">
        <v>-18129872.736358199</v>
      </c>
      <c r="G543" s="11">
        <v>-587885274.30022895</v>
      </c>
      <c r="H543" s="11">
        <v>551625528.82751203</v>
      </c>
      <c r="I543" s="15">
        <v>-390672905.471228</v>
      </c>
      <c r="J543" s="15">
        <v>354413159.99851102</v>
      </c>
      <c r="K543" s="11">
        <v>-319417818.16960698</v>
      </c>
      <c r="L543" s="18">
        <v>283158072.69689101</v>
      </c>
      <c r="M543" s="25">
        <v>15663472.6738174</v>
      </c>
    </row>
    <row r="544" spans="1:13">
      <c r="A544" s="53">
        <v>45833</v>
      </c>
      <c r="B544" s="58"/>
      <c r="C544" s="31">
        <f t="shared" si="6"/>
        <v>162698604.52430165</v>
      </c>
      <c r="D544" s="35">
        <f t="shared" si="7"/>
        <v>-413064173.93207967</v>
      </c>
      <c r="E544" s="39">
        <f t="shared" si="8"/>
        <v>738461382.98068297</v>
      </c>
      <c r="F544" s="8">
        <v>-18267225.701317102</v>
      </c>
      <c r="G544" s="11">
        <v>-589946983.07268798</v>
      </c>
      <c r="H544" s="11">
        <v>553412531.67005396</v>
      </c>
      <c r="I544" s="15">
        <v>-392068527.06623298</v>
      </c>
      <c r="J544" s="15">
        <v>355534075.663598</v>
      </c>
      <c r="K544" s="11">
        <v>-320572774.839477</v>
      </c>
      <c r="L544" s="18">
        <v>284038323.43684298</v>
      </c>
      <c r="M544" s="25">
        <v>14280198.7434981</v>
      </c>
    </row>
    <row r="545" spans="1:13">
      <c r="A545" s="55">
        <v>45834</v>
      </c>
      <c r="B545" s="57"/>
      <c r="C545" s="20">
        <f t="shared" si="6"/>
        <v>163359605.56473643</v>
      </c>
      <c r="D545" s="36">
        <f t="shared" si="7"/>
        <v>-414330738.04661077</v>
      </c>
      <c r="E545" s="23">
        <f t="shared" si="8"/>
        <v>741049949.17608356</v>
      </c>
      <c r="F545" s="8">
        <v>-18195950.853000499</v>
      </c>
      <c r="G545" s="11">
        <v>-591793381.30563104</v>
      </c>
      <c r="H545" s="11">
        <v>555401479.59962904</v>
      </c>
      <c r="I545" s="15">
        <v>-393251151.24814099</v>
      </c>
      <c r="J545" s="15">
        <v>356859249.54214001</v>
      </c>
      <c r="K545" s="11">
        <v>-321515569.85531503</v>
      </c>
      <c r="L545" s="18">
        <v>285123668.14931399</v>
      </c>
      <c r="M545" s="25">
        <v>12311617.9418648</v>
      </c>
    </row>
    <row r="546" spans="1:13">
      <c r="A546" s="53">
        <v>45835</v>
      </c>
      <c r="B546" s="58"/>
      <c r="C546" s="31">
        <f t="shared" si="6"/>
        <v>164020606.6051718</v>
      </c>
      <c r="D546" s="35">
        <f t="shared" si="7"/>
        <v>-415595009.86640334</v>
      </c>
      <c r="E546" s="39">
        <f t="shared" si="8"/>
        <v>743636223.07674694</v>
      </c>
      <c r="F546" s="8">
        <v>-18303970.2947722</v>
      </c>
      <c r="G546" s="11">
        <v>-593818169.569924</v>
      </c>
      <c r="H546" s="11">
        <v>557210228.98038006</v>
      </c>
      <c r="I546" s="15">
        <v>-394612478.45713001</v>
      </c>
      <c r="J546" s="15">
        <v>358004537.867585</v>
      </c>
      <c r="K546" s="11">
        <v>-322637180.98717499</v>
      </c>
      <c r="L546" s="18">
        <v>286029240.39763099</v>
      </c>
      <c r="M546" s="25">
        <v>20579654.4563944</v>
      </c>
    </row>
    <row r="547" spans="1:13">
      <c r="A547" s="55">
        <v>45836</v>
      </c>
      <c r="B547" s="57"/>
      <c r="C547" s="20">
        <f t="shared" si="6"/>
        <v>164681607.64560658</v>
      </c>
      <c r="D547" s="36">
        <f t="shared" si="7"/>
        <v>-416857016.55991858</v>
      </c>
      <c r="E547" s="23">
        <f t="shared" si="8"/>
        <v>746220231.85113168</v>
      </c>
      <c r="F547" s="8">
        <v>-18301820.5847914</v>
      </c>
      <c r="G547" s="11">
        <v>-595724581.85115099</v>
      </c>
      <c r="H547" s="11">
        <v>559120940.68156803</v>
      </c>
      <c r="I547" s="15">
        <v>-395858270.35580301</v>
      </c>
      <c r="J547" s="15">
        <v>359254629.18621999</v>
      </c>
      <c r="K547" s="11">
        <v>-323644283.17631602</v>
      </c>
      <c r="L547" s="18">
        <v>287040642.006733</v>
      </c>
      <c r="M547" s="25">
        <v>11789054.1701102</v>
      </c>
    </row>
    <row r="548" spans="1:13">
      <c r="A548" s="53">
        <v>45837</v>
      </c>
      <c r="B548" s="58"/>
      <c r="C548" s="31">
        <f t="shared" si="6"/>
        <v>165342608.68604198</v>
      </c>
      <c r="D548" s="35">
        <f t="shared" si="7"/>
        <v>-418116784.91084683</v>
      </c>
      <c r="E548" s="39">
        <f t="shared" si="8"/>
        <v>748802002.28293073</v>
      </c>
      <c r="F548" s="8">
        <v>-18429472.665658701</v>
      </c>
      <c r="G548" s="11">
        <v>-597755127.84876597</v>
      </c>
      <c r="H548" s="11">
        <v>560896182.51744902</v>
      </c>
      <c r="I548" s="15">
        <v>-397230157.890643</v>
      </c>
      <c r="J548" s="15">
        <v>360371212.55932498</v>
      </c>
      <c r="K548" s="11">
        <v>-324778189.86570501</v>
      </c>
      <c r="L548" s="18">
        <v>287919244.53438801</v>
      </c>
      <c r="M548" s="25">
        <v>11759768.3201207</v>
      </c>
    </row>
    <row r="549" spans="1:13">
      <c r="A549" s="55">
        <v>45838</v>
      </c>
      <c r="B549" s="57"/>
      <c r="C549" s="20">
        <f t="shared" si="6"/>
        <v>166003609.72647676</v>
      </c>
      <c r="D549" s="36">
        <f t="shared" si="7"/>
        <v>-419374341.32546246</v>
      </c>
      <c r="E549" s="23">
        <f t="shared" si="8"/>
        <v>751381560.77841604</v>
      </c>
      <c r="F549" s="8">
        <v>-18363231.775235798</v>
      </c>
      <c r="G549" s="11">
        <v>-599585342.72102904</v>
      </c>
      <c r="H549" s="11">
        <v>562858879.17055798</v>
      </c>
      <c r="I549" s="15">
        <v>-398403942.771523</v>
      </c>
      <c r="J549" s="15">
        <v>361677479.22105199</v>
      </c>
      <c r="K549" s="11">
        <v>-325714799.07337099</v>
      </c>
      <c r="L549" s="18">
        <v>288988335.52289999</v>
      </c>
      <c r="M549" s="25">
        <v>14828859.271397101</v>
      </c>
    </row>
    <row r="550" spans="1:13">
      <c r="A550" s="53">
        <v>45839</v>
      </c>
      <c r="B550" s="58"/>
      <c r="C550" s="31">
        <f t="shared" si="6"/>
        <v>166664610.76691213</v>
      </c>
      <c r="D550" s="35">
        <f t="shared" si="7"/>
        <v>-420629711.83979189</v>
      </c>
      <c r="E550" s="39">
        <f t="shared" si="8"/>
        <v>753958933.3736161</v>
      </c>
      <c r="F550" s="8">
        <v>-18463622.0836678</v>
      </c>
      <c r="G550" s="11">
        <v>-601581057.79819</v>
      </c>
      <c r="H550" s="11">
        <v>564653813.63085401</v>
      </c>
      <c r="I550" s="15">
        <v>-399743619.334059</v>
      </c>
      <c r="J550" s="15">
        <v>362816375.16672403</v>
      </c>
      <c r="K550" s="11">
        <v>-326817441.40772802</v>
      </c>
      <c r="L550" s="18">
        <v>289890197.24039203</v>
      </c>
      <c r="M550" s="25">
        <v>15551599.2810013</v>
      </c>
    </row>
    <row r="551" spans="1:13">
      <c r="A551" s="55">
        <v>45840</v>
      </c>
      <c r="B551" s="57"/>
      <c r="C551" s="20">
        <f t="shared" si="6"/>
        <v>167325611.80734691</v>
      </c>
      <c r="D551" s="36">
        <f t="shared" si="7"/>
        <v>-421882922.12661707</v>
      </c>
      <c r="E551" s="23">
        <f t="shared" si="8"/>
        <v>756534145.74131095</v>
      </c>
      <c r="F551" s="8">
        <v>-18461624.202133901</v>
      </c>
      <c r="G551" s="11">
        <v>-603466550.86216605</v>
      </c>
      <c r="H551" s="11">
        <v>566543302.45789802</v>
      </c>
      <c r="I551" s="15">
        <v>-400975785.444951</v>
      </c>
      <c r="J551" s="15">
        <v>364052537.04068297</v>
      </c>
      <c r="K551" s="11">
        <v>-327813553.00867599</v>
      </c>
      <c r="L551" s="18">
        <v>290890304.60440898</v>
      </c>
      <c r="M551" s="25">
        <v>14170562.818538301</v>
      </c>
    </row>
    <row r="552" spans="1:13">
      <c r="A552" s="53">
        <v>45841</v>
      </c>
      <c r="B552" s="58"/>
      <c r="C552" s="31">
        <f t="shared" si="6"/>
        <v>167986612.84778231</v>
      </c>
      <c r="D552" s="35">
        <f t="shared" si="7"/>
        <v>-423133997.5023039</v>
      </c>
      <c r="E552" s="39">
        <f t="shared" si="8"/>
        <v>759107223.19786859</v>
      </c>
      <c r="F552" s="8">
        <v>-18580260.547222</v>
      </c>
      <c r="G552" s="11">
        <v>-605467176.75822794</v>
      </c>
      <c r="H552" s="11">
        <v>568306655.66378295</v>
      </c>
      <c r="I552" s="15">
        <v>-402324988.61392599</v>
      </c>
      <c r="J552" s="15">
        <v>365164467.51948202</v>
      </c>
      <c r="K552" s="11">
        <v>-328927389.686369</v>
      </c>
      <c r="L552" s="18">
        <v>291766868.59192502</v>
      </c>
      <c r="M552" s="25">
        <v>12204174.735404201</v>
      </c>
    </row>
    <row r="553" spans="1:13">
      <c r="A553" s="55">
        <v>45842</v>
      </c>
      <c r="B553" s="57"/>
      <c r="C553" s="20">
        <f t="shared" si="6"/>
        <v>168647613.88821709</v>
      </c>
      <c r="D553" s="36">
        <f t="shared" si="7"/>
        <v>-424382962.9334749</v>
      </c>
      <c r="E553" s="23">
        <f t="shared" si="8"/>
        <v>761678190.70990908</v>
      </c>
      <c r="F553" s="8">
        <v>-18518698.079287499</v>
      </c>
      <c r="G553" s="11">
        <v>-607281396.85492206</v>
      </c>
      <c r="H553" s="11">
        <v>570244000.696347</v>
      </c>
      <c r="I553" s="15">
        <v>-403489934.43965602</v>
      </c>
      <c r="J553" s="15">
        <v>366452538.28108102</v>
      </c>
      <c r="K553" s="11">
        <v>-329857745.28261697</v>
      </c>
      <c r="L553" s="18">
        <v>292820349.12404197</v>
      </c>
      <c r="M553" s="25">
        <v>20474360.114062998</v>
      </c>
    </row>
    <row r="554" spans="1:13">
      <c r="A554" s="53">
        <v>45843</v>
      </c>
      <c r="B554" s="58"/>
      <c r="C554" s="31">
        <f t="shared" si="6"/>
        <v>169308614.92865247</v>
      </c>
      <c r="D554" s="35">
        <f t="shared" si="7"/>
        <v>-425629843.04351646</v>
      </c>
      <c r="E554" s="39">
        <f t="shared" si="8"/>
        <v>764247072.90082145</v>
      </c>
      <c r="F554" s="8">
        <v>-18611998.080303799</v>
      </c>
      <c r="G554" s="11">
        <v>-609249147.982921</v>
      </c>
      <c r="H554" s="11">
        <v>572025151.82231295</v>
      </c>
      <c r="I554" s="15">
        <v>-404808872.15405297</v>
      </c>
      <c r="J554" s="15">
        <v>367584875.99344599</v>
      </c>
      <c r="K554" s="11">
        <v>-330942259.28057599</v>
      </c>
      <c r="L554" s="18">
        <v>293718263.119968</v>
      </c>
      <c r="M554" s="25">
        <v>11685865.7146255</v>
      </c>
    </row>
    <row r="555" spans="1:13">
      <c r="A555" s="55">
        <v>45844</v>
      </c>
      <c r="B555" s="57"/>
      <c r="C555" s="20">
        <f t="shared" ref="C555:C618" si="9">_xlfn.FORECAST.ETS(A555,$B$3:$B$362,$A$3:$A$362,0,1)</f>
        <v>169969615.96908724</v>
      </c>
      <c r="D555" s="36">
        <f t="shared" ref="D555:D618" si="10">C555-_xlfn.FORECAST.ETS.CONFINT(A555,$B$3:$B$362,$A$3:$A$362,0.95,0,1)</f>
        <v>-426874662.11894035</v>
      </c>
      <c r="E555" s="23">
        <f t="shared" ref="E555:E618" si="11">C555+_xlfn.FORECAST.ETS.CONFINT(A555,$B$3:$B$362,$A$3:$A$362,0.95,0,1)</f>
        <v>766813894.05711484</v>
      </c>
      <c r="F555" s="8">
        <v>-18610141.303966999</v>
      </c>
      <c r="G555" s="11">
        <v>-611114257.13881803</v>
      </c>
      <c r="H555" s="11">
        <v>573893974.53088403</v>
      </c>
      <c r="I555" s="15">
        <v>-406027758.78532302</v>
      </c>
      <c r="J555" s="15">
        <v>368807476.17738801</v>
      </c>
      <c r="K555" s="11">
        <v>-331927658.313263</v>
      </c>
      <c r="L555" s="18">
        <v>294707375.705329</v>
      </c>
      <c r="M555" s="25">
        <v>11658643.6337456</v>
      </c>
    </row>
    <row r="556" spans="1:13">
      <c r="A556" s="53">
        <v>45845</v>
      </c>
      <c r="B556" s="58"/>
      <c r="C556" s="31">
        <f t="shared" si="9"/>
        <v>170630617.00952265</v>
      </c>
      <c r="D556" s="35">
        <f t="shared" si="10"/>
        <v>-428117444.11558759</v>
      </c>
      <c r="E556" s="39">
        <f t="shared" si="11"/>
        <v>769378678.13463295</v>
      </c>
      <c r="F556" s="8">
        <v>-18720398.6713381</v>
      </c>
      <c r="G556" s="11">
        <v>-613086138.71718001</v>
      </c>
      <c r="H556" s="11">
        <v>575645341.37450302</v>
      </c>
      <c r="I556" s="15">
        <v>-407355266.796516</v>
      </c>
      <c r="J556" s="15">
        <v>369914469.45384002</v>
      </c>
      <c r="K556" s="11">
        <v>-333022346.77537799</v>
      </c>
      <c r="L556" s="18">
        <v>295581549.432702</v>
      </c>
      <c r="M556" s="25">
        <v>14729757.0787495</v>
      </c>
    </row>
    <row r="557" spans="1:13">
      <c r="A557" s="55">
        <v>45846</v>
      </c>
      <c r="B557" s="57"/>
      <c r="C557" s="20">
        <f t="shared" si="9"/>
        <v>171291618.04995742</v>
      </c>
      <c r="D557" s="36">
        <f t="shared" si="10"/>
        <v>-429358212.6646961</v>
      </c>
      <c r="E557" s="23">
        <f t="shared" si="11"/>
        <v>771941448.76461089</v>
      </c>
      <c r="F557" s="8">
        <v>-18663184.201031599</v>
      </c>
      <c r="G557" s="11">
        <v>-614884560.16561902</v>
      </c>
      <c r="H557" s="11">
        <v>577558191.763556</v>
      </c>
      <c r="I557" s="15">
        <v>-408511387.43619502</v>
      </c>
      <c r="J557" s="15">
        <v>371185019.034132</v>
      </c>
      <c r="K557" s="11">
        <v>-333946396.77732903</v>
      </c>
      <c r="L557" s="18">
        <v>296620028.375265</v>
      </c>
      <c r="M557" s="25">
        <v>15454479.1322066</v>
      </c>
    </row>
    <row r="558" spans="1:13">
      <c r="A558" s="53">
        <v>45847</v>
      </c>
      <c r="B558" s="58"/>
      <c r="C558" s="31">
        <f t="shared" si="9"/>
        <v>171952619.0903928</v>
      </c>
      <c r="D558" s="35">
        <f t="shared" si="10"/>
        <v>-430596991.07881844</v>
      </c>
      <c r="E558" s="39">
        <f t="shared" si="11"/>
        <v>774502229.2596041</v>
      </c>
      <c r="F558" s="8">
        <v>-18749894.6646768</v>
      </c>
      <c r="G558" s="11">
        <v>-616825398.41433799</v>
      </c>
      <c r="H558" s="11">
        <v>579325609.08498502</v>
      </c>
      <c r="I558" s="15">
        <v>-409810446.89422202</v>
      </c>
      <c r="J558" s="15">
        <v>372310657.56486899</v>
      </c>
      <c r="K558" s="11">
        <v>-335013574.20873302</v>
      </c>
      <c r="L558" s="18">
        <v>297513784.87937897</v>
      </c>
      <c r="M558" s="25">
        <v>14075385.0727196</v>
      </c>
    </row>
    <row r="559" spans="1:13">
      <c r="A559" s="55">
        <v>45848</v>
      </c>
      <c r="B559" s="57"/>
      <c r="C559" s="20">
        <f t="shared" si="9"/>
        <v>172613620.13082758</v>
      </c>
      <c r="D559" s="36">
        <f t="shared" si="10"/>
        <v>-431833802.35761178</v>
      </c>
      <c r="E559" s="23">
        <f t="shared" si="11"/>
        <v>777061042.61926687</v>
      </c>
      <c r="F559" s="8">
        <v>-18748169.0276426</v>
      </c>
      <c r="G559" s="11">
        <v>-618670641.51627803</v>
      </c>
      <c r="H559" s="11">
        <v>581174303.46099305</v>
      </c>
      <c r="I559" s="15">
        <v>-411016389.20293301</v>
      </c>
      <c r="J559" s="15">
        <v>373520051.14764798</v>
      </c>
      <c r="K559" s="11">
        <v>-335988529.81968302</v>
      </c>
      <c r="L559" s="18">
        <v>298492191.76439703</v>
      </c>
      <c r="M559" s="25">
        <v>12110900.5445018</v>
      </c>
    </row>
    <row r="560" spans="1:13">
      <c r="A560" s="53">
        <v>45849</v>
      </c>
      <c r="B560" s="58"/>
      <c r="C560" s="31">
        <f t="shared" si="9"/>
        <v>173274621.17126298</v>
      </c>
      <c r="D560" s="35">
        <f t="shared" si="10"/>
        <v>-433068669.19348609</v>
      </c>
      <c r="E560" s="39">
        <f t="shared" si="11"/>
        <v>779617911.53601205</v>
      </c>
      <c r="F560" s="8">
        <v>-18850639.202786401</v>
      </c>
      <c r="G560" s="11">
        <v>-620614891.75254595</v>
      </c>
      <c r="H560" s="11">
        <v>582913613.34697294</v>
      </c>
      <c r="I560" s="15">
        <v>-412323134.62973499</v>
      </c>
      <c r="J560" s="15">
        <v>374621856.22416198</v>
      </c>
      <c r="K560" s="11">
        <v>-337064937.45822299</v>
      </c>
      <c r="L560" s="18">
        <v>299363659.05265099</v>
      </c>
      <c r="M560" s="25">
        <v>20382951.4069787</v>
      </c>
    </row>
    <row r="561" spans="1:13">
      <c r="A561" s="55">
        <v>45850</v>
      </c>
      <c r="B561" s="57"/>
      <c r="C561" s="20">
        <f t="shared" si="9"/>
        <v>173935622.21169776</v>
      </c>
      <c r="D561" s="36">
        <f t="shared" si="10"/>
        <v>-434301613.97713202</v>
      </c>
      <c r="E561" s="23">
        <f t="shared" si="11"/>
        <v>782172858.40052748</v>
      </c>
      <c r="F561" s="8">
        <v>-18797465.642299101</v>
      </c>
      <c r="G561" s="11">
        <v>-622397717.03556502</v>
      </c>
      <c r="H561" s="11">
        <v>584802785.75096595</v>
      </c>
      <c r="I561" s="15">
        <v>-413470456.18588901</v>
      </c>
      <c r="J561" s="15">
        <v>375875524.90129101</v>
      </c>
      <c r="K561" s="11">
        <v>-337982644.24017698</v>
      </c>
      <c r="L561" s="18">
        <v>300387712.95557898</v>
      </c>
      <c r="M561" s="25">
        <v>11596285.181682801</v>
      </c>
    </row>
    <row r="562" spans="1:13">
      <c r="A562" s="53">
        <v>45851</v>
      </c>
      <c r="B562" s="58"/>
      <c r="C562" s="31">
        <f t="shared" si="9"/>
        <v>174596623.25213313</v>
      </c>
      <c r="D562" s="35">
        <f t="shared" si="10"/>
        <v>-435532658.80291235</v>
      </c>
      <c r="E562" s="39">
        <f t="shared" si="11"/>
        <v>784725905.30717862</v>
      </c>
      <c r="F562" s="8">
        <v>-18878051.970527299</v>
      </c>
      <c r="G562" s="11">
        <v>-624312638.82363498</v>
      </c>
      <c r="H562" s="11">
        <v>586556534.88258004</v>
      </c>
      <c r="I562" s="15">
        <v>-414750450.00264102</v>
      </c>
      <c r="J562" s="15">
        <v>376994346.06158602</v>
      </c>
      <c r="K562" s="11">
        <v>-339033231.30980098</v>
      </c>
      <c r="L562" s="18">
        <v>301277127.36874598</v>
      </c>
      <c r="M562" s="25">
        <v>11570854.711461799</v>
      </c>
    </row>
    <row r="563" spans="1:13">
      <c r="A563" s="55">
        <v>45852</v>
      </c>
      <c r="B563" s="57"/>
      <c r="C563" s="20">
        <f t="shared" si="9"/>
        <v>175257624.29256791</v>
      </c>
      <c r="D563" s="36">
        <f t="shared" si="10"/>
        <v>-436761825.47414285</v>
      </c>
      <c r="E563" s="23">
        <f t="shared" si="11"/>
        <v>787277074.05927873</v>
      </c>
      <c r="F563" s="8">
        <v>-18876448.210766401</v>
      </c>
      <c r="G563" s="11">
        <v>-626138516.88003504</v>
      </c>
      <c r="H563" s="11">
        <v>588385620.45850205</v>
      </c>
      <c r="I563" s="15">
        <v>-415943772.37467599</v>
      </c>
      <c r="J563" s="15">
        <v>378190875.953143</v>
      </c>
      <c r="K563" s="11">
        <v>-339998004.06915098</v>
      </c>
      <c r="L563" s="18">
        <v>302245107.647618</v>
      </c>
      <c r="M563" s="25">
        <v>14643723.9349114</v>
      </c>
    </row>
    <row r="564" spans="1:13">
      <c r="A564" s="53">
        <v>45853</v>
      </c>
      <c r="B564" s="58"/>
      <c r="C564" s="31">
        <f t="shared" si="9"/>
        <v>175918625.33300331</v>
      </c>
      <c r="D564" s="35">
        <f t="shared" si="10"/>
        <v>-437989135.50824285</v>
      </c>
      <c r="E564" s="39">
        <f t="shared" si="11"/>
        <v>789826386.17424941</v>
      </c>
      <c r="F564" s="8">
        <v>-18971681.182896599</v>
      </c>
      <c r="G564" s="11">
        <v>-628056189.75473595</v>
      </c>
      <c r="H564" s="11">
        <v>590112827.38894296</v>
      </c>
      <c r="I564" s="15">
        <v>-417230634.74850601</v>
      </c>
      <c r="J564" s="15">
        <v>379287272.38271201</v>
      </c>
      <c r="K564" s="11">
        <v>-341056947.385077</v>
      </c>
      <c r="L564" s="18">
        <v>303113585.01928401</v>
      </c>
      <c r="M564" s="25">
        <v>15370166.6512453</v>
      </c>
    </row>
    <row r="565" spans="1:13">
      <c r="A565" s="55">
        <v>45854</v>
      </c>
      <c r="B565" s="57"/>
      <c r="C565" s="20">
        <f t="shared" si="9"/>
        <v>176579626.37343809</v>
      </c>
      <c r="D565" s="36">
        <f t="shared" si="10"/>
        <v>-439214610.1417805</v>
      </c>
      <c r="E565" s="23">
        <f t="shared" si="11"/>
        <v>792373862.88865674</v>
      </c>
      <c r="F565" s="8">
        <v>-18922263.133236401</v>
      </c>
      <c r="G565" s="11">
        <v>-629823626.62993097</v>
      </c>
      <c r="H565" s="11">
        <v>591979100.36345804</v>
      </c>
      <c r="I565" s="15">
        <v>-418369194.27990401</v>
      </c>
      <c r="J565" s="15">
        <v>380524668.01343101</v>
      </c>
      <c r="K565" s="11">
        <v>-341968286.33036101</v>
      </c>
      <c r="L565" s="18">
        <v>304123760.06388903</v>
      </c>
      <c r="M565" s="25">
        <v>13992758.8413775</v>
      </c>
    </row>
    <row r="566" spans="1:13">
      <c r="A566" s="53">
        <v>45855</v>
      </c>
      <c r="B566" s="58"/>
      <c r="C566" s="31">
        <f t="shared" si="9"/>
        <v>177240627.41387346</v>
      </c>
      <c r="D566" s="35">
        <f t="shared" si="10"/>
        <v>-440438270.33539617</v>
      </c>
      <c r="E566" s="39">
        <f t="shared" si="11"/>
        <v>794919525.16314304</v>
      </c>
      <c r="F566" s="8">
        <v>-18997157.857866801</v>
      </c>
      <c r="G566" s="11">
        <v>-631713577.00867605</v>
      </c>
      <c r="H566" s="11">
        <v>593719261.292943</v>
      </c>
      <c r="I566" s="15">
        <v>-419630890.10569203</v>
      </c>
      <c r="J566" s="15">
        <v>381636574.38995898</v>
      </c>
      <c r="K566" s="11">
        <v>-343002986.59149802</v>
      </c>
      <c r="L566" s="18">
        <v>305008670.87576503</v>
      </c>
      <c r="M566" s="25">
        <v>12029926.837786499</v>
      </c>
    </row>
    <row r="567" spans="1:13">
      <c r="A567" s="55">
        <v>45856</v>
      </c>
      <c r="B567" s="57"/>
      <c r="C567" s="20">
        <f t="shared" si="9"/>
        <v>177901628.45430824</v>
      </c>
      <c r="D567" s="36">
        <f t="shared" si="10"/>
        <v>-441660136.77862406</v>
      </c>
      <c r="E567" s="23">
        <f t="shared" si="11"/>
        <v>797463393.6872406</v>
      </c>
      <c r="F567" s="8">
        <v>-18995667.3675032</v>
      </c>
      <c r="G567" s="11">
        <v>-633520574.76837206</v>
      </c>
      <c r="H567" s="11">
        <v>595529240.03336501</v>
      </c>
      <c r="I567" s="15">
        <v>-420811906.52178901</v>
      </c>
      <c r="J567" s="15">
        <v>382820571.78678298</v>
      </c>
      <c r="K567" s="11">
        <v>-343957828.77951699</v>
      </c>
      <c r="L567" s="18">
        <v>305966494.04451102</v>
      </c>
      <c r="M567" s="25">
        <v>20303597.1743977</v>
      </c>
    </row>
    <row r="568" spans="1:13">
      <c r="A568" s="53">
        <v>45857</v>
      </c>
      <c r="B568" s="58"/>
      <c r="C568" s="31">
        <f t="shared" si="9"/>
        <v>178562629.49474365</v>
      </c>
      <c r="D568" s="35">
        <f t="shared" si="10"/>
        <v>-442880229.89460105</v>
      </c>
      <c r="E568" s="39">
        <f t="shared" si="11"/>
        <v>800005488.88408828</v>
      </c>
      <c r="F568" s="8">
        <v>-19084174.281520199</v>
      </c>
      <c r="G568" s="11">
        <v>-635412668.83114004</v>
      </c>
      <c r="H568" s="11">
        <v>597244320.26810002</v>
      </c>
      <c r="I568" s="15">
        <v>-422079715.68437302</v>
      </c>
      <c r="J568" s="15">
        <v>383911367.121333</v>
      </c>
      <c r="K568" s="11">
        <v>-345000076.65845603</v>
      </c>
      <c r="L568" s="18">
        <v>306831728.09541601</v>
      </c>
      <c r="M568" s="25">
        <v>11518518.033753499</v>
      </c>
    </row>
    <row r="569" spans="1:13">
      <c r="A569" s="55">
        <v>45858</v>
      </c>
      <c r="B569" s="57"/>
      <c r="C569" s="20">
        <f t="shared" si="9"/>
        <v>179223630.53517842</v>
      </c>
      <c r="D569" s="36">
        <f t="shared" si="10"/>
        <v>-444098569.84467781</v>
      </c>
      <c r="E569" s="23">
        <f t="shared" si="11"/>
        <v>802545830.91503465</v>
      </c>
      <c r="F569" s="8">
        <v>-19038246.500686198</v>
      </c>
      <c r="G569" s="11">
        <v>-637164929.34837902</v>
      </c>
      <c r="H569" s="11">
        <v>599088436.34700596</v>
      </c>
      <c r="I569" s="15">
        <v>-423209560.03339201</v>
      </c>
      <c r="J569" s="15">
        <v>385133067.03201997</v>
      </c>
      <c r="K569" s="11">
        <v>-345905034.91808999</v>
      </c>
      <c r="L569" s="18">
        <v>307828541.91671801</v>
      </c>
      <c r="M569" s="25">
        <v>11494642.906491101</v>
      </c>
    </row>
    <row r="570" spans="1:13">
      <c r="A570" s="53">
        <v>45859</v>
      </c>
      <c r="B570" s="58"/>
      <c r="C570" s="31">
        <f t="shared" si="9"/>
        <v>179884631.5756138</v>
      </c>
      <c r="D570" s="35">
        <f t="shared" si="10"/>
        <v>-445315176.53292173</v>
      </c>
      <c r="E570" s="39">
        <f t="shared" si="11"/>
        <v>805084439.68414927</v>
      </c>
      <c r="F570" s="8">
        <v>-19107851.604936499</v>
      </c>
      <c r="G570" s="11">
        <v>-639030805.06991696</v>
      </c>
      <c r="H570" s="11">
        <v>600815101.860044</v>
      </c>
      <c r="I570" s="15">
        <v>-424453683.36342901</v>
      </c>
      <c r="J570" s="15">
        <v>386237980.15355599</v>
      </c>
      <c r="K570" s="11">
        <v>-346924511.98887098</v>
      </c>
      <c r="L570" s="18">
        <v>308708808.77899802</v>
      </c>
      <c r="M570" s="25">
        <v>14569036.366040001</v>
      </c>
    </row>
    <row r="571" spans="1:13">
      <c r="A571" s="55">
        <v>45860</v>
      </c>
      <c r="B571" s="57"/>
      <c r="C571" s="20">
        <f t="shared" si="9"/>
        <v>180545632.61604857</v>
      </c>
      <c r="D571" s="36">
        <f t="shared" si="10"/>
        <v>-446530069.61053002</v>
      </c>
      <c r="E571" s="23">
        <f t="shared" si="11"/>
        <v>807621334.84262717</v>
      </c>
      <c r="F571" s="8">
        <v>-19106466.384045999</v>
      </c>
      <c r="G571" s="11">
        <v>-640819391.58671999</v>
      </c>
      <c r="H571" s="11">
        <v>602606458.81862795</v>
      </c>
      <c r="I571" s="15">
        <v>-425622697.75233501</v>
      </c>
      <c r="J571" s="15">
        <v>387409764.98424298</v>
      </c>
      <c r="K571" s="11">
        <v>-347869667.87273002</v>
      </c>
      <c r="L571" s="18">
        <v>309656735.10463798</v>
      </c>
      <c r="M571" s="25">
        <v>15296972.833751399</v>
      </c>
    </row>
    <row r="572" spans="1:13">
      <c r="A572" s="53">
        <v>45861</v>
      </c>
      <c r="B572" s="58"/>
      <c r="C572" s="31">
        <f t="shared" si="9"/>
        <v>181206633.65648395</v>
      </c>
      <c r="D572" s="35">
        <f t="shared" si="10"/>
        <v>-447743268.48013836</v>
      </c>
      <c r="E572" s="39">
        <f t="shared" si="11"/>
        <v>810156535.79310632</v>
      </c>
      <c r="F572" s="8">
        <v>-19188722.2840099</v>
      </c>
      <c r="G572" s="11">
        <v>-642686853.288993</v>
      </c>
      <c r="H572" s="11">
        <v>604309408.72097301</v>
      </c>
      <c r="I572" s="15">
        <v>-426872236.98444998</v>
      </c>
      <c r="J572" s="15">
        <v>388494792.41643</v>
      </c>
      <c r="K572" s="11">
        <v>-348895944.64002901</v>
      </c>
      <c r="L572" s="18">
        <v>310518500.07200903</v>
      </c>
      <c r="M572" s="25">
        <v>13921028.900233399</v>
      </c>
    </row>
    <row r="573" spans="1:13">
      <c r="A573" s="55">
        <v>45862</v>
      </c>
      <c r="B573" s="57"/>
      <c r="C573" s="20">
        <f t="shared" si="9"/>
        <v>181867634.69691876</v>
      </c>
      <c r="D573" s="36">
        <f t="shared" si="10"/>
        <v>-448954792.30004525</v>
      </c>
      <c r="E573" s="23">
        <f t="shared" si="11"/>
        <v>812690061.6938827</v>
      </c>
      <c r="F573" s="8">
        <v>-19146038.263356801</v>
      </c>
      <c r="G573" s="11">
        <v>-644424152.89892399</v>
      </c>
      <c r="H573" s="11">
        <v>606132076.37221003</v>
      </c>
      <c r="I573" s="15">
        <v>-427993421.70139199</v>
      </c>
      <c r="J573" s="15">
        <v>389701345.17467803</v>
      </c>
      <c r="K573" s="11">
        <v>-349794519.99048799</v>
      </c>
      <c r="L573" s="18">
        <v>311502443.46377403</v>
      </c>
      <c r="M573" s="25">
        <v>11959631.4954654</v>
      </c>
    </row>
    <row r="574" spans="1:13">
      <c r="A574" s="53">
        <v>45863</v>
      </c>
      <c r="B574" s="58"/>
      <c r="C574" s="31">
        <f t="shared" si="9"/>
        <v>182528635.73735413</v>
      </c>
      <c r="D574" s="35">
        <f t="shared" si="10"/>
        <v>-450164659.98833644</v>
      </c>
      <c r="E574" s="39">
        <f t="shared" si="11"/>
        <v>815221931.46304476</v>
      </c>
      <c r="F574" s="8">
        <v>-19210727.3394113</v>
      </c>
      <c r="G574" s="11">
        <v>-646266805.28400099</v>
      </c>
      <c r="H574" s="11">
        <v>607845350.605178</v>
      </c>
      <c r="I574" s="15">
        <v>-429220658.497778</v>
      </c>
      <c r="J574" s="15">
        <v>390799203.818955</v>
      </c>
      <c r="K574" s="11">
        <v>-350799400.08704102</v>
      </c>
      <c r="L574" s="18">
        <v>312377945.40821803</v>
      </c>
      <c r="M574" s="25">
        <v>20234707.738922998</v>
      </c>
    </row>
    <row r="575" spans="1:13">
      <c r="A575" s="55">
        <v>45864</v>
      </c>
      <c r="B575" s="57"/>
      <c r="C575" s="20">
        <f t="shared" si="9"/>
        <v>183189636.77778891</v>
      </c>
      <c r="D575" s="36">
        <f t="shared" si="10"/>
        <v>-451372890.22693074</v>
      </c>
      <c r="E575" s="23">
        <f t="shared" si="11"/>
        <v>817752163.78250849</v>
      </c>
      <c r="F575" s="8">
        <v>-19209439.953083798</v>
      </c>
      <c r="G575" s="11">
        <v>-648037434.46106303</v>
      </c>
      <c r="H575" s="11">
        <v>609618554.55489504</v>
      </c>
      <c r="I575" s="15">
        <v>-430377965.07732803</v>
      </c>
      <c r="J575" s="15">
        <v>391959085.171161</v>
      </c>
      <c r="K575" s="11">
        <v>-351735106.18844098</v>
      </c>
      <c r="L575" s="18">
        <v>313316226.28227299</v>
      </c>
      <c r="M575" s="25">
        <v>11451006.3869882</v>
      </c>
    </row>
    <row r="576" spans="1:13">
      <c r="A576" s="53">
        <v>45865</v>
      </c>
      <c r="B576" s="58"/>
      <c r="C576" s="31">
        <f t="shared" si="9"/>
        <v>183850637.81822431</v>
      </c>
      <c r="D576" s="35">
        <f t="shared" si="10"/>
        <v>-452579501.4655292</v>
      </c>
      <c r="E576" s="39">
        <f t="shared" si="11"/>
        <v>820280777.10197783</v>
      </c>
      <c r="F576" s="8">
        <v>-19285886.3319235</v>
      </c>
      <c r="G576" s="11">
        <v>-649881161.27339196</v>
      </c>
      <c r="H576" s="11">
        <v>611309388.60954499</v>
      </c>
      <c r="I576" s="15">
        <v>-431609974.01964301</v>
      </c>
      <c r="J576" s="15">
        <v>393038201.35579598</v>
      </c>
      <c r="K576" s="11">
        <v>-352746094.45902699</v>
      </c>
      <c r="L576" s="18">
        <v>314174321.79518002</v>
      </c>
      <c r="M576" s="25">
        <v>11428481.4926611</v>
      </c>
    </row>
    <row r="577" spans="1:13">
      <c r="A577" s="55">
        <v>45866</v>
      </c>
      <c r="B577" s="57"/>
      <c r="C577" s="20">
        <f t="shared" si="9"/>
        <v>184511638.85865909</v>
      </c>
      <c r="D577" s="36">
        <f t="shared" si="10"/>
        <v>-453784511.92549163</v>
      </c>
      <c r="E577" s="23">
        <f t="shared" si="11"/>
        <v>822807789.64280987</v>
      </c>
      <c r="F577" s="8">
        <v>-19246216.973072901</v>
      </c>
      <c r="G577" s="11">
        <v>-651603718.02008104</v>
      </c>
      <c r="H577" s="11">
        <v>613111284.07393503</v>
      </c>
      <c r="I577" s="15">
        <v>-432722562.37685901</v>
      </c>
      <c r="J577" s="15">
        <v>394230128.430713</v>
      </c>
      <c r="K577" s="11">
        <v>-353638294.25186801</v>
      </c>
      <c r="L577" s="18">
        <v>315145860.305722</v>
      </c>
      <c r="M577" s="25">
        <v>14504198.1804867</v>
      </c>
    </row>
    <row r="578" spans="1:13">
      <c r="A578" s="53">
        <v>45867</v>
      </c>
      <c r="B578" s="58"/>
      <c r="C578" s="31">
        <f t="shared" si="9"/>
        <v>185172639.89909446</v>
      </c>
      <c r="D578" s="35">
        <f t="shared" si="10"/>
        <v>-454987939.60362029</v>
      </c>
      <c r="E578" s="39">
        <f t="shared" si="11"/>
        <v>825333219.40180922</v>
      </c>
      <c r="F578" s="8">
        <v>-19306337.227267601</v>
      </c>
      <c r="G578" s="11">
        <v>-653423955.63993001</v>
      </c>
      <c r="H578" s="11">
        <v>614811281.185395</v>
      </c>
      <c r="I578" s="15">
        <v>-433933561.516222</v>
      </c>
      <c r="J578" s="15">
        <v>395320887.06168598</v>
      </c>
      <c r="K578" s="11">
        <v>-354629168.551332</v>
      </c>
      <c r="L578" s="18">
        <v>316016494.09679598</v>
      </c>
      <c r="M578" s="25">
        <v>15233431.4119091</v>
      </c>
    </row>
    <row r="579" spans="1:13">
      <c r="A579" s="55">
        <v>45868</v>
      </c>
      <c r="B579" s="57"/>
      <c r="C579" s="20">
        <f t="shared" si="9"/>
        <v>185833640.93952924</v>
      </c>
      <c r="D579" s="36">
        <f t="shared" si="10"/>
        <v>-456189802.27587467</v>
      </c>
      <c r="E579" s="23">
        <f t="shared" si="11"/>
        <v>827857084.15493321</v>
      </c>
      <c r="F579" s="8">
        <v>-19305140.765701301</v>
      </c>
      <c r="G579" s="11">
        <v>-655177066.75504899</v>
      </c>
      <c r="H579" s="11">
        <v>616566785.22364604</v>
      </c>
      <c r="I579" s="15">
        <v>-435079445.12300402</v>
      </c>
      <c r="J579" s="15">
        <v>396469163.59160101</v>
      </c>
      <c r="K579" s="11">
        <v>-355555653.90548301</v>
      </c>
      <c r="L579" s="18">
        <v>316945372.37408</v>
      </c>
      <c r="M579" s="25">
        <v>13858758.306828</v>
      </c>
    </row>
    <row r="580" spans="1:13">
      <c r="A580" s="53">
        <v>45869</v>
      </c>
      <c r="B580" s="58"/>
      <c r="C580" s="31">
        <f t="shared" si="9"/>
        <v>186494641.97996461</v>
      </c>
      <c r="D580" s="35">
        <f t="shared" si="10"/>
        <v>-457390117.50099838</v>
      </c>
      <c r="E580" s="39">
        <f t="shared" si="11"/>
        <v>830379401.46092761</v>
      </c>
      <c r="F580" s="8">
        <v>-19376187.934843801</v>
      </c>
      <c r="G580" s="11">
        <v>-656997910.08387601</v>
      </c>
      <c r="H580" s="11">
        <v>618245534.21418905</v>
      </c>
      <c r="I580" s="15">
        <v>-436294622.50347501</v>
      </c>
      <c r="J580" s="15">
        <v>397542246.63378698</v>
      </c>
      <c r="K580" s="11">
        <v>-356551997.24282497</v>
      </c>
      <c r="L580" s="18">
        <v>317799621.37313801</v>
      </c>
      <c r="M580" s="25">
        <v>11898606.313928001</v>
      </c>
    </row>
    <row r="581" spans="1:13">
      <c r="A581" s="55">
        <v>45870</v>
      </c>
      <c r="B581" s="57"/>
      <c r="C581" s="20">
        <f t="shared" si="9"/>
        <v>187155643.02039942</v>
      </c>
      <c r="D581" s="36">
        <f t="shared" si="10"/>
        <v>-458588902.62407982</v>
      </c>
      <c r="E581" s="23">
        <f t="shared" si="11"/>
        <v>832900188.66487873</v>
      </c>
      <c r="F581" s="8">
        <v>-19339320.320042301</v>
      </c>
      <c r="G581" s="11">
        <v>-658705943.87509596</v>
      </c>
      <c r="H581" s="11">
        <v>620027303.23501098</v>
      </c>
      <c r="I581" s="15">
        <v>-437398684.59261</v>
      </c>
      <c r="J581" s="15">
        <v>398720043.95252597</v>
      </c>
      <c r="K581" s="11">
        <v>-357437837.439412</v>
      </c>
      <c r="L581" s="18">
        <v>318759196.79932803</v>
      </c>
      <c r="M581" s="25">
        <v>20174903.061016399</v>
      </c>
    </row>
    <row r="582" spans="1:13">
      <c r="A582" s="53">
        <v>45871</v>
      </c>
      <c r="B582" s="58"/>
      <c r="C582" s="31">
        <f t="shared" si="9"/>
        <v>187816644.0608348</v>
      </c>
      <c r="D582" s="35">
        <f t="shared" si="10"/>
        <v>-459786174.7800312</v>
      </c>
      <c r="E582" s="39">
        <f t="shared" si="11"/>
        <v>835419462.90170074</v>
      </c>
      <c r="F582" s="8">
        <v>-19395194.4364294</v>
      </c>
      <c r="G582" s="11">
        <v>-660504535.06044495</v>
      </c>
      <c r="H582" s="11">
        <v>621714146.18758595</v>
      </c>
      <c r="I582" s="15">
        <v>-438594060.15170002</v>
      </c>
      <c r="J582" s="15">
        <v>399803671.27884102</v>
      </c>
      <c r="K582" s="11">
        <v>-358415264.28480798</v>
      </c>
      <c r="L582" s="18">
        <v>319624875.41194999</v>
      </c>
      <c r="M582" s="25">
        <v>11392397.802639799</v>
      </c>
    </row>
    <row r="583" spans="1:13">
      <c r="A583" s="55">
        <v>45872</v>
      </c>
      <c r="B583" s="57"/>
      <c r="C583" s="20">
        <f t="shared" si="9"/>
        <v>188477645.10126957</v>
      </c>
      <c r="D583" s="36">
        <f t="shared" si="10"/>
        <v>-460981950.8970027</v>
      </c>
      <c r="E583" s="23">
        <f t="shared" si="11"/>
        <v>837937241.0995419</v>
      </c>
      <c r="F583" s="8">
        <v>-19394082.477844</v>
      </c>
      <c r="G583" s="11">
        <v>-662240553.27327001</v>
      </c>
      <c r="H583" s="11">
        <v>623452388.31758201</v>
      </c>
      <c r="I583" s="15">
        <v>-439728796.55986297</v>
      </c>
      <c r="J583" s="15">
        <v>400940631.60417497</v>
      </c>
      <c r="K583" s="11">
        <v>-359332750.691167</v>
      </c>
      <c r="L583" s="18">
        <v>320544585.735479</v>
      </c>
      <c r="M583" s="25">
        <v>11371045.0799997</v>
      </c>
    </row>
    <row r="584" spans="1:13">
      <c r="A584" s="53">
        <v>45873</v>
      </c>
      <c r="B584" s="58"/>
      <c r="C584" s="31">
        <f t="shared" si="9"/>
        <v>189138646.14170498</v>
      </c>
      <c r="D584" s="35">
        <f t="shared" si="10"/>
        <v>-462176247.69971913</v>
      </c>
      <c r="E584" s="39">
        <f t="shared" si="11"/>
        <v>840453539.98312902</v>
      </c>
      <c r="F584" s="8">
        <v>-19460111.769483101</v>
      </c>
      <c r="G584" s="11">
        <v>-664039321.19089198</v>
      </c>
      <c r="H584" s="11">
        <v>625119097.65192604</v>
      </c>
      <c r="I584" s="15">
        <v>-440927802.74103898</v>
      </c>
      <c r="J584" s="15">
        <v>402007579.20207298</v>
      </c>
      <c r="K584" s="11">
        <v>-360315056.08859098</v>
      </c>
      <c r="L584" s="18">
        <v>321394832.54962498</v>
      </c>
      <c r="M584" s="25">
        <v>14447910.4960784</v>
      </c>
    </row>
    <row r="585" spans="1:13">
      <c r="A585" s="55">
        <v>45874</v>
      </c>
      <c r="B585" s="57"/>
      <c r="C585" s="20">
        <f t="shared" si="9"/>
        <v>189799647.18213975</v>
      </c>
      <c r="D585" s="36">
        <f t="shared" si="10"/>
        <v>-463369081.71275687</v>
      </c>
      <c r="E585" s="23">
        <f t="shared" si="11"/>
        <v>842968376.07703638</v>
      </c>
      <c r="F585" s="8">
        <v>-19425848.018806599</v>
      </c>
      <c r="G585" s="11">
        <v>-665733053.13998497</v>
      </c>
      <c r="H585" s="11">
        <v>626881357.10237205</v>
      </c>
      <c r="I585" s="15">
        <v>-442023414.64714098</v>
      </c>
      <c r="J585" s="15">
        <v>403171718.60952801</v>
      </c>
      <c r="K585" s="11">
        <v>-361194560.37358803</v>
      </c>
      <c r="L585" s="18">
        <v>322342864.33597499</v>
      </c>
      <c r="M585" s="25">
        <v>15178269.481188999</v>
      </c>
    </row>
    <row r="586" spans="1:13">
      <c r="A586" s="53">
        <v>45875</v>
      </c>
      <c r="B586" s="58"/>
      <c r="C586" s="31">
        <f t="shared" si="9"/>
        <v>190460648.22257513</v>
      </c>
      <c r="D586" s="35">
        <f t="shared" si="10"/>
        <v>-464560469.26374489</v>
      </c>
      <c r="E586" s="39">
        <f t="shared" si="11"/>
        <v>845481765.70889521</v>
      </c>
      <c r="F586" s="8">
        <v>-19477775.891099501</v>
      </c>
      <c r="G586" s="11">
        <v>-667510728.32927001</v>
      </c>
      <c r="H586" s="11">
        <v>628555176.54707003</v>
      </c>
      <c r="I586" s="15">
        <v>-443203748.03773397</v>
      </c>
      <c r="J586" s="15">
        <v>404248196.25553501</v>
      </c>
      <c r="K586" s="11">
        <v>-362159067.33165401</v>
      </c>
      <c r="L586" s="18">
        <v>323203515.54945499</v>
      </c>
      <c r="M586" s="25">
        <v>13804699.6147223</v>
      </c>
    </row>
    <row r="587" spans="1:13">
      <c r="A587" s="55">
        <v>45876</v>
      </c>
      <c r="B587" s="57"/>
      <c r="C587" s="20">
        <f t="shared" si="9"/>
        <v>191121649.26300991</v>
      </c>
      <c r="D587" s="36">
        <f t="shared" si="10"/>
        <v>-465750426.48650992</v>
      </c>
      <c r="E587" s="23">
        <f t="shared" si="11"/>
        <v>847993725.01252973</v>
      </c>
      <c r="F587" s="8">
        <v>-19476742.4672684</v>
      </c>
      <c r="G587" s="11">
        <v>-669230065.17123306</v>
      </c>
      <c r="H587" s="11">
        <v>630276580.23669696</v>
      </c>
      <c r="I587" s="15">
        <v>-444327604.26740497</v>
      </c>
      <c r="J587" s="15">
        <v>405374119.33286798</v>
      </c>
      <c r="K587" s="11">
        <v>-363067769.59675699</v>
      </c>
      <c r="L587" s="18">
        <v>324114284.66222</v>
      </c>
      <c r="M587" s="25">
        <v>11845628.7956645</v>
      </c>
    </row>
    <row r="588" spans="1:13">
      <c r="A588" s="53">
        <v>45877</v>
      </c>
      <c r="B588" s="58"/>
      <c r="C588" s="31">
        <f t="shared" si="9"/>
        <v>191782650.30344528</v>
      </c>
      <c r="D588" s="35">
        <f t="shared" si="10"/>
        <v>-466938969.32414931</v>
      </c>
      <c r="E588" s="39">
        <f t="shared" si="11"/>
        <v>850504269.93103981</v>
      </c>
      <c r="F588" s="8">
        <v>-19538108.281092901</v>
      </c>
      <c r="G588" s="11">
        <v>-671007524.97163999</v>
      </c>
      <c r="H588" s="11">
        <v>631931308.40945399</v>
      </c>
      <c r="I588" s="15">
        <v>-445511063.62604702</v>
      </c>
      <c r="J588" s="15">
        <v>406434847.06386101</v>
      </c>
      <c r="K588" s="11">
        <v>-364036609.79339302</v>
      </c>
      <c r="L588" s="18">
        <v>324960393.23120701</v>
      </c>
      <c r="M588" s="25">
        <v>20122985.093118101</v>
      </c>
    </row>
    <row r="589" spans="1:13">
      <c r="A589" s="55">
        <v>45878</v>
      </c>
      <c r="B589" s="57"/>
      <c r="C589" s="20">
        <f t="shared" si="9"/>
        <v>192443651.34388009</v>
      </c>
      <c r="D589" s="36">
        <f t="shared" si="10"/>
        <v>-468126113.53205085</v>
      </c>
      <c r="E589" s="23">
        <f t="shared" si="11"/>
        <v>853013416.21981096</v>
      </c>
      <c r="F589" s="8">
        <v>-19506264.490363799</v>
      </c>
      <c r="G589" s="11">
        <v>-672687176.80527496</v>
      </c>
      <c r="H589" s="11">
        <v>633674647.82454705</v>
      </c>
      <c r="I589" s="15">
        <v>-446598306.672692</v>
      </c>
      <c r="J589" s="15">
        <v>407585777.69196397</v>
      </c>
      <c r="K589" s="11">
        <v>-364909808.76113099</v>
      </c>
      <c r="L589" s="18">
        <v>325897279.78040302</v>
      </c>
      <c r="M589" s="25">
        <v>11341518.194099501</v>
      </c>
    </row>
    <row r="590" spans="1:13">
      <c r="A590" s="53">
        <v>45879</v>
      </c>
      <c r="B590" s="58"/>
      <c r="C590" s="31">
        <f t="shared" si="9"/>
        <v>193104652.38431546</v>
      </c>
      <c r="D590" s="35">
        <f t="shared" si="10"/>
        <v>-469311874.68084395</v>
      </c>
      <c r="E590" s="39">
        <f t="shared" si="11"/>
        <v>855521179.44947493</v>
      </c>
      <c r="F590" s="8">
        <v>-19554524.8315598</v>
      </c>
      <c r="G590" s="11">
        <v>-674444630.74319601</v>
      </c>
      <c r="H590" s="11">
        <v>635335581.08007598</v>
      </c>
      <c r="I590" s="15">
        <v>-447764148.63629502</v>
      </c>
      <c r="J590" s="15">
        <v>408655098.97317499</v>
      </c>
      <c r="K590" s="11">
        <v>-365861894.543369</v>
      </c>
      <c r="L590" s="18">
        <v>326752844.88024998</v>
      </c>
      <c r="M590" s="25">
        <v>11321183.063630201</v>
      </c>
    </row>
    <row r="591" spans="1:13">
      <c r="A591" s="55">
        <v>45880</v>
      </c>
      <c r="B591" s="57"/>
      <c r="C591" s="20">
        <f t="shared" si="9"/>
        <v>193765653.42475024</v>
      </c>
      <c r="D591" s="36">
        <f t="shared" si="10"/>
        <v>-470496268.15929961</v>
      </c>
      <c r="E591" s="23">
        <f t="shared" si="11"/>
        <v>858027575.00880003</v>
      </c>
      <c r="F591" s="8">
        <v>-19553564.3957767</v>
      </c>
      <c r="G591" s="11">
        <v>-676147684.59088099</v>
      </c>
      <c r="H591" s="11">
        <v>637040555.79932797</v>
      </c>
      <c r="I591" s="15">
        <v>-448877383.25200999</v>
      </c>
      <c r="J591" s="15">
        <v>409770254.46045703</v>
      </c>
      <c r="K591" s="11">
        <v>-366762020.71605998</v>
      </c>
      <c r="L591" s="18">
        <v>327654891.92450702</v>
      </c>
      <c r="M591" s="25">
        <v>14399045.7200363</v>
      </c>
    </row>
    <row r="592" spans="1:13">
      <c r="A592" s="53">
        <v>45881</v>
      </c>
      <c r="B592" s="58"/>
      <c r="C592" s="31">
        <f t="shared" si="9"/>
        <v>194426654.46518564</v>
      </c>
      <c r="D592" s="35">
        <f t="shared" si="10"/>
        <v>-471679309.17716491</v>
      </c>
      <c r="E592" s="39">
        <f t="shared" si="11"/>
        <v>860532618.1075362</v>
      </c>
      <c r="F592" s="8">
        <v>-19610596.101143699</v>
      </c>
      <c r="G592" s="11">
        <v>-677904565.18321598</v>
      </c>
      <c r="H592" s="11">
        <v>638683372.98092794</v>
      </c>
      <c r="I592" s="15">
        <v>-450045886.40249801</v>
      </c>
      <c r="J592" s="15">
        <v>410824694.20021099</v>
      </c>
      <c r="K592" s="11">
        <v>-367717936.35880798</v>
      </c>
      <c r="L592" s="18">
        <v>328496744.15652001</v>
      </c>
      <c r="M592" s="25">
        <v>15130382.000667701</v>
      </c>
    </row>
    <row r="593" spans="1:13">
      <c r="A593" s="55">
        <v>45882</v>
      </c>
      <c r="B593" s="57"/>
      <c r="C593" s="20">
        <f t="shared" si="9"/>
        <v>195087655.50562042</v>
      </c>
      <c r="D593" s="36">
        <f t="shared" si="10"/>
        <v>-472861012.76795107</v>
      </c>
      <c r="E593" s="23">
        <f t="shared" si="11"/>
        <v>863036323.77919197</v>
      </c>
      <c r="F593" s="8">
        <v>-19581001.35486</v>
      </c>
      <c r="G593" s="11">
        <v>-679570358.70972395</v>
      </c>
      <c r="H593" s="11">
        <v>640408356.00000298</v>
      </c>
      <c r="I593" s="15">
        <v>-451124846.462497</v>
      </c>
      <c r="J593" s="15">
        <v>411962843.75277698</v>
      </c>
      <c r="K593" s="11">
        <v>-368584866.76703602</v>
      </c>
      <c r="L593" s="18">
        <v>329422864.05731601</v>
      </c>
      <c r="M593" s="25">
        <v>13757769.8838115</v>
      </c>
    </row>
    <row r="594" spans="1:13">
      <c r="A594" s="53">
        <v>45883</v>
      </c>
      <c r="B594" s="58"/>
      <c r="C594" s="31">
        <f t="shared" si="9"/>
        <v>195748656.54605579</v>
      </c>
      <c r="D594" s="35">
        <f t="shared" si="10"/>
        <v>-474041393.79165542</v>
      </c>
      <c r="E594" s="39">
        <f t="shared" si="11"/>
        <v>865538706.88376701</v>
      </c>
      <c r="F594" s="8">
        <v>-19625853.193179399</v>
      </c>
      <c r="G594" s="11">
        <v>-681308252.50640798</v>
      </c>
      <c r="H594" s="11">
        <v>642056546.120049</v>
      </c>
      <c r="I594" s="15">
        <v>-452276718.93455702</v>
      </c>
      <c r="J594" s="15">
        <v>413025012.54819798</v>
      </c>
      <c r="K594" s="11">
        <v>-369525003.02349001</v>
      </c>
      <c r="L594" s="18">
        <v>330273296.63713098</v>
      </c>
      <c r="M594" s="25">
        <v>11799637.659371801</v>
      </c>
    </row>
    <row r="595" spans="1:13">
      <c r="A595" s="55">
        <v>45884</v>
      </c>
      <c r="B595" s="57"/>
      <c r="C595" s="20">
        <f t="shared" si="9"/>
        <v>196409657.58649057</v>
      </c>
      <c r="D595" s="36">
        <f t="shared" si="10"/>
        <v>-475220466.93744153</v>
      </c>
      <c r="E595" s="23">
        <f t="shared" si="11"/>
        <v>868039782.11042261</v>
      </c>
      <c r="F595" s="8">
        <v>-19624960.590487599</v>
      </c>
      <c r="G595" s="11">
        <v>-682995409.03897798</v>
      </c>
      <c r="H595" s="11">
        <v>643745487.85800195</v>
      </c>
      <c r="I595" s="15">
        <v>-453379582.33405501</v>
      </c>
      <c r="J595" s="15">
        <v>414129661.15307999</v>
      </c>
      <c r="K595" s="11">
        <v>-370416754.62277901</v>
      </c>
      <c r="L595" s="18">
        <v>331166833.44180399</v>
      </c>
      <c r="M595" s="25">
        <v>20077913.779551301</v>
      </c>
    </row>
    <row r="596" spans="1:13">
      <c r="A596" s="53">
        <v>45885</v>
      </c>
      <c r="B596" s="58"/>
      <c r="C596" s="31">
        <f t="shared" si="9"/>
        <v>197070658.62692595</v>
      </c>
      <c r="D596" s="35">
        <f t="shared" si="10"/>
        <v>-476398246.72625685</v>
      </c>
      <c r="E596" s="39">
        <f t="shared" si="11"/>
        <v>870539563.98010874</v>
      </c>
      <c r="F596" s="8">
        <v>-19677964.294249501</v>
      </c>
      <c r="G596" s="11">
        <v>-684732403.18951499</v>
      </c>
      <c r="H596" s="11">
        <v>645376474.60101604</v>
      </c>
      <c r="I596" s="15">
        <v>-454533688.206249</v>
      </c>
      <c r="J596" s="15">
        <v>415177759.61774999</v>
      </c>
      <c r="K596" s="11">
        <v>-371360256.28486699</v>
      </c>
      <c r="L596" s="18">
        <v>332004327.69636798</v>
      </c>
      <c r="M596" s="25">
        <v>11297348.306803999</v>
      </c>
    </row>
    <row r="597" spans="1:13">
      <c r="A597" s="55">
        <v>45886</v>
      </c>
      <c r="B597" s="57"/>
      <c r="C597" s="20">
        <f t="shared" si="9"/>
        <v>197731659.66736075</v>
      </c>
      <c r="D597" s="36">
        <f t="shared" si="10"/>
        <v>-477574747.51340854</v>
      </c>
      <c r="E597" s="23">
        <f t="shared" si="11"/>
        <v>873038066.84813011</v>
      </c>
      <c r="F597" s="8">
        <v>-19650459.748228401</v>
      </c>
      <c r="G597" s="11">
        <v>-686384559.82286096</v>
      </c>
      <c r="H597" s="11">
        <v>647083640.32640505</v>
      </c>
      <c r="I597" s="15">
        <v>-455604455.07285702</v>
      </c>
      <c r="J597" s="15">
        <v>416303535.57639998</v>
      </c>
      <c r="K597" s="11">
        <v>-372220960.37077302</v>
      </c>
      <c r="L597" s="18">
        <v>332920040.87431598</v>
      </c>
      <c r="M597" s="25">
        <v>11277896.574080599</v>
      </c>
    </row>
    <row r="598" spans="1:13">
      <c r="A598" s="53">
        <v>45887</v>
      </c>
      <c r="B598" s="58"/>
      <c r="C598" s="31">
        <f t="shared" si="9"/>
        <v>198392660.70779613</v>
      </c>
      <c r="D598" s="35">
        <f t="shared" si="10"/>
        <v>-478749983.49108076</v>
      </c>
      <c r="E598" s="39">
        <f t="shared" si="11"/>
        <v>875535304.90667295</v>
      </c>
      <c r="F598" s="8">
        <v>-19692143.817399502</v>
      </c>
      <c r="G598" s="11">
        <v>-688103522.883111</v>
      </c>
      <c r="H598" s="11">
        <v>648719235.248312</v>
      </c>
      <c r="I598" s="15">
        <v>-456742852.92545903</v>
      </c>
      <c r="J598" s="15">
        <v>417358565.29066002</v>
      </c>
      <c r="K598" s="11">
        <v>-373149593.36531299</v>
      </c>
      <c r="L598" s="18">
        <v>333765305.73051399</v>
      </c>
      <c r="M598" s="25">
        <v>14356624.9602778</v>
      </c>
    </row>
    <row r="599" spans="1:13">
      <c r="A599" s="55">
        <v>45888</v>
      </c>
      <c r="B599" s="57"/>
      <c r="C599" s="20">
        <f t="shared" si="9"/>
        <v>199053661.7482309</v>
      </c>
      <c r="D599" s="36">
        <f t="shared" si="10"/>
        <v>-479923968.69081175</v>
      </c>
      <c r="E599" s="23">
        <f t="shared" si="11"/>
        <v>878031292.18727362</v>
      </c>
      <c r="F599" s="8">
        <v>-19691314.2569234</v>
      </c>
      <c r="G599" s="11">
        <v>-689775155.52436996</v>
      </c>
      <c r="H599" s="11">
        <v>650392527.01052403</v>
      </c>
      <c r="I599" s="15">
        <v>-457835587.61914998</v>
      </c>
      <c r="J599" s="15">
        <v>418452959.10530299</v>
      </c>
      <c r="K599" s="11">
        <v>-374033165.60110301</v>
      </c>
      <c r="L599" s="18">
        <v>334650537.08725601</v>
      </c>
      <c r="M599" s="25">
        <v>15088809.656104401</v>
      </c>
    </row>
    <row r="600" spans="1:13">
      <c r="A600" s="53">
        <v>45889</v>
      </c>
      <c r="B600" s="58"/>
      <c r="C600" s="31">
        <f t="shared" si="9"/>
        <v>199714662.78866631</v>
      </c>
      <c r="D600" s="35">
        <f t="shared" si="10"/>
        <v>-481096716.98591608</v>
      </c>
      <c r="E600" s="39">
        <f t="shared" si="11"/>
        <v>880526042.56324863</v>
      </c>
      <c r="F600" s="8">
        <v>-19740574.446398798</v>
      </c>
      <c r="G600" s="11">
        <v>-691492921.95712197</v>
      </c>
      <c r="H600" s="11">
        <v>652011773.06432402</v>
      </c>
      <c r="I600" s="15">
        <v>-458975825.40059</v>
      </c>
      <c r="J600" s="15">
        <v>419494676.507792</v>
      </c>
      <c r="K600" s="11">
        <v>-374964735.66706097</v>
      </c>
      <c r="L600" s="18">
        <v>335483586.77426398</v>
      </c>
      <c r="M600" s="25">
        <v>13717028.986139299</v>
      </c>
    </row>
    <row r="601" spans="1:13">
      <c r="A601" s="55">
        <v>45890</v>
      </c>
      <c r="B601" s="57"/>
      <c r="C601" s="20">
        <f t="shared" si="9"/>
        <v>200375663.82910109</v>
      </c>
      <c r="D601" s="36">
        <f t="shared" si="10"/>
        <v>-482268242.09386766</v>
      </c>
      <c r="E601" s="23">
        <f t="shared" si="11"/>
        <v>883019569.75206983</v>
      </c>
      <c r="F601" s="8">
        <v>-19715012.475210499</v>
      </c>
      <c r="G601" s="11">
        <v>-693131662.29191601</v>
      </c>
      <c r="H601" s="11">
        <v>653701637.34149504</v>
      </c>
      <c r="I601" s="15">
        <v>-460038492.21451998</v>
      </c>
      <c r="J601" s="15">
        <v>420608467.264099</v>
      </c>
      <c r="K601" s="11">
        <v>-375819260.52080297</v>
      </c>
      <c r="L601" s="18">
        <v>336389235.570382</v>
      </c>
      <c r="M601" s="25">
        <v>11759711.5796532</v>
      </c>
    </row>
    <row r="602" spans="1:13">
      <c r="A602" s="53">
        <v>45891</v>
      </c>
      <c r="B602" s="58"/>
      <c r="C602" s="31">
        <f t="shared" si="9"/>
        <v>201036664.86953646</v>
      </c>
      <c r="D602" s="35">
        <f t="shared" si="10"/>
        <v>-483438557.57862931</v>
      </c>
      <c r="E602" s="39">
        <f t="shared" si="11"/>
        <v>885511887.31770229</v>
      </c>
      <c r="F602" s="8">
        <v>-19753752.506561801</v>
      </c>
      <c r="G602" s="11">
        <v>-694832294.12333798</v>
      </c>
      <c r="H602" s="11">
        <v>655324789.11021495</v>
      </c>
      <c r="I602" s="15">
        <v>-461163884.88589197</v>
      </c>
      <c r="J602" s="15">
        <v>421656379.872769</v>
      </c>
      <c r="K602" s="11">
        <v>-376736812.696105</v>
      </c>
      <c r="L602" s="18">
        <v>337229307.68298203</v>
      </c>
      <c r="M602" s="25">
        <v>20038786.221427001</v>
      </c>
    </row>
    <row r="603" spans="1:13">
      <c r="A603" s="55">
        <v>45892</v>
      </c>
      <c r="B603" s="57"/>
      <c r="C603" s="20">
        <f t="shared" si="9"/>
        <v>201697665.90997124</v>
      </c>
      <c r="D603" s="36">
        <f t="shared" si="10"/>
        <v>-484607676.85294795</v>
      </c>
      <c r="E603" s="23">
        <f t="shared" si="11"/>
        <v>888003008.67289042</v>
      </c>
      <c r="F603" s="8">
        <v>-19752981.5357931</v>
      </c>
      <c r="G603" s="11">
        <v>-696488764.46892297</v>
      </c>
      <c r="H603" s="11">
        <v>656982801.39733696</v>
      </c>
      <c r="I603" s="15">
        <v>-462246725.76728499</v>
      </c>
      <c r="J603" s="15">
        <v>422740762.69569898</v>
      </c>
      <c r="K603" s="11">
        <v>-377612394.68297499</v>
      </c>
      <c r="L603" s="18">
        <v>338106431.61138898</v>
      </c>
      <c r="M603" s="25">
        <v>11259003.299842199</v>
      </c>
    </row>
    <row r="604" spans="1:13">
      <c r="A604" s="53">
        <v>45893</v>
      </c>
      <c r="B604" s="58"/>
      <c r="C604" s="31">
        <f t="shared" si="9"/>
        <v>202358666.95040661</v>
      </c>
      <c r="D604" s="35">
        <f t="shared" si="10"/>
        <v>-485775613.1805957</v>
      </c>
      <c r="E604" s="39">
        <f t="shared" si="11"/>
        <v>890492947.08140898</v>
      </c>
      <c r="F604" s="8">
        <v>-19798762.605698101</v>
      </c>
      <c r="G604" s="11">
        <v>-698187929.83425295</v>
      </c>
      <c r="H604" s="11">
        <v>658590404.62285697</v>
      </c>
      <c r="I604" s="15">
        <v>-463373596.71892399</v>
      </c>
      <c r="J604" s="15">
        <v>423776071.50752801</v>
      </c>
      <c r="K604" s="11">
        <v>-378532489.10912597</v>
      </c>
      <c r="L604" s="18">
        <v>338934963.89772898</v>
      </c>
      <c r="M604" s="25">
        <v>11240318.467258001</v>
      </c>
    </row>
    <row r="605" spans="1:13">
      <c r="A605" s="55">
        <v>45894</v>
      </c>
      <c r="B605" s="57"/>
      <c r="C605" s="20">
        <f t="shared" si="9"/>
        <v>203019667.99084142</v>
      </c>
      <c r="D605" s="36">
        <f t="shared" si="10"/>
        <v>-486942379.67857981</v>
      </c>
      <c r="E605" s="23">
        <f t="shared" si="11"/>
        <v>892981715.66026258</v>
      </c>
      <c r="F605" s="8">
        <v>-19775006.010314599</v>
      </c>
      <c r="G605" s="11">
        <v>-699813473.26752198</v>
      </c>
      <c r="H605" s="11">
        <v>660263461.24689305</v>
      </c>
      <c r="I605" s="15">
        <v>-464428259.44677597</v>
      </c>
      <c r="J605" s="15">
        <v>424878247.42614597</v>
      </c>
      <c r="K605" s="11">
        <v>-379380886.10047799</v>
      </c>
      <c r="L605" s="18">
        <v>339830874.07984799</v>
      </c>
      <c r="M605" s="25">
        <v>14319798.415591599</v>
      </c>
    </row>
    <row r="606" spans="1:13">
      <c r="A606" s="53">
        <v>45895</v>
      </c>
      <c r="B606" s="58"/>
      <c r="C606" s="31">
        <f t="shared" si="9"/>
        <v>203680669.03127679</v>
      </c>
      <c r="D606" s="35">
        <f t="shared" si="10"/>
        <v>-488107989.31930006</v>
      </c>
      <c r="E606" s="39">
        <f t="shared" si="11"/>
        <v>895469327.3818537</v>
      </c>
      <c r="F606" s="8">
        <v>-19811009.933610599</v>
      </c>
      <c r="G606" s="11">
        <v>-701496345.17566001</v>
      </c>
      <c r="H606" s="11">
        <v>661874325.30843794</v>
      </c>
      <c r="I606" s="15">
        <v>-465541092.465334</v>
      </c>
      <c r="J606" s="15">
        <v>425919072.598113</v>
      </c>
      <c r="K606" s="11">
        <v>-380287757.54023898</v>
      </c>
      <c r="L606" s="18">
        <v>340665737.67301798</v>
      </c>
      <c r="M606" s="25">
        <v>15052719.642312</v>
      </c>
    </row>
    <row r="607" spans="1:13">
      <c r="A607" s="55">
        <v>45896</v>
      </c>
      <c r="B607" s="57"/>
      <c r="C607" s="20">
        <f t="shared" si="9"/>
        <v>204341670.07171157</v>
      </c>
      <c r="D607" s="36">
        <f t="shared" si="10"/>
        <v>-489272454.93267763</v>
      </c>
      <c r="E607" s="23">
        <f t="shared" si="11"/>
        <v>897955795.07610071</v>
      </c>
      <c r="F607" s="8">
        <v>-19810293.41451</v>
      </c>
      <c r="G607" s="11">
        <v>-703138003.40584195</v>
      </c>
      <c r="H607" s="11">
        <v>663517416.57682097</v>
      </c>
      <c r="I607" s="15">
        <v>-466614267.07268101</v>
      </c>
      <c r="J607" s="15">
        <v>426993680.24365997</v>
      </c>
      <c r="K607" s="11">
        <v>-381155532.50447398</v>
      </c>
      <c r="L607" s="18">
        <v>341534945.67545402</v>
      </c>
      <c r="M607" s="25">
        <v>13681660.7726228</v>
      </c>
    </row>
    <row r="608" spans="1:13">
      <c r="A608" s="53">
        <v>45897</v>
      </c>
      <c r="B608" s="58"/>
      <c r="C608" s="31">
        <f t="shared" si="9"/>
        <v>205002671.11214697</v>
      </c>
      <c r="D608" s="35">
        <f t="shared" si="10"/>
        <v>-490435789.20823288</v>
      </c>
      <c r="E608" s="39">
        <f t="shared" si="11"/>
        <v>900441131.43252683</v>
      </c>
      <c r="F608" s="8">
        <v>-19852841.086047001</v>
      </c>
      <c r="G608" s="11">
        <v>-704819164.12582302</v>
      </c>
      <c r="H608" s="11">
        <v>665113481.95372903</v>
      </c>
      <c r="I608" s="15">
        <v>-467728246.22669399</v>
      </c>
      <c r="J608" s="15">
        <v>428022564.0546</v>
      </c>
      <c r="K608" s="11">
        <v>-382064582.46343303</v>
      </c>
      <c r="L608" s="18">
        <v>342358900.29133898</v>
      </c>
      <c r="M608" s="25">
        <v>11725050.730406901</v>
      </c>
    </row>
    <row r="609" spans="1:13">
      <c r="A609" s="55">
        <v>45898</v>
      </c>
      <c r="B609" s="57"/>
      <c r="C609" s="20">
        <f t="shared" si="9"/>
        <v>205663672.15258175</v>
      </c>
      <c r="D609" s="36">
        <f t="shared" si="10"/>
        <v>-491598004.69713551</v>
      </c>
      <c r="E609" s="23">
        <f t="shared" si="11"/>
        <v>902925349.00229907</v>
      </c>
      <c r="F609" s="8">
        <v>-19830762.357452199</v>
      </c>
      <c r="G609" s="11">
        <v>-706431728.52160001</v>
      </c>
      <c r="H609" s="11">
        <v>666770203.80669498</v>
      </c>
      <c r="I609" s="15">
        <v>-468775003.18674898</v>
      </c>
      <c r="J609" s="15">
        <v>429113478.47184402</v>
      </c>
      <c r="K609" s="11">
        <v>-382906906.71742803</v>
      </c>
      <c r="L609" s="18">
        <v>343245382.00252301</v>
      </c>
      <c r="M609" s="25">
        <v>20004818.589165699</v>
      </c>
    </row>
    <row r="610" spans="1:13">
      <c r="A610" s="53">
        <v>45899</v>
      </c>
      <c r="B610" s="58"/>
      <c r="C610" s="31">
        <f t="shared" si="9"/>
        <v>206324673.19301713</v>
      </c>
      <c r="D610" s="35">
        <f t="shared" si="10"/>
        <v>-492759113.8142066</v>
      </c>
      <c r="E610" s="39">
        <f t="shared" si="11"/>
        <v>905408460.20024085</v>
      </c>
      <c r="F610" s="8">
        <v>-19864223.416916698</v>
      </c>
      <c r="G610" s="11">
        <v>-708097385.19960797</v>
      </c>
      <c r="H610" s="11">
        <v>668368938.36577404</v>
      </c>
      <c r="I610" s="15">
        <v>-469875699.59682101</v>
      </c>
      <c r="J610" s="15">
        <v>430147252.76298797</v>
      </c>
      <c r="K610" s="11">
        <v>-383803476.51286298</v>
      </c>
      <c r="L610" s="18">
        <v>344075029.67902899</v>
      </c>
      <c r="M610" s="25">
        <v>11225715.0202261</v>
      </c>
    </row>
    <row r="611" spans="1:13">
      <c r="A611" s="55">
        <v>45900</v>
      </c>
      <c r="B611" s="57"/>
      <c r="C611" s="20">
        <f t="shared" si="9"/>
        <v>206985674.2334519</v>
      </c>
      <c r="D611" s="36">
        <f t="shared" si="10"/>
        <v>-493919128.839894</v>
      </c>
      <c r="E611" s="23">
        <f t="shared" si="11"/>
        <v>907890477.30679774</v>
      </c>
      <c r="F611" s="8">
        <v>-19863557.503704</v>
      </c>
      <c r="G611" s="11">
        <v>-709724570.47814298</v>
      </c>
      <c r="H611" s="11">
        <v>669997455.47073495</v>
      </c>
      <c r="I611" s="15">
        <v>-470939428.36622202</v>
      </c>
      <c r="J611" s="15">
        <v>431212313.358814</v>
      </c>
      <c r="K611" s="11">
        <v>-384663621.99290198</v>
      </c>
      <c r="L611" s="18">
        <v>344936506.98549402</v>
      </c>
      <c r="M611" s="25">
        <v>11207695.9532343</v>
      </c>
    </row>
    <row r="612" spans="1:13">
      <c r="A612" s="53">
        <v>45901</v>
      </c>
      <c r="B612" s="58"/>
      <c r="C612" s="31">
        <f t="shared" si="9"/>
        <v>207646675.27388728</v>
      </c>
      <c r="D612" s="35">
        <f t="shared" si="10"/>
        <v>-495078061.92220235</v>
      </c>
      <c r="E612" s="39">
        <f t="shared" si="11"/>
        <v>910371412.4699769</v>
      </c>
      <c r="F612" s="8">
        <v>-19903100.143423401</v>
      </c>
      <c r="G612" s="11">
        <v>-711388294.47676504</v>
      </c>
      <c r="H612" s="11">
        <v>671582094.18991804</v>
      </c>
      <c r="I612" s="15">
        <v>-472040966.11383498</v>
      </c>
      <c r="J612" s="15">
        <v>432234765.82698798</v>
      </c>
      <c r="K612" s="11">
        <v>-385562035.40996099</v>
      </c>
      <c r="L612" s="18">
        <v>345755835.12311399</v>
      </c>
      <c r="M612" s="25">
        <v>14287828.351848399</v>
      </c>
    </row>
    <row r="613" spans="1:13">
      <c r="A613" s="55">
        <v>45902</v>
      </c>
      <c r="B613" s="57"/>
      <c r="C613" s="20">
        <f t="shared" si="9"/>
        <v>208307676.31432208</v>
      </c>
      <c r="D613" s="36">
        <f t="shared" si="10"/>
        <v>-496235925.07859635</v>
      </c>
      <c r="E613" s="23">
        <f t="shared" si="11"/>
        <v>912851277.70724058</v>
      </c>
      <c r="F613" s="8">
        <v>-19882580.7782325</v>
      </c>
      <c r="G613" s="11">
        <v>-712988095.86981499</v>
      </c>
      <c r="H613" s="11">
        <v>673222934.31334996</v>
      </c>
      <c r="I613" s="15">
        <v>-473079917.54544801</v>
      </c>
      <c r="J613" s="15">
        <v>433314755.98898298</v>
      </c>
      <c r="K613" s="11">
        <v>-386398345.32774502</v>
      </c>
      <c r="L613" s="18">
        <v>346633183.77127999</v>
      </c>
      <c r="M613" s="25">
        <v>15021388.979843499</v>
      </c>
    </row>
    <row r="614" spans="1:13">
      <c r="A614" s="53">
        <v>45903</v>
      </c>
      <c r="B614" s="58"/>
      <c r="C614" s="31">
        <f t="shared" si="9"/>
        <v>208968677.35475746</v>
      </c>
      <c r="D614" s="35">
        <f t="shared" si="10"/>
        <v>-497392730.19786108</v>
      </c>
      <c r="E614" s="39">
        <f t="shared" si="11"/>
        <v>915330084.90737593</v>
      </c>
      <c r="F614" s="8">
        <v>-19913678.569750499</v>
      </c>
      <c r="G614" s="11">
        <v>-714637056.88968396</v>
      </c>
      <c r="H614" s="11">
        <v>674809699.75018299</v>
      </c>
      <c r="I614" s="15">
        <v>-474168879.24134701</v>
      </c>
      <c r="J614" s="15">
        <v>434341522.10184598</v>
      </c>
      <c r="K614" s="11">
        <v>-387284972.854873</v>
      </c>
      <c r="L614" s="18">
        <v>347457615.71537101</v>
      </c>
      <c r="M614" s="25">
        <v>13650956.7234037</v>
      </c>
    </row>
    <row r="615" spans="1:13">
      <c r="A615" s="55">
        <v>45904</v>
      </c>
      <c r="B615" s="57"/>
      <c r="C615" s="20">
        <f t="shared" si="9"/>
        <v>209629678.39519224</v>
      </c>
      <c r="D615" s="36">
        <f t="shared" si="10"/>
        <v>-498548489.04193795</v>
      </c>
      <c r="E615" s="23">
        <f t="shared" si="11"/>
        <v>917807845.83232248</v>
      </c>
      <c r="F615" s="8">
        <v>-19913059.688262898</v>
      </c>
      <c r="G615" s="11">
        <v>-716250097.74912596</v>
      </c>
      <c r="H615" s="11">
        <v>676423978.37259996</v>
      </c>
      <c r="I615" s="15">
        <v>-475223375.75154799</v>
      </c>
      <c r="J615" s="15">
        <v>435397256.37502199</v>
      </c>
      <c r="K615" s="11">
        <v>-388137660.89533502</v>
      </c>
      <c r="L615" s="18">
        <v>348311541.51880902</v>
      </c>
      <c r="M615" s="25">
        <v>11694960.7621723</v>
      </c>
    </row>
    <row r="616" spans="1:13">
      <c r="A616" s="53">
        <v>45905</v>
      </c>
      <c r="B616" s="58"/>
      <c r="C616" s="31">
        <f t="shared" si="9"/>
        <v>210290679.43562764</v>
      </c>
      <c r="D616" s="35">
        <f t="shared" si="10"/>
        <v>-499703213.24771827</v>
      </c>
      <c r="E616" s="39">
        <f t="shared" si="11"/>
        <v>920284572.11897349</v>
      </c>
      <c r="F616" s="8">
        <v>-19949809.533777099</v>
      </c>
      <c r="G616" s="11">
        <v>-717896926.07490504</v>
      </c>
      <c r="H616" s="11">
        <v>677997307.00734997</v>
      </c>
      <c r="I616" s="15">
        <v>-476312899.32826799</v>
      </c>
      <c r="J616" s="15">
        <v>436413280.26071399</v>
      </c>
      <c r="K616" s="11">
        <v>-389025823.884058</v>
      </c>
      <c r="L616" s="18">
        <v>349126204.81650299</v>
      </c>
      <c r="M616" s="25">
        <v>19975330.4202957</v>
      </c>
    </row>
    <row r="617" spans="1:13">
      <c r="A617" s="55">
        <v>45906</v>
      </c>
      <c r="B617" s="57"/>
      <c r="C617" s="20">
        <f t="shared" si="9"/>
        <v>210951680.47606242</v>
      </c>
      <c r="D617" s="36">
        <f t="shared" si="10"/>
        <v>-500856914.32881331</v>
      </c>
      <c r="E617" s="23">
        <f t="shared" si="11"/>
        <v>922760275.28093815</v>
      </c>
      <c r="F617" s="8">
        <v>-19930739.398192801</v>
      </c>
      <c r="G617" s="11">
        <v>-719484178.41021204</v>
      </c>
      <c r="H617" s="11">
        <v>679622699.61382699</v>
      </c>
      <c r="I617" s="15">
        <v>-477344147.00136799</v>
      </c>
      <c r="J617" s="15">
        <v>437482668.20498198</v>
      </c>
      <c r="K617" s="11">
        <v>-389856180.70542699</v>
      </c>
      <c r="L617" s="18">
        <v>349994701.90904099</v>
      </c>
      <c r="M617" s="25">
        <v>11196816.6147335</v>
      </c>
    </row>
    <row r="618" spans="1:13">
      <c r="A618" s="53">
        <v>45907</v>
      </c>
      <c r="B618" s="58"/>
      <c r="C618" s="31">
        <f t="shared" si="9"/>
        <v>211612681.51649779</v>
      </c>
      <c r="D618" s="35">
        <f t="shared" si="10"/>
        <v>-502009603.6772843</v>
      </c>
      <c r="E618" s="39">
        <f t="shared" si="11"/>
        <v>925234966.71027994</v>
      </c>
      <c r="F618" s="8">
        <v>-19959640.833257001</v>
      </c>
      <c r="G618" s="11">
        <v>-721116939.622033</v>
      </c>
      <c r="H618" s="11">
        <v>681197657.95551896</v>
      </c>
      <c r="I618" s="15">
        <v>-478421755.97597301</v>
      </c>
      <c r="J618" s="15">
        <v>438502474.30945897</v>
      </c>
      <c r="K618" s="11">
        <v>-390733206.81921399</v>
      </c>
      <c r="L618" s="18">
        <v>350813925.15270001</v>
      </c>
      <c r="M618" s="25">
        <v>11179375.5158516</v>
      </c>
    </row>
    <row r="619" spans="1:13">
      <c r="A619" s="55">
        <v>45908</v>
      </c>
      <c r="B619" s="57"/>
      <c r="C619" s="20">
        <f t="shared" ref="C619:C682" si="12">_xlfn.FORECAST.ETS(A619,$B$3:$B$362,$A$3:$A$362,0,1)</f>
        <v>212273682.55693257</v>
      </c>
      <c r="D619" s="36">
        <f t="shared" ref="D619:D682" si="13">C619-_xlfn.FORECAST.ETS.CONFINT(A619,$B$3:$B$362,$A$3:$A$362,0.95,0,1)</f>
        <v>-503161292.56535101</v>
      </c>
      <c r="E619" s="23">
        <f t="shared" ref="E619:E682" si="14">C619+_xlfn.FORECAST.ETS.CONFINT(A619,$B$3:$B$362,$A$3:$A$362,0.95,0,1)</f>
        <v>927708657.67921615</v>
      </c>
      <c r="F619" s="8">
        <v>-19959065.661765698</v>
      </c>
      <c r="G619" s="11">
        <v>-722716154.33590305</v>
      </c>
      <c r="H619" s="11">
        <v>682798023.01237094</v>
      </c>
      <c r="I619" s="15">
        <v>-479467227.18507802</v>
      </c>
      <c r="J619" s="15">
        <v>439549095.86154699</v>
      </c>
      <c r="K619" s="11">
        <v>-391578604.15866703</v>
      </c>
      <c r="L619" s="18">
        <v>351660472.835136</v>
      </c>
      <c r="M619" s="25">
        <v>14260074.3232133</v>
      </c>
    </row>
    <row r="620" spans="1:13">
      <c r="A620" s="53">
        <v>45909</v>
      </c>
      <c r="B620" s="58"/>
      <c r="C620" s="31">
        <f t="shared" si="12"/>
        <v>212934683.59736794</v>
      </c>
      <c r="D620" s="35">
        <f t="shared" si="13"/>
        <v>-504311992.1470595</v>
      </c>
      <c r="E620" s="39">
        <f t="shared" si="14"/>
        <v>930181359.34179544</v>
      </c>
      <c r="F620" s="8">
        <v>-19993219.960894499</v>
      </c>
      <c r="G620" s="11">
        <v>-724346602.68393302</v>
      </c>
      <c r="H620" s="11">
        <v>684360162.76214397</v>
      </c>
      <c r="I620" s="15">
        <v>-480545142.06020498</v>
      </c>
      <c r="J620" s="15">
        <v>440558702.13841599</v>
      </c>
      <c r="K620" s="11">
        <v>-392456882.36251199</v>
      </c>
      <c r="L620" s="18">
        <v>352470442.440723</v>
      </c>
      <c r="M620" s="25">
        <v>14994190.0317812</v>
      </c>
    </row>
    <row r="621" spans="1:13">
      <c r="A621" s="55">
        <v>45910</v>
      </c>
      <c r="B621" s="57"/>
      <c r="C621" s="20">
        <f t="shared" si="12"/>
        <v>213595684.63780275</v>
      </c>
      <c r="D621" s="36">
        <f t="shared" si="13"/>
        <v>-505461713.45993197</v>
      </c>
      <c r="E621" s="23">
        <f t="shared" si="14"/>
        <v>932653082.73553741</v>
      </c>
      <c r="F621" s="8">
        <v>-19975496.699583799</v>
      </c>
      <c r="G621" s="11">
        <v>-725921517.58881199</v>
      </c>
      <c r="H621" s="11">
        <v>685970524.18964398</v>
      </c>
      <c r="I621" s="15">
        <v>-481568788.92167503</v>
      </c>
      <c r="J621" s="15">
        <v>441617795.52250701</v>
      </c>
      <c r="K621" s="11">
        <v>-393281349.76686698</v>
      </c>
      <c r="L621" s="18">
        <v>353330356.36769903</v>
      </c>
      <c r="M621" s="25">
        <v>13624301.7543026</v>
      </c>
    </row>
    <row r="622" spans="1:13">
      <c r="A622" s="53">
        <v>45911</v>
      </c>
      <c r="B622" s="58"/>
      <c r="C622" s="31">
        <f t="shared" si="12"/>
        <v>214256685.67823812</v>
      </c>
      <c r="D622" s="35">
        <f t="shared" si="13"/>
        <v>-506610467.42657554</v>
      </c>
      <c r="E622" s="39">
        <f t="shared" si="14"/>
        <v>935123838.78305185</v>
      </c>
      <c r="F622" s="8">
        <v>-20002356.901160799</v>
      </c>
      <c r="G622" s="11">
        <v>-727538552.43411601</v>
      </c>
      <c r="H622" s="11">
        <v>687533838.63179505</v>
      </c>
      <c r="I622" s="15">
        <v>-482635408.43527597</v>
      </c>
      <c r="J622" s="15">
        <v>442630694.63295501</v>
      </c>
      <c r="K622" s="11">
        <v>-394149097.917858</v>
      </c>
      <c r="L622" s="18">
        <v>354144384.11553597</v>
      </c>
      <c r="M622" s="25">
        <v>11668838.892453199</v>
      </c>
    </row>
    <row r="623" spans="1:13">
      <c r="A623" s="55">
        <v>45912</v>
      </c>
      <c r="B623" s="57"/>
      <c r="C623" s="20">
        <f t="shared" si="12"/>
        <v>214917686.7186729</v>
      </c>
      <c r="D623" s="36">
        <f t="shared" si="13"/>
        <v>-507758264.85627508</v>
      </c>
      <c r="E623" s="23">
        <f t="shared" si="14"/>
        <v>937593638.29362082</v>
      </c>
      <c r="F623" s="8">
        <v>-20001822.352541901</v>
      </c>
      <c r="G623" s="11">
        <v>-729124249.37632406</v>
      </c>
      <c r="H623" s="11">
        <v>689120604.67123997</v>
      </c>
      <c r="I623" s="15">
        <v>-483672054.90958399</v>
      </c>
      <c r="J623" s="15">
        <v>443668410.20450002</v>
      </c>
      <c r="K623" s="11">
        <v>-394987366.17047799</v>
      </c>
      <c r="L623" s="18">
        <v>354983721.46539402</v>
      </c>
      <c r="M623" s="25">
        <v>19949730.987971</v>
      </c>
    </row>
    <row r="624" spans="1:13">
      <c r="A624" s="53">
        <v>45913</v>
      </c>
      <c r="B624" s="58"/>
      <c r="C624" s="31">
        <f t="shared" si="12"/>
        <v>215578687.7591083</v>
      </c>
      <c r="D624" s="35">
        <f t="shared" si="13"/>
        <v>-508905116.44654596</v>
      </c>
      <c r="E624" s="39">
        <f t="shared" si="14"/>
        <v>940062491.96476257</v>
      </c>
      <c r="F624" s="8">
        <v>-20033564.422002599</v>
      </c>
      <c r="G624" s="11">
        <v>-730738809.51630604</v>
      </c>
      <c r="H624" s="11">
        <v>690671680.67230105</v>
      </c>
      <c r="I624" s="15">
        <v>-484738746.08640099</v>
      </c>
      <c r="J624" s="15">
        <v>444671617.24239498</v>
      </c>
      <c r="K624" s="11">
        <v>-395856106.01679701</v>
      </c>
      <c r="L624" s="18">
        <v>355788977.17279202</v>
      </c>
      <c r="M624" s="25">
        <v>11171729.1710553</v>
      </c>
    </row>
    <row r="625" spans="1:13">
      <c r="A625" s="55">
        <v>45914</v>
      </c>
      <c r="B625" s="57"/>
      <c r="C625" s="20">
        <f t="shared" si="12"/>
        <v>216239688.79954308</v>
      </c>
      <c r="D625" s="36">
        <f t="shared" si="13"/>
        <v>-510051032.78467208</v>
      </c>
      <c r="E625" s="23">
        <f t="shared" si="14"/>
        <v>942530410.38375831</v>
      </c>
      <c r="F625" s="8">
        <v>-20017092.9087248</v>
      </c>
      <c r="G625" s="11">
        <v>-732301596.10224402</v>
      </c>
      <c r="H625" s="11">
        <v>692267410.28479397</v>
      </c>
      <c r="I625" s="15">
        <v>-485754895.940359</v>
      </c>
      <c r="J625" s="15">
        <v>445720710.12290901</v>
      </c>
      <c r="K625" s="11">
        <v>-396674749.75949597</v>
      </c>
      <c r="L625" s="18">
        <v>356640563.942047</v>
      </c>
      <c r="M625" s="25">
        <v>11154789.8210469</v>
      </c>
    </row>
    <row r="626" spans="1:13">
      <c r="A626" s="53">
        <v>45915</v>
      </c>
      <c r="B626" s="58"/>
      <c r="C626" s="31">
        <f t="shared" si="12"/>
        <v>216900689.83997846</v>
      </c>
      <c r="D626" s="35">
        <f t="shared" si="13"/>
        <v>-511196024.34920514</v>
      </c>
      <c r="E626" s="39">
        <f t="shared" si="14"/>
        <v>944997404.02916205</v>
      </c>
      <c r="F626" s="8">
        <v>-20042056.043847799</v>
      </c>
      <c r="G626" s="11">
        <v>-733903356.847054</v>
      </c>
      <c r="H626" s="11">
        <v>693819244.759359</v>
      </c>
      <c r="I626" s="15">
        <v>-486810871.61509001</v>
      </c>
      <c r="J626" s="15">
        <v>446726759.527394</v>
      </c>
      <c r="K626" s="11">
        <v>-397533527.038167</v>
      </c>
      <c r="L626" s="18">
        <v>357449414.950472</v>
      </c>
      <c r="M626" s="25">
        <v>14235980.342304699</v>
      </c>
    </row>
    <row r="627" spans="1:13">
      <c r="A627" s="55">
        <v>45916</v>
      </c>
      <c r="B627" s="57"/>
      <c r="C627" s="20">
        <f t="shared" si="12"/>
        <v>217561690.88041323</v>
      </c>
      <c r="D627" s="36">
        <f t="shared" si="13"/>
        <v>-512340101.5114494</v>
      </c>
      <c r="E627" s="23">
        <f t="shared" si="14"/>
        <v>947463483.27227592</v>
      </c>
      <c r="F627" s="8">
        <v>-20041559.2490131</v>
      </c>
      <c r="G627" s="11">
        <v>-735475834.83892298</v>
      </c>
      <c r="H627" s="11">
        <v>695392716.34089696</v>
      </c>
      <c r="I627" s="15">
        <v>-487838887.75027001</v>
      </c>
      <c r="J627" s="15">
        <v>447755769.252244</v>
      </c>
      <c r="K627" s="11">
        <v>-398364822.86943698</v>
      </c>
      <c r="L627" s="18">
        <v>358281704.37141103</v>
      </c>
      <c r="M627" s="25">
        <v>14970577.930490799</v>
      </c>
    </row>
    <row r="628" spans="1:13">
      <c r="A628" s="53">
        <v>45917</v>
      </c>
      <c r="B628" s="58"/>
      <c r="C628" s="31">
        <f t="shared" si="12"/>
        <v>218222691.92084861</v>
      </c>
      <c r="D628" s="35">
        <f t="shared" si="13"/>
        <v>-513483274.53691173</v>
      </c>
      <c r="E628" s="39">
        <f t="shared" si="14"/>
        <v>949928658.37860894</v>
      </c>
      <c r="F628" s="8">
        <v>-20071059.458338</v>
      </c>
      <c r="G628" s="11">
        <v>-737074975.95528603</v>
      </c>
      <c r="H628" s="11">
        <v>696932857.03860998</v>
      </c>
      <c r="I628" s="15">
        <v>-488894720.982867</v>
      </c>
      <c r="J628" s="15">
        <v>448752602.06619102</v>
      </c>
      <c r="K628" s="11">
        <v>-399224352.74175698</v>
      </c>
      <c r="L628" s="18">
        <v>359082233.82508099</v>
      </c>
      <c r="M628" s="25">
        <v>13601161.8950381</v>
      </c>
    </row>
    <row r="629" spans="1:13">
      <c r="A629" s="55">
        <v>45918</v>
      </c>
      <c r="B629" s="57"/>
      <c r="C629" s="20">
        <f t="shared" si="12"/>
        <v>218883692.96128342</v>
      </c>
      <c r="D629" s="36">
        <f t="shared" si="13"/>
        <v>-514625553.58673286</v>
      </c>
      <c r="E629" s="23">
        <f t="shared" si="14"/>
        <v>952392939.50929976</v>
      </c>
      <c r="F629" s="8">
        <v>-20055751.285372298</v>
      </c>
      <c r="G629" s="11">
        <v>-738625840.64686298</v>
      </c>
      <c r="H629" s="11">
        <v>698514338.07611799</v>
      </c>
      <c r="I629" s="15">
        <v>-489903478.20207202</v>
      </c>
      <c r="J629" s="15">
        <v>449791975.63132697</v>
      </c>
      <c r="K629" s="11">
        <v>-400037240.32306802</v>
      </c>
      <c r="L629" s="18">
        <v>359925737.75232297</v>
      </c>
      <c r="M629" s="25">
        <v>11646161.8303739</v>
      </c>
    </row>
    <row r="630" spans="1:13">
      <c r="A630" s="53">
        <v>45919</v>
      </c>
      <c r="B630" s="58"/>
      <c r="C630" s="31">
        <f t="shared" si="12"/>
        <v>219544694.00171879</v>
      </c>
      <c r="D630" s="35">
        <f t="shared" si="13"/>
        <v>-515766948.71909058</v>
      </c>
      <c r="E630" s="39">
        <f t="shared" si="14"/>
        <v>954856336.7225281</v>
      </c>
      <c r="F630" s="8">
        <v>-20078951.338930599</v>
      </c>
      <c r="G630" s="11">
        <v>-740212759.539657</v>
      </c>
      <c r="H630" s="11">
        <v>700054856.86179602</v>
      </c>
      <c r="I630" s="15">
        <v>-490949139.04690099</v>
      </c>
      <c r="J630" s="15">
        <v>450791236.369039</v>
      </c>
      <c r="K630" s="11">
        <v>-400887338.436768</v>
      </c>
      <c r="L630" s="18">
        <v>360729435.75890702</v>
      </c>
      <c r="M630" s="25">
        <v>19927507.467133299</v>
      </c>
    </row>
    <row r="631" spans="1:13">
      <c r="A631" s="55">
        <v>45920</v>
      </c>
      <c r="B631" s="57"/>
      <c r="C631" s="20">
        <f t="shared" si="12"/>
        <v>220205695.04215357</v>
      </c>
      <c r="D631" s="36">
        <f t="shared" si="13"/>
        <v>-516907469.89058185</v>
      </c>
      <c r="E631" s="23">
        <f t="shared" si="14"/>
        <v>957318859.97488904</v>
      </c>
      <c r="F631" s="8">
        <v>-20078489.631428</v>
      </c>
      <c r="G631" s="11">
        <v>-741772308.18492699</v>
      </c>
      <c r="H631" s="11">
        <v>701615328.92207098</v>
      </c>
      <c r="I631" s="15">
        <v>-491968713.28170699</v>
      </c>
      <c r="J631" s="15">
        <v>451811734.01885098</v>
      </c>
      <c r="K631" s="11">
        <v>-401711813.73337603</v>
      </c>
      <c r="L631" s="18">
        <v>361554834.47051901</v>
      </c>
      <c r="M631" s="25">
        <v>11149950.120634399</v>
      </c>
    </row>
    <row r="632" spans="1:13">
      <c r="A632" s="53">
        <v>45921</v>
      </c>
      <c r="B632" s="58"/>
      <c r="C632" s="31">
        <f t="shared" si="12"/>
        <v>220866696.08258897</v>
      </c>
      <c r="D632" s="35">
        <f t="shared" si="13"/>
        <v>-518047126.95757836</v>
      </c>
      <c r="E632" s="39">
        <f t="shared" si="14"/>
        <v>959780519.12275624</v>
      </c>
      <c r="F632" s="8">
        <v>-20105906.3173909</v>
      </c>
      <c r="G632" s="11">
        <v>-743356478.13472795</v>
      </c>
      <c r="H632" s="11">
        <v>703144665.49994695</v>
      </c>
      <c r="I632" s="15">
        <v>-493014036.21399599</v>
      </c>
      <c r="J632" s="15">
        <v>452802223.57921398</v>
      </c>
      <c r="K632" s="11">
        <v>-402562445.06744999</v>
      </c>
      <c r="L632" s="18">
        <v>362350632.43266898</v>
      </c>
      <c r="M632" s="25">
        <v>11133446.3516344</v>
      </c>
    </row>
    <row r="633" spans="1:13">
      <c r="A633" s="55">
        <v>45922</v>
      </c>
      <c r="B633" s="57"/>
      <c r="C633" s="20">
        <f t="shared" si="12"/>
        <v>221527697.12302375</v>
      </c>
      <c r="D633" s="36">
        <f t="shared" si="13"/>
        <v>-519185929.67756379</v>
      </c>
      <c r="E633" s="23">
        <f t="shared" si="14"/>
        <v>962241323.92361128</v>
      </c>
      <c r="F633" s="8">
        <v>-20091679.321024701</v>
      </c>
      <c r="G633" s="11">
        <v>-744895624.52314997</v>
      </c>
      <c r="H633" s="11">
        <v>704712265.88110006</v>
      </c>
      <c r="I633" s="15">
        <v>-494015505.47983301</v>
      </c>
      <c r="J633" s="15">
        <v>453832146.83778399</v>
      </c>
      <c r="K633" s="11">
        <v>-403369645.43150699</v>
      </c>
      <c r="L633" s="18">
        <v>363186286.78945798</v>
      </c>
      <c r="M633" s="25">
        <v>14215063.7422805</v>
      </c>
    </row>
    <row r="634" spans="1:13">
      <c r="A634" s="53">
        <v>45923</v>
      </c>
      <c r="B634" s="58"/>
      <c r="C634" s="31">
        <f t="shared" si="12"/>
        <v>222188698.16345912</v>
      </c>
      <c r="D634" s="35">
        <f t="shared" si="13"/>
        <v>-520323887.71044177</v>
      </c>
      <c r="E634" s="39">
        <f t="shared" si="14"/>
        <v>964701284.03735995</v>
      </c>
      <c r="F634" s="8">
        <v>-20113240.814901698</v>
      </c>
      <c r="G634" s="11">
        <v>-746468114.88262105</v>
      </c>
      <c r="H634" s="11">
        <v>706241633.25281799</v>
      </c>
      <c r="I634" s="15">
        <v>-495051164.85072601</v>
      </c>
      <c r="J634" s="15">
        <v>454824683.22092301</v>
      </c>
      <c r="K634" s="11">
        <v>-404211341.618527</v>
      </c>
      <c r="L634" s="18">
        <v>363984859.98872399</v>
      </c>
      <c r="M634" s="25">
        <v>14950079.662466999</v>
      </c>
    </row>
    <row r="635" spans="1:13">
      <c r="A635" s="55">
        <v>45924</v>
      </c>
      <c r="B635" s="57"/>
      <c r="C635" s="20">
        <f t="shared" si="12"/>
        <v>222849699.2038939</v>
      </c>
      <c r="D635" s="36">
        <f t="shared" si="13"/>
        <v>-521461010.61983061</v>
      </c>
      <c r="E635" s="23">
        <f t="shared" si="14"/>
        <v>967160409.02761841</v>
      </c>
      <c r="F635" s="8">
        <v>-20112811.716603901</v>
      </c>
      <c r="G635" s="11">
        <v>-748015014.89077795</v>
      </c>
      <c r="H635" s="11">
        <v>707789391.45756996</v>
      </c>
      <c r="I635" s="15">
        <v>-496062479.87345898</v>
      </c>
      <c r="J635" s="15">
        <v>455836856.44025099</v>
      </c>
      <c r="K635" s="11">
        <v>-405029143.65259498</v>
      </c>
      <c r="L635" s="18">
        <v>364803520.21938699</v>
      </c>
      <c r="M635" s="25">
        <v>13581073.592374699</v>
      </c>
    </row>
    <row r="636" spans="1:13">
      <c r="A636" s="53">
        <v>45925</v>
      </c>
      <c r="B636" s="58"/>
      <c r="C636" s="31">
        <f t="shared" si="12"/>
        <v>223510700.24432927</v>
      </c>
      <c r="D636" s="35">
        <f t="shared" si="13"/>
        <v>-522597307.87432688</v>
      </c>
      <c r="E636" s="39">
        <f t="shared" si="14"/>
        <v>969618708.36298537</v>
      </c>
      <c r="F636" s="8">
        <v>-20138292.033062302</v>
      </c>
      <c r="G636" s="11">
        <v>-749584641.38468397</v>
      </c>
      <c r="H636" s="11">
        <v>709308057.31855905</v>
      </c>
      <c r="I636" s="15">
        <v>-497097623.10553598</v>
      </c>
      <c r="J636" s="15">
        <v>456821039.03941101</v>
      </c>
      <c r="K636" s="11">
        <v>-405871171.961357</v>
      </c>
      <c r="L636" s="18">
        <v>365594587.89523298</v>
      </c>
      <c r="M636" s="25">
        <v>11626475.2937639</v>
      </c>
    </row>
    <row r="637" spans="1:13">
      <c r="A637" s="55">
        <v>45926</v>
      </c>
      <c r="B637" s="57"/>
      <c r="C637" s="20">
        <f t="shared" si="12"/>
        <v>224171701.28476408</v>
      </c>
      <c r="D637" s="36">
        <f t="shared" si="13"/>
        <v>-523732788.8487581</v>
      </c>
      <c r="E637" s="23">
        <f t="shared" si="14"/>
        <v>972076191.4182862</v>
      </c>
      <c r="F637" s="8">
        <v>-20125069.852593299</v>
      </c>
      <c r="G637" s="11">
        <v>-751112270.10367298</v>
      </c>
      <c r="H637" s="11">
        <v>710862130.39848602</v>
      </c>
      <c r="I637" s="15">
        <v>-498091909.17422199</v>
      </c>
      <c r="J637" s="15">
        <v>457841769.46903503</v>
      </c>
      <c r="K637" s="11">
        <v>-406672755.22273701</v>
      </c>
      <c r="L637" s="18">
        <v>366422615.51754999</v>
      </c>
      <c r="M637" s="25">
        <v>19908214.661255501</v>
      </c>
    </row>
    <row r="638" spans="1:13">
      <c r="A638" s="53">
        <v>45927</v>
      </c>
      <c r="B638" s="58"/>
      <c r="C638" s="31">
        <f t="shared" si="12"/>
        <v>224832702.32519946</v>
      </c>
      <c r="D638" s="35">
        <f t="shared" si="13"/>
        <v>-524867462.82540333</v>
      </c>
      <c r="E638" s="39">
        <f t="shared" si="14"/>
        <v>974532867.4758023</v>
      </c>
      <c r="F638" s="8">
        <v>-20145108.514014401</v>
      </c>
      <c r="G638" s="11">
        <v>-752670727.34081197</v>
      </c>
      <c r="H638" s="11">
        <v>712380510.312783</v>
      </c>
      <c r="I638" s="15">
        <v>-499117865.67378998</v>
      </c>
      <c r="J638" s="15">
        <v>458827648.64576101</v>
      </c>
      <c r="K638" s="11">
        <v>-407506313.10770899</v>
      </c>
      <c r="L638" s="18">
        <v>367216096.07968003</v>
      </c>
      <c r="M638" s="25">
        <v>11131043.1708741</v>
      </c>
    </row>
    <row r="639" spans="1:13">
      <c r="A639" s="55">
        <v>45928</v>
      </c>
      <c r="B639" s="57"/>
      <c r="C639" s="20">
        <f t="shared" si="12"/>
        <v>225493703.36563423</v>
      </c>
      <c r="D639" s="36">
        <f t="shared" si="13"/>
        <v>-526001338.99520612</v>
      </c>
      <c r="E639" s="23">
        <f t="shared" si="14"/>
        <v>976988745.72647452</v>
      </c>
      <c r="F639" s="8">
        <v>-20144709.721817899</v>
      </c>
      <c r="G639" s="11">
        <v>-754205250.83908403</v>
      </c>
      <c r="H639" s="11">
        <v>713915831.39544904</v>
      </c>
      <c r="I639" s="15">
        <v>-500121098.62169498</v>
      </c>
      <c r="J639" s="15">
        <v>459831679.17805898</v>
      </c>
      <c r="K639" s="11">
        <v>-408317584.69551402</v>
      </c>
      <c r="L639" s="18">
        <v>368028165.25187802</v>
      </c>
      <c r="M639" s="25">
        <v>11114917.540869299</v>
      </c>
    </row>
    <row r="640" spans="1:13">
      <c r="A640" s="53">
        <v>45929</v>
      </c>
      <c r="B640" s="58"/>
      <c r="C640" s="31">
        <f t="shared" si="12"/>
        <v>226154704.40606964</v>
      </c>
      <c r="D640" s="35">
        <f t="shared" si="13"/>
        <v>-527134426.45895457</v>
      </c>
      <c r="E640" s="39">
        <f t="shared" si="14"/>
        <v>979443835.27109385</v>
      </c>
      <c r="F640" s="8">
        <v>-20168390.4295335</v>
      </c>
      <c r="G640" s="11">
        <v>-755760742.55039001</v>
      </c>
      <c r="H640" s="11">
        <v>715423961.69132304</v>
      </c>
      <c r="I640" s="15">
        <v>-501146376.70836902</v>
      </c>
      <c r="J640" s="15">
        <v>460809595.84930199</v>
      </c>
      <c r="K640" s="11">
        <v>-409151290.52768999</v>
      </c>
      <c r="L640" s="18">
        <v>368814509.66862297</v>
      </c>
      <c r="M640" s="25">
        <v>14196905.5077307</v>
      </c>
    </row>
    <row r="641" spans="1:13">
      <c r="A641" s="55">
        <v>45930</v>
      </c>
      <c r="B641" s="57"/>
      <c r="C641" s="20">
        <f t="shared" si="12"/>
        <v>226815705.44650441</v>
      </c>
      <c r="D641" s="36">
        <f t="shared" si="13"/>
        <v>-528266734.22845501</v>
      </c>
      <c r="E641" s="23">
        <f t="shared" si="14"/>
        <v>981898145.12146378</v>
      </c>
      <c r="F641" s="8">
        <v>-20156102.097417999</v>
      </c>
      <c r="G641" s="11">
        <v>-757277051.17235601</v>
      </c>
      <c r="H641" s="11">
        <v>716964846.97751999</v>
      </c>
      <c r="I641" s="15">
        <v>-502133584.20119798</v>
      </c>
      <c r="J641" s="15">
        <v>461821380.00636202</v>
      </c>
      <c r="K641" s="11">
        <v>-409947327.72338301</v>
      </c>
      <c r="L641" s="18">
        <v>369635123.52854598</v>
      </c>
      <c r="M641" s="25">
        <v>14932284.5926082</v>
      </c>
    </row>
    <row r="642" spans="1:13">
      <c r="A642" s="53">
        <v>45931</v>
      </c>
      <c r="B642" s="58"/>
      <c r="C642" s="31">
        <f t="shared" si="12"/>
        <v>227476706.48693979</v>
      </c>
      <c r="D642" s="35">
        <f t="shared" si="13"/>
        <v>-529398271.22767353</v>
      </c>
      <c r="E642" s="39">
        <f t="shared" si="14"/>
        <v>984351684.20155311</v>
      </c>
      <c r="F642" s="8">
        <v>-20174725.4800946</v>
      </c>
      <c r="G642" s="11">
        <v>-758821853.75107896</v>
      </c>
      <c r="H642" s="11">
        <v>718472402.79088998</v>
      </c>
      <c r="I642" s="15">
        <v>-503150122.52181399</v>
      </c>
      <c r="J642" s="15">
        <v>462800671.561625</v>
      </c>
      <c r="K642" s="11">
        <v>-410772998.117948</v>
      </c>
      <c r="L642" s="18">
        <v>370423547.15775901</v>
      </c>
      <c r="M642" s="25">
        <v>13563634.423913101</v>
      </c>
    </row>
    <row r="643" spans="1:13">
      <c r="A643" s="55">
        <v>45932</v>
      </c>
      <c r="B643" s="57"/>
      <c r="C643" s="20">
        <f t="shared" si="12"/>
        <v>228137707.52737457</v>
      </c>
      <c r="D643" s="36">
        <f t="shared" si="13"/>
        <v>-530529046.29387134</v>
      </c>
      <c r="E643" s="23">
        <f t="shared" si="14"/>
        <v>986804461.34862041</v>
      </c>
      <c r="F643" s="8">
        <v>-20174354.853557799</v>
      </c>
      <c r="G643" s="11">
        <v>-760344264.58544397</v>
      </c>
      <c r="H643" s="11">
        <v>719995554.87832904</v>
      </c>
      <c r="I643" s="15">
        <v>-504145445.17361999</v>
      </c>
      <c r="J643" s="15">
        <v>463796735.46650499</v>
      </c>
      <c r="K643" s="11">
        <v>-411577877.773269</v>
      </c>
      <c r="L643" s="18">
        <v>371229168.06615299</v>
      </c>
      <c r="M643" s="25">
        <v>11609384.9086715</v>
      </c>
    </row>
    <row r="644" spans="1:13">
      <c r="A644" s="53">
        <v>45933</v>
      </c>
      <c r="B644" s="58"/>
      <c r="C644" s="31">
        <f t="shared" si="12"/>
        <v>228798708.56780994</v>
      </c>
      <c r="D644" s="35">
        <f t="shared" si="13"/>
        <v>-531659068.17870986</v>
      </c>
      <c r="E644" s="39">
        <f t="shared" si="14"/>
        <v>989256485.31432974</v>
      </c>
      <c r="F644" s="8">
        <v>-20196363.054234099</v>
      </c>
      <c r="G644" s="11">
        <v>-761886012.19175005</v>
      </c>
      <c r="H644" s="11">
        <v>721493286.08328104</v>
      </c>
      <c r="I644" s="15">
        <v>-505161157.55961198</v>
      </c>
      <c r="J644" s="15">
        <v>464768431.45114303</v>
      </c>
      <c r="K644" s="11">
        <v>-412403527.61009097</v>
      </c>
      <c r="L644" s="18">
        <v>372010801.50162297</v>
      </c>
      <c r="M644" s="25">
        <v>19891466.083864901</v>
      </c>
    </row>
    <row r="645" spans="1:13">
      <c r="A645" s="55">
        <v>45934</v>
      </c>
      <c r="B645" s="57"/>
      <c r="C645" s="20">
        <f t="shared" si="12"/>
        <v>229459709.60824475</v>
      </c>
      <c r="D645" s="36">
        <f t="shared" si="13"/>
        <v>-532788345.54934967</v>
      </c>
      <c r="E645" s="23">
        <f t="shared" si="14"/>
        <v>991707764.76583922</v>
      </c>
      <c r="F645" s="8">
        <v>-20184942.615182102</v>
      </c>
      <c r="G645" s="11">
        <v>-763391195.14232504</v>
      </c>
      <c r="H645" s="11">
        <v>723021309.91196096</v>
      </c>
      <c r="I645" s="15">
        <v>-506141390.77522802</v>
      </c>
      <c r="J645" s="15">
        <v>465771505.544864</v>
      </c>
      <c r="K645" s="11">
        <v>-413194090.47482902</v>
      </c>
      <c r="L645" s="18">
        <v>372824205.24446398</v>
      </c>
      <c r="M645" s="25">
        <v>11114629.5650314</v>
      </c>
    </row>
    <row r="646" spans="1:13">
      <c r="A646" s="53">
        <v>45935</v>
      </c>
      <c r="B646" s="58"/>
      <c r="C646" s="31">
        <f t="shared" si="12"/>
        <v>230120710.64868012</v>
      </c>
      <c r="D646" s="35">
        <f t="shared" si="13"/>
        <v>-533916886.98952067</v>
      </c>
      <c r="E646" s="39">
        <f t="shared" si="14"/>
        <v>994158308.28688085</v>
      </c>
      <c r="F646" s="8">
        <v>-20202250.6765856</v>
      </c>
      <c r="G646" s="11">
        <v>-764922705.48258603</v>
      </c>
      <c r="H646" s="11">
        <v>724518204.12941504</v>
      </c>
      <c r="I646" s="15">
        <v>-507148782.48935598</v>
      </c>
      <c r="J646" s="15">
        <v>466744281.13618398</v>
      </c>
      <c r="K646" s="11">
        <v>-414012112.12721401</v>
      </c>
      <c r="L646" s="18">
        <v>373607610.77404302</v>
      </c>
      <c r="M646" s="25">
        <v>11098832.2071434</v>
      </c>
    </row>
    <row r="647" spans="1:13">
      <c r="A647" s="55">
        <v>45936</v>
      </c>
      <c r="B647" s="57"/>
      <c r="C647" s="20">
        <f t="shared" si="12"/>
        <v>230781711.6891149</v>
      </c>
      <c r="D647" s="36">
        <f t="shared" si="13"/>
        <v>-535044701.00058436</v>
      </c>
      <c r="E647" s="23">
        <f t="shared" si="14"/>
        <v>996608124.37881422</v>
      </c>
      <c r="F647" s="8">
        <v>-20201906.226440899</v>
      </c>
      <c r="G647" s="11">
        <v>-766433259.50811696</v>
      </c>
      <c r="H647" s="11">
        <v>726029447.05523503</v>
      </c>
      <c r="I647" s="15">
        <v>-508136361.45114797</v>
      </c>
      <c r="J647" s="15">
        <v>467732548.99826598</v>
      </c>
      <c r="K647" s="11">
        <v>-414810734.20945299</v>
      </c>
      <c r="L647" s="18">
        <v>374406921.75657099</v>
      </c>
      <c r="M647" s="25">
        <v>14181141.8806793</v>
      </c>
    </row>
    <row r="648" spans="1:13">
      <c r="A648" s="53">
        <v>45937</v>
      </c>
      <c r="B648" s="58"/>
      <c r="C648" s="31">
        <f t="shared" si="12"/>
        <v>231442712.7295503</v>
      </c>
      <c r="D648" s="35">
        <f t="shared" si="13"/>
        <v>-536171796.00257152</v>
      </c>
      <c r="E648" s="39">
        <f t="shared" si="14"/>
        <v>999057221.46167207</v>
      </c>
      <c r="F648" s="8">
        <v>-20222360.044917401</v>
      </c>
      <c r="G648" s="11">
        <v>-767961636.669963</v>
      </c>
      <c r="H648" s="11">
        <v>727516916.58012795</v>
      </c>
      <c r="I648" s="15">
        <v>-509142793.34710902</v>
      </c>
      <c r="J648" s="15">
        <v>468698073.25727397</v>
      </c>
      <c r="K648" s="11">
        <v>-415628581.30361801</v>
      </c>
      <c r="L648" s="18">
        <v>375183861.21378398</v>
      </c>
      <c r="M648" s="25">
        <v>14916836.238097901</v>
      </c>
    </row>
    <row r="649" spans="1:13">
      <c r="A649" s="55">
        <v>45938</v>
      </c>
      <c r="B649" s="57"/>
      <c r="C649" s="20">
        <f t="shared" si="12"/>
        <v>232103713.76998508</v>
      </c>
      <c r="D649" s="36">
        <f t="shared" si="13"/>
        <v>-537298180.33521032</v>
      </c>
      <c r="E649" s="23">
        <f t="shared" si="14"/>
        <v>1001505607.8751805</v>
      </c>
      <c r="F649" s="8">
        <v>-20211746.2018901</v>
      </c>
      <c r="G649" s="11">
        <v>-769455885.15915596</v>
      </c>
      <c r="H649" s="11">
        <v>729032392.75537598</v>
      </c>
      <c r="I649" s="15">
        <v>-510116156.09395802</v>
      </c>
      <c r="J649" s="15">
        <v>469692663.69017702</v>
      </c>
      <c r="K649" s="11">
        <v>-416413742.06665897</v>
      </c>
      <c r="L649" s="18">
        <v>375990249.66287899</v>
      </c>
      <c r="M649" s="25">
        <v>13548495.036493</v>
      </c>
    </row>
    <row r="650" spans="1:13">
      <c r="A650" s="53">
        <v>45939</v>
      </c>
      <c r="B650" s="58"/>
      <c r="C650" s="31">
        <f t="shared" si="12"/>
        <v>232764714.81042045</v>
      </c>
      <c r="D650" s="35">
        <f t="shared" si="13"/>
        <v>-538423862.25893044</v>
      </c>
      <c r="E650" s="39">
        <f t="shared" si="14"/>
        <v>1003953291.8797715</v>
      </c>
      <c r="F650" s="8">
        <v>-20227831.839754499</v>
      </c>
      <c r="G650" s="11">
        <v>-770974450.48621404</v>
      </c>
      <c r="H650" s="11">
        <v>730518786.806705</v>
      </c>
      <c r="I650" s="15">
        <v>-511114660.39516097</v>
      </c>
      <c r="J650" s="15">
        <v>470658996.71565199</v>
      </c>
      <c r="K650" s="11">
        <v>-417224342.36356801</v>
      </c>
      <c r="L650" s="18">
        <v>376768678.68405902</v>
      </c>
      <c r="M650" s="25">
        <v>11594548.308999799</v>
      </c>
    </row>
    <row r="651" spans="1:13">
      <c r="A651" s="55">
        <v>45940</v>
      </c>
      <c r="B651" s="57"/>
      <c r="C651" s="20">
        <f t="shared" si="12"/>
        <v>233425715.85085523</v>
      </c>
      <c r="D651" s="36">
        <f t="shared" si="13"/>
        <v>-539548849.95586073</v>
      </c>
      <c r="E651" s="23">
        <f t="shared" si="14"/>
        <v>1006400281.6575712</v>
      </c>
      <c r="F651" s="8">
        <v>-20227511.717231199</v>
      </c>
      <c r="G651" s="11">
        <v>-772473395.84709406</v>
      </c>
      <c r="H651" s="11">
        <v>732018372.41263103</v>
      </c>
      <c r="I651" s="15">
        <v>-512094657.27977502</v>
      </c>
      <c r="J651" s="15">
        <v>471639633.84531301</v>
      </c>
      <c r="K651" s="11">
        <v>-418016837.22079498</v>
      </c>
      <c r="L651" s="18">
        <v>377561813.78633302</v>
      </c>
      <c r="M651" s="25">
        <v>19876926.216186699</v>
      </c>
    </row>
    <row r="652" spans="1:13">
      <c r="A652" s="53">
        <v>45941</v>
      </c>
      <c r="B652" s="58"/>
      <c r="C652" s="31">
        <f t="shared" si="12"/>
        <v>234086716.89129061</v>
      </c>
      <c r="D652" s="35">
        <f t="shared" si="13"/>
        <v>-540673151.53079915</v>
      </c>
      <c r="E652" s="39">
        <f t="shared" si="14"/>
        <v>1008846585.3133805</v>
      </c>
      <c r="F652" s="8">
        <v>-20246520.935495902</v>
      </c>
      <c r="G652" s="11">
        <v>-773988760.12759197</v>
      </c>
      <c r="H652" s="11">
        <v>733495718.25660002</v>
      </c>
      <c r="I652" s="15">
        <v>-513092080.483064</v>
      </c>
      <c r="J652" s="15">
        <v>472599038.61207199</v>
      </c>
      <c r="K652" s="11">
        <v>-418827122.38151097</v>
      </c>
      <c r="L652" s="18">
        <v>378334080.51051903</v>
      </c>
      <c r="M652" s="25">
        <v>11100380.494706601</v>
      </c>
    </row>
    <row r="653" spans="1:13">
      <c r="A653" s="55">
        <v>45942</v>
      </c>
      <c r="B653" s="57"/>
      <c r="C653" s="20">
        <f t="shared" si="12"/>
        <v>234747717.93172541</v>
      </c>
      <c r="D653" s="36">
        <f t="shared" si="13"/>
        <v>-541796775.01218152</v>
      </c>
      <c r="E653" s="23">
        <f t="shared" si="14"/>
        <v>1011292210.8756323</v>
      </c>
      <c r="F653" s="8">
        <v>-20236656.720705599</v>
      </c>
      <c r="G653" s="11">
        <v>-775472262.09593797</v>
      </c>
      <c r="H653" s="11">
        <v>734998948.65452695</v>
      </c>
      <c r="I653" s="15">
        <v>-514058675.93030101</v>
      </c>
      <c r="J653" s="15">
        <v>473585362.48888898</v>
      </c>
      <c r="K653" s="11">
        <v>-419606953.583143</v>
      </c>
      <c r="L653" s="18">
        <v>379133640.14173102</v>
      </c>
      <c r="M653" s="25">
        <v>11084868.1182252</v>
      </c>
    </row>
    <row r="654" spans="1:13">
      <c r="A654" s="53">
        <v>45943</v>
      </c>
      <c r="B654" s="58"/>
      <c r="C654" s="31">
        <f t="shared" si="12"/>
        <v>235408718.97216079</v>
      </c>
      <c r="D654" s="35">
        <f t="shared" si="13"/>
        <v>-542919728.35302067</v>
      </c>
      <c r="E654" s="39">
        <f t="shared" si="14"/>
        <v>1013737166.2973423</v>
      </c>
      <c r="F654" s="8">
        <v>-20251606.271638799</v>
      </c>
      <c r="G654" s="11">
        <v>-776978215.23920202</v>
      </c>
      <c r="H654" s="11">
        <v>736475002.69592404</v>
      </c>
      <c r="I654" s="15">
        <v>-515048540.32816797</v>
      </c>
      <c r="J654" s="15">
        <v>474545327.78489</v>
      </c>
      <c r="K654" s="11">
        <v>-420410349.20713401</v>
      </c>
      <c r="L654" s="18">
        <v>379907136.66385603</v>
      </c>
      <c r="M654" s="25">
        <v>14167457.073539499</v>
      </c>
    </row>
    <row r="655" spans="1:13">
      <c r="A655" s="55">
        <v>45944</v>
      </c>
      <c r="B655" s="57"/>
      <c r="C655" s="20">
        <f t="shared" si="12"/>
        <v>236069720.01259556</v>
      </c>
      <c r="D655" s="36">
        <f t="shared" si="13"/>
        <v>-544042019.43184352</v>
      </c>
      <c r="E655" s="23">
        <f t="shared" si="14"/>
        <v>1016181459.4570346</v>
      </c>
      <c r="F655" s="8">
        <v>-20251308.758540001</v>
      </c>
      <c r="G655" s="11">
        <v>-778465792.63872695</v>
      </c>
      <c r="H655" s="11">
        <v>737963175.121647</v>
      </c>
      <c r="I655" s="15">
        <v>-516021111.92830199</v>
      </c>
      <c r="J655" s="15">
        <v>475518494.41122198</v>
      </c>
      <c r="K655" s="11">
        <v>-421196843.31418598</v>
      </c>
      <c r="L655" s="18">
        <v>380694225.79710603</v>
      </c>
      <c r="M655" s="25">
        <v>14903425.127100799</v>
      </c>
    </row>
    <row r="656" spans="1:13">
      <c r="A656" s="53">
        <v>45945</v>
      </c>
      <c r="B656" s="58"/>
      <c r="C656" s="31">
        <f t="shared" si="12"/>
        <v>236730721.05303097</v>
      </c>
      <c r="D656" s="35">
        <f t="shared" si="13"/>
        <v>-545163656.05360305</v>
      </c>
      <c r="E656" s="39">
        <f t="shared" si="14"/>
        <v>1018625098.159665</v>
      </c>
      <c r="F656" s="8">
        <v>-20268975.404963501</v>
      </c>
      <c r="G656" s="11">
        <v>-779968486.36794496</v>
      </c>
      <c r="H656" s="11">
        <v>739430535.55801797</v>
      </c>
      <c r="I656" s="15">
        <v>-517009785.59212101</v>
      </c>
      <c r="J656" s="15">
        <v>476471834.78219402</v>
      </c>
      <c r="K656" s="11">
        <v>-421999795.64190298</v>
      </c>
      <c r="L656" s="18">
        <v>381461844.831976</v>
      </c>
      <c r="M656" s="25">
        <v>13535352.1477159</v>
      </c>
    </row>
    <row r="657" spans="1:13">
      <c r="A657" s="55">
        <v>45946</v>
      </c>
      <c r="B657" s="57"/>
      <c r="C657" s="20">
        <f t="shared" si="12"/>
        <v>237391722.09346575</v>
      </c>
      <c r="D657" s="36">
        <f t="shared" si="13"/>
        <v>-546284645.95058632</v>
      </c>
      <c r="E657" s="23">
        <f t="shared" si="14"/>
        <v>1021068090.1375179</v>
      </c>
      <c r="F657" s="8">
        <v>-20259807.874109801</v>
      </c>
      <c r="G657" s="11">
        <v>-781441426.44617903</v>
      </c>
      <c r="H657" s="11">
        <v>740921810.69796002</v>
      </c>
      <c r="I657" s="15">
        <v>-517969716.13741302</v>
      </c>
      <c r="J657" s="15">
        <v>477450100.389193</v>
      </c>
      <c r="K657" s="11">
        <v>-422774369.96804202</v>
      </c>
      <c r="L657" s="18">
        <v>382254754.21982199</v>
      </c>
      <c r="M657" s="25">
        <v>11581668.2779982</v>
      </c>
    </row>
    <row r="658" spans="1:13">
      <c r="A658" s="53">
        <v>45947</v>
      </c>
      <c r="B658" s="58"/>
      <c r="C658" s="31">
        <f t="shared" si="12"/>
        <v>238052723.13390112</v>
      </c>
      <c r="D658" s="35">
        <f t="shared" si="13"/>
        <v>-547404996.78329766</v>
      </c>
      <c r="E658" s="39">
        <f t="shared" si="14"/>
        <v>1023510443.0510999</v>
      </c>
      <c r="F658" s="8">
        <v>-20273701.5769885</v>
      </c>
      <c r="G658" s="11">
        <v>-782935086.59083605</v>
      </c>
      <c r="H658" s="11">
        <v>742387683.43685901</v>
      </c>
      <c r="I658" s="15">
        <v>-518951177.10941499</v>
      </c>
      <c r="J658" s="15">
        <v>478403773.95543802</v>
      </c>
      <c r="K658" s="11">
        <v>-423570767.51334298</v>
      </c>
      <c r="L658" s="18">
        <v>383023364.359366</v>
      </c>
      <c r="M658" s="25">
        <v>19864303.785805099</v>
      </c>
    </row>
    <row r="659" spans="1:13">
      <c r="A659" s="55">
        <v>45948</v>
      </c>
      <c r="B659" s="57"/>
      <c r="C659" s="20">
        <f t="shared" si="12"/>
        <v>238713724.1743359</v>
      </c>
      <c r="D659" s="36">
        <f t="shared" si="13"/>
        <v>-548524716.14133835</v>
      </c>
      <c r="E659" s="23">
        <f t="shared" si="14"/>
        <v>1025952164.49001</v>
      </c>
      <c r="F659" s="8">
        <v>-20273425.076469202</v>
      </c>
      <c r="G659" s="11">
        <v>-784411529.551723</v>
      </c>
      <c r="H659" s="11">
        <v>743864679.39878404</v>
      </c>
      <c r="I659" s="15">
        <v>-519916475.564641</v>
      </c>
      <c r="J659" s="15">
        <v>479369625.41170198</v>
      </c>
      <c r="K659" s="11">
        <v>-424351383.60513097</v>
      </c>
      <c r="L659" s="18">
        <v>383804533.45219201</v>
      </c>
      <c r="M659" s="25">
        <v>11088010.512932699</v>
      </c>
    </row>
    <row r="660" spans="1:13">
      <c r="A660" s="53">
        <v>45949</v>
      </c>
      <c r="B660" s="58"/>
      <c r="C660" s="31">
        <f t="shared" si="12"/>
        <v>239374725.21477127</v>
      </c>
      <c r="D660" s="35">
        <f t="shared" si="13"/>
        <v>-549643811.54426324</v>
      </c>
      <c r="E660" s="39">
        <f t="shared" si="14"/>
        <v>1028393261.9738058</v>
      </c>
      <c r="F660" s="8">
        <v>-20289843.973422602</v>
      </c>
      <c r="G660" s="11">
        <v>-785901880.63931799</v>
      </c>
      <c r="H660" s="11">
        <v>745322192.69247305</v>
      </c>
      <c r="I660" s="15">
        <v>-520896646.91894698</v>
      </c>
      <c r="J660" s="15">
        <v>480316958.97210199</v>
      </c>
      <c r="K660" s="11">
        <v>-425147221.17930502</v>
      </c>
      <c r="L660" s="18">
        <v>384567533.23246002</v>
      </c>
      <c r="M660" s="25">
        <v>11072745.5360868</v>
      </c>
    </row>
    <row r="661" spans="1:13">
      <c r="A661" s="55">
        <v>45950</v>
      </c>
      <c r="B661" s="57"/>
      <c r="C661" s="20">
        <f t="shared" si="12"/>
        <v>240035726.25520608</v>
      </c>
      <c r="D661" s="36">
        <f t="shared" si="13"/>
        <v>-550762290.4424355</v>
      </c>
      <c r="E661" s="23">
        <f t="shared" si="14"/>
        <v>1030833742.9528477</v>
      </c>
      <c r="F661" s="8">
        <v>-20281323.921523999</v>
      </c>
      <c r="G661" s="11">
        <v>-787364440.120224</v>
      </c>
      <c r="H661" s="11">
        <v>746801792.27717602</v>
      </c>
      <c r="I661" s="15">
        <v>-521850014.07169998</v>
      </c>
      <c r="J661" s="15">
        <v>481287366.228652</v>
      </c>
      <c r="K661" s="11">
        <v>-425916611.31270897</v>
      </c>
      <c r="L661" s="18">
        <v>385353963.469661</v>
      </c>
      <c r="M661" s="25">
        <v>14155576.9430438</v>
      </c>
    </row>
    <row r="662" spans="1:13">
      <c r="A662" s="53">
        <v>45951</v>
      </c>
      <c r="B662" s="58"/>
      <c r="C662" s="31">
        <f t="shared" si="12"/>
        <v>240696727.29564145</v>
      </c>
      <c r="D662" s="35">
        <f t="shared" si="13"/>
        <v>-551880160.21785474</v>
      </c>
      <c r="E662" s="39">
        <f t="shared" si="14"/>
        <v>1033273614.8091376</v>
      </c>
      <c r="F662" s="8">
        <v>-20294236.348161001</v>
      </c>
      <c r="G662" s="11">
        <v>-788846113.51462698</v>
      </c>
      <c r="H662" s="11">
        <v>748257640.81830502</v>
      </c>
      <c r="I662" s="15">
        <v>-522823297.67479599</v>
      </c>
      <c r="J662" s="15">
        <v>482234824.97847402</v>
      </c>
      <c r="K662" s="11">
        <v>-426706207.86220998</v>
      </c>
      <c r="L662" s="18">
        <v>386117735.16588801</v>
      </c>
      <c r="M662" s="25">
        <v>14891782.5992151</v>
      </c>
    </row>
    <row r="663" spans="1:13">
      <c r="A663" s="55">
        <v>45952</v>
      </c>
      <c r="B663" s="57"/>
      <c r="C663" s="20">
        <f t="shared" si="12"/>
        <v>241357728.33607623</v>
      </c>
      <c r="D663" s="36">
        <f t="shared" si="13"/>
        <v>-552997428.18498588</v>
      </c>
      <c r="E663" s="23">
        <f t="shared" si="14"/>
        <v>1035712884.8571384</v>
      </c>
      <c r="F663" s="8">
        <v>-20293979.376157101</v>
      </c>
      <c r="G663" s="11">
        <v>-790311648.62992501</v>
      </c>
      <c r="H663" s="11">
        <v>749723689.87761104</v>
      </c>
      <c r="I663" s="15">
        <v>-523781470.63265997</v>
      </c>
      <c r="J663" s="15">
        <v>483193511.88034499</v>
      </c>
      <c r="K663" s="11">
        <v>-427481065.06236398</v>
      </c>
      <c r="L663" s="18">
        <v>386893106.31005001</v>
      </c>
      <c r="M663" s="25">
        <v>13523942.4703878</v>
      </c>
    </row>
    <row r="664" spans="1:13">
      <c r="A664" s="53">
        <v>45953</v>
      </c>
      <c r="B664" s="58"/>
      <c r="C664" s="31">
        <f t="shared" si="12"/>
        <v>242018729.37651163</v>
      </c>
      <c r="D664" s="35">
        <f t="shared" si="13"/>
        <v>-554114101.59156466</v>
      </c>
      <c r="E664" s="39">
        <f t="shared" si="14"/>
        <v>1038151560.344588</v>
      </c>
      <c r="F664" s="8">
        <v>-20309238.648953099</v>
      </c>
      <c r="G664" s="11">
        <v>-791789971.32933402</v>
      </c>
      <c r="H664" s="11">
        <v>751171494.03142798</v>
      </c>
      <c r="I664" s="15">
        <v>-524753375.659998</v>
      </c>
      <c r="J664" s="15">
        <v>484134898.36209202</v>
      </c>
      <c r="K664" s="11">
        <v>-428269995.58537102</v>
      </c>
      <c r="L664" s="18">
        <v>387651518.28746498</v>
      </c>
      <c r="M664" s="25">
        <v>11570486.7942167</v>
      </c>
    </row>
    <row r="665" spans="1:13">
      <c r="A665" s="55">
        <v>45954</v>
      </c>
      <c r="B665" s="57"/>
      <c r="C665" s="20">
        <f t="shared" si="12"/>
        <v>242679730.41694641</v>
      </c>
      <c r="D665" s="36">
        <f t="shared" si="13"/>
        <v>-555230187.61939979</v>
      </c>
      <c r="E665" s="23">
        <f t="shared" si="14"/>
        <v>1040589648.4532926</v>
      </c>
      <c r="F665" s="8">
        <v>-20301320.346248198</v>
      </c>
      <c r="G665" s="11">
        <v>-793242328.15051103</v>
      </c>
      <c r="H665" s="11">
        <v>752639687.45801401</v>
      </c>
      <c r="I665" s="15">
        <v>-525700279.938676</v>
      </c>
      <c r="J665" s="15">
        <v>485097639.24618</v>
      </c>
      <c r="K665" s="11">
        <v>-429034274.07208502</v>
      </c>
      <c r="L665" s="18">
        <v>388431633.37958902</v>
      </c>
      <c r="M665" s="25">
        <v>19853345.931699298</v>
      </c>
    </row>
    <row r="666" spans="1:13">
      <c r="A666" s="53">
        <v>45955</v>
      </c>
      <c r="B666" s="58"/>
      <c r="C666" s="31">
        <f t="shared" si="12"/>
        <v>243340731.45738178</v>
      </c>
      <c r="D666" s="35">
        <f t="shared" si="13"/>
        <v>-556345693.38515353</v>
      </c>
      <c r="E666" s="39">
        <f t="shared" si="14"/>
        <v>1043027156.2999172</v>
      </c>
      <c r="F666" s="8">
        <v>-20313320.8016425</v>
      </c>
      <c r="G666" s="11">
        <v>-794712308.77210999</v>
      </c>
      <c r="H666" s="11">
        <v>754085667.16882503</v>
      </c>
      <c r="I666" s="15">
        <v>-526665602.383286</v>
      </c>
      <c r="J666" s="15">
        <v>486038960.78000098</v>
      </c>
      <c r="K666" s="11">
        <v>-429817257.73808599</v>
      </c>
      <c r="L666" s="18">
        <v>389190616.13480097</v>
      </c>
      <c r="M666" s="25">
        <v>11077271.815909</v>
      </c>
    </row>
    <row r="667" spans="1:13">
      <c r="A667" s="55">
        <v>45956</v>
      </c>
      <c r="B667" s="57"/>
      <c r="C667" s="20">
        <f t="shared" si="12"/>
        <v>244001732.49781656</v>
      </c>
      <c r="D667" s="36">
        <f t="shared" si="13"/>
        <v>-557460625.94112217</v>
      </c>
      <c r="E667" s="23">
        <f t="shared" si="14"/>
        <v>1045464090.9367553</v>
      </c>
      <c r="F667" s="8">
        <v>-20313081.978905499</v>
      </c>
      <c r="G667" s="11">
        <v>-796167155.94704294</v>
      </c>
      <c r="H667" s="11">
        <v>755540991.98923194</v>
      </c>
      <c r="I667" s="15">
        <v>-527616793.15467697</v>
      </c>
      <c r="J667" s="15">
        <v>486990629.19686598</v>
      </c>
      <c r="K667" s="11">
        <v>-430586471.68308699</v>
      </c>
      <c r="L667" s="18">
        <v>389960307.72527599</v>
      </c>
      <c r="M667" s="25">
        <v>11062221.6130035</v>
      </c>
    </row>
    <row r="668" spans="1:13">
      <c r="A668" s="53">
        <v>45957</v>
      </c>
      <c r="B668" s="58"/>
      <c r="C668" s="31">
        <f t="shared" si="12"/>
        <v>244662733.53825194</v>
      </c>
      <c r="D668" s="35">
        <f t="shared" si="13"/>
        <v>-558574992.27599168</v>
      </c>
      <c r="E668" s="39">
        <f t="shared" si="14"/>
        <v>1047900459.3524957</v>
      </c>
      <c r="F668" s="8">
        <v>-20327263.528794199</v>
      </c>
      <c r="G668" s="11">
        <v>-797633751.57426</v>
      </c>
      <c r="H668" s="11">
        <v>756979224.51667094</v>
      </c>
      <c r="I668" s="15">
        <v>-528580657.22388798</v>
      </c>
      <c r="J668" s="15">
        <v>487926130.1663</v>
      </c>
      <c r="K668" s="11">
        <v>-431368693.08319098</v>
      </c>
      <c r="L668" s="18">
        <v>390714166.02560198</v>
      </c>
      <c r="M668" s="25">
        <v>14145263.4984222</v>
      </c>
    </row>
    <row r="669" spans="1:13">
      <c r="A669" s="55">
        <v>45958</v>
      </c>
      <c r="B669" s="57"/>
      <c r="C669" s="20">
        <f t="shared" si="12"/>
        <v>245323734.57868674</v>
      </c>
      <c r="D669" s="36">
        <f t="shared" si="13"/>
        <v>-559688799.31559527</v>
      </c>
      <c r="E669" s="23">
        <f t="shared" si="14"/>
        <v>1050336268.4729687</v>
      </c>
      <c r="F669" s="8">
        <v>-20319904.4752964</v>
      </c>
      <c r="G669" s="11">
        <v>-799076080.31068897</v>
      </c>
      <c r="H669" s="11">
        <v>758436271.36009598</v>
      </c>
      <c r="I669" s="15">
        <v>-529521198.06619799</v>
      </c>
      <c r="J669" s="15">
        <v>488881389.115605</v>
      </c>
      <c r="K669" s="11">
        <v>-432127932.21296299</v>
      </c>
      <c r="L669" s="18">
        <v>391488123.26236999</v>
      </c>
      <c r="M669" s="25">
        <v>14881675.423485899</v>
      </c>
    </row>
    <row r="670" spans="1:13">
      <c r="A670" s="53">
        <v>45959</v>
      </c>
      <c r="B670" s="58"/>
      <c r="C670" s="31">
        <f t="shared" si="12"/>
        <v>245984735.61912212</v>
      </c>
      <c r="D670" s="35">
        <f t="shared" si="13"/>
        <v>-560802053.92364764</v>
      </c>
      <c r="E670" s="39">
        <f t="shared" si="14"/>
        <v>1052771525.1618919</v>
      </c>
      <c r="F670" s="8">
        <v>-20331057.369614299</v>
      </c>
      <c r="G670" s="11">
        <v>-800534650.49311996</v>
      </c>
      <c r="H670" s="11">
        <v>759872535.75389194</v>
      </c>
      <c r="I670" s="15">
        <v>-530478766.25498497</v>
      </c>
      <c r="J670" s="15">
        <v>489816651.51575601</v>
      </c>
      <c r="K670" s="11">
        <v>-432904482.644054</v>
      </c>
      <c r="L670" s="18">
        <v>392242367.90482497</v>
      </c>
      <c r="M670" s="25">
        <v>13514037.4381733</v>
      </c>
    </row>
    <row r="671" spans="1:13">
      <c r="A671" s="55">
        <v>45960</v>
      </c>
      <c r="B671" s="57"/>
      <c r="C671" s="20">
        <f t="shared" si="12"/>
        <v>246645736.6595569</v>
      </c>
      <c r="D671" s="36">
        <f t="shared" si="13"/>
        <v>-561914762.90247893</v>
      </c>
      <c r="E671" s="23">
        <f t="shared" si="14"/>
        <v>1055206236.2215927</v>
      </c>
      <c r="F671" s="8">
        <v>-20330835.4143085</v>
      </c>
      <c r="G671" s="11">
        <v>-801979023.17813003</v>
      </c>
      <c r="H671" s="11">
        <v>761317352.34951305</v>
      </c>
      <c r="I671" s="15">
        <v>-531423113.96395701</v>
      </c>
      <c r="J671" s="15">
        <v>490761443.13533998</v>
      </c>
      <c r="K671" s="11">
        <v>-433668165.602979</v>
      </c>
      <c r="L671" s="18">
        <v>393006494.77436203</v>
      </c>
      <c r="M671" s="25">
        <v>11560779.862646401</v>
      </c>
    </row>
    <row r="672" spans="1:13">
      <c r="A672" s="53">
        <v>45961</v>
      </c>
      <c r="B672" s="58"/>
      <c r="C672" s="31">
        <f t="shared" si="12"/>
        <v>247306737.6999923</v>
      </c>
      <c r="D672" s="35">
        <f t="shared" si="13"/>
        <v>-563026932.99374747</v>
      </c>
      <c r="E672" s="39">
        <f t="shared" si="14"/>
        <v>1057640408.3937321</v>
      </c>
      <c r="F672" s="8">
        <v>-20344015.358066998</v>
      </c>
      <c r="G672" s="11">
        <v>-803434180.78796196</v>
      </c>
      <c r="H672" s="11">
        <v>762746150.07182801</v>
      </c>
      <c r="I672" s="15">
        <v>-532379152.42451203</v>
      </c>
      <c r="J672" s="15">
        <v>491691121.70837802</v>
      </c>
      <c r="K672" s="11">
        <v>-434443866.599069</v>
      </c>
      <c r="L672" s="18">
        <v>393755835.88293499</v>
      </c>
      <c r="M672" s="25">
        <v>19843833.138760399</v>
      </c>
    </row>
    <row r="673" spans="1:13">
      <c r="A673" s="55">
        <v>45962</v>
      </c>
      <c r="B673" s="57"/>
      <c r="C673" s="20">
        <f t="shared" si="12"/>
        <v>247967738.74042708</v>
      </c>
      <c r="D673" s="36">
        <f t="shared" si="13"/>
        <v>-564138570.87915373</v>
      </c>
      <c r="E673" s="23">
        <f t="shared" si="14"/>
        <v>1060074048.3600078</v>
      </c>
      <c r="F673" s="8">
        <v>-20337176.055453598</v>
      </c>
      <c r="G673" s="11">
        <v>-804866652.65332198</v>
      </c>
      <c r="H673" s="11">
        <v>764192300.54241502</v>
      </c>
      <c r="I673" s="15">
        <v>-533313428.10930198</v>
      </c>
      <c r="J673" s="15">
        <v>492639075.99839503</v>
      </c>
      <c r="K673" s="11">
        <v>-435198138.29855901</v>
      </c>
      <c r="L673" s="18">
        <v>394523786.18765199</v>
      </c>
      <c r="M673" s="25">
        <v>11067949.2788289</v>
      </c>
    </row>
    <row r="674" spans="1:13">
      <c r="A674" s="53">
        <v>45963</v>
      </c>
      <c r="B674" s="58"/>
      <c r="C674" s="31">
        <f t="shared" si="12"/>
        <v>248628739.78086245</v>
      </c>
      <c r="D674" s="35">
        <f t="shared" si="13"/>
        <v>-565249683.18113053</v>
      </c>
      <c r="E674" s="39">
        <f t="shared" si="14"/>
        <v>1062507162.7428554</v>
      </c>
      <c r="F674" s="8">
        <v>-20347541.249738201</v>
      </c>
      <c r="G674" s="11">
        <v>-806314083.67707098</v>
      </c>
      <c r="H674" s="11">
        <v>765619001.17759395</v>
      </c>
      <c r="I674" s="15">
        <v>-534263440.143053</v>
      </c>
      <c r="J674" s="15">
        <v>493568357.64357603</v>
      </c>
      <c r="K674" s="11">
        <v>-435968427.15486199</v>
      </c>
      <c r="L674" s="18">
        <v>395273344.65538597</v>
      </c>
      <c r="M674" s="25">
        <v>11053085.526665</v>
      </c>
    </row>
    <row r="675" spans="1:13">
      <c r="A675" s="55">
        <v>45964</v>
      </c>
      <c r="B675" s="57"/>
      <c r="C675" s="20">
        <f t="shared" si="12"/>
        <v>249289740.82129723</v>
      </c>
      <c r="D675" s="36">
        <f t="shared" si="13"/>
        <v>-566360276.46353626</v>
      </c>
      <c r="E675" s="23">
        <f t="shared" si="14"/>
        <v>1064939758.1061308</v>
      </c>
      <c r="F675" s="8">
        <v>-20347334.9705607</v>
      </c>
      <c r="G675" s="11">
        <v>-807748189.09237194</v>
      </c>
      <c r="H675" s="11">
        <v>767053519.15125</v>
      </c>
      <c r="I675" s="15">
        <v>-535201079.87127</v>
      </c>
      <c r="J675" s="15">
        <v>494506409.93014801</v>
      </c>
      <c r="K675" s="11">
        <v>-436726688.14489198</v>
      </c>
      <c r="L675" s="18">
        <v>396032018.203771</v>
      </c>
      <c r="M675" s="25">
        <v>14136310.1338105</v>
      </c>
    </row>
    <row r="676" spans="1:13">
      <c r="A676" s="53">
        <v>45965</v>
      </c>
      <c r="B676" s="58"/>
      <c r="C676" s="31">
        <f t="shared" si="12"/>
        <v>249950741.8617326</v>
      </c>
      <c r="D676" s="35">
        <f t="shared" si="13"/>
        <v>-567470357.23232687</v>
      </c>
      <c r="E676" s="39">
        <f t="shared" si="14"/>
        <v>1067371840.9557921</v>
      </c>
      <c r="F676" s="8">
        <v>-20359584.049035199</v>
      </c>
      <c r="G676" s="11">
        <v>-809192186.11483502</v>
      </c>
      <c r="H676" s="11">
        <v>768473018.016765</v>
      </c>
      <c r="I676" s="15">
        <v>-536149498.610798</v>
      </c>
      <c r="J676" s="15">
        <v>495430330.51272798</v>
      </c>
      <c r="K676" s="11">
        <v>-437496048.77551502</v>
      </c>
      <c r="L676" s="18">
        <v>396776880.67744398</v>
      </c>
      <c r="M676" s="25">
        <v>14872901.1261664</v>
      </c>
    </row>
    <row r="677" spans="1:13">
      <c r="A677" s="55">
        <v>45966</v>
      </c>
      <c r="B677" s="57"/>
      <c r="C677" s="20">
        <f t="shared" si="12"/>
        <v>250611742.90216741</v>
      </c>
      <c r="D677" s="36">
        <f t="shared" si="13"/>
        <v>-568579931.93622684</v>
      </c>
      <c r="E677" s="23">
        <f t="shared" si="14"/>
        <v>1069803417.7405617</v>
      </c>
      <c r="F677" s="8">
        <v>-20353227.7886476</v>
      </c>
      <c r="G677" s="11">
        <v>-810614968.97061801</v>
      </c>
      <c r="H677" s="11">
        <v>769908513.39332294</v>
      </c>
      <c r="I677" s="15">
        <v>-537077606.190642</v>
      </c>
      <c r="J677" s="15">
        <v>496371150.61334699</v>
      </c>
      <c r="K677" s="11">
        <v>-438245424.51322198</v>
      </c>
      <c r="L677" s="18">
        <v>397538968.93592697</v>
      </c>
      <c r="M677" s="25">
        <v>13505438.6268002</v>
      </c>
    </row>
    <row r="678" spans="1:13">
      <c r="A678" s="53">
        <v>45967</v>
      </c>
      <c r="B678" s="58"/>
      <c r="C678" s="31">
        <f t="shared" si="12"/>
        <v>251272743.94260278</v>
      </c>
      <c r="D678" s="35">
        <f t="shared" si="13"/>
        <v>-569689006.96738291</v>
      </c>
      <c r="E678" s="39">
        <f t="shared" si="14"/>
        <v>1072234494.8525884</v>
      </c>
      <c r="F678" s="8">
        <v>-20362860.916111801</v>
      </c>
      <c r="G678" s="11">
        <v>-812051521.61953998</v>
      </c>
      <c r="H678" s="11">
        <v>771325799.78731704</v>
      </c>
      <c r="I678" s="15">
        <v>-538020251.84336495</v>
      </c>
      <c r="J678" s="15">
        <v>497294530.011141</v>
      </c>
      <c r="K678" s="11">
        <v>-439009615.912076</v>
      </c>
      <c r="L678" s="18">
        <v>398283894.07985198</v>
      </c>
      <c r="M678" s="25">
        <v>11552353.027500801</v>
      </c>
    </row>
    <row r="679" spans="1:13">
      <c r="A679" s="55">
        <v>45968</v>
      </c>
      <c r="B679" s="57"/>
      <c r="C679" s="20">
        <f t="shared" si="12"/>
        <v>251933744.98303756</v>
      </c>
      <c r="D679" s="36">
        <f t="shared" si="13"/>
        <v>-570797588.66201532</v>
      </c>
      <c r="E679" s="23">
        <f t="shared" si="14"/>
        <v>1074665078.6280904</v>
      </c>
      <c r="F679" s="8">
        <v>-20362669.205898099</v>
      </c>
      <c r="G679" s="11">
        <v>-813475560.97146201</v>
      </c>
      <c r="H679" s="11">
        <v>772750222.55966604</v>
      </c>
      <c r="I679" s="15">
        <v>-538951314.76934505</v>
      </c>
      <c r="J679" s="15">
        <v>498225976.35754901</v>
      </c>
      <c r="K679" s="11">
        <v>-439762560.809879</v>
      </c>
      <c r="L679" s="18">
        <v>399037222.39808202</v>
      </c>
      <c r="M679" s="25">
        <v>19835574.8403177</v>
      </c>
    </row>
    <row r="680" spans="1:13">
      <c r="A680" s="53">
        <v>45969</v>
      </c>
      <c r="B680" s="58"/>
      <c r="C680" s="31">
        <f t="shared" si="12"/>
        <v>252594746.02347296</v>
      </c>
      <c r="D680" s="35">
        <f t="shared" si="13"/>
        <v>-571905683.30105281</v>
      </c>
      <c r="E680" s="39">
        <f t="shared" si="14"/>
        <v>1077095175.3479989</v>
      </c>
      <c r="F680" s="8">
        <v>-20374053.163692102</v>
      </c>
      <c r="G680" s="11">
        <v>-814908663.81082404</v>
      </c>
      <c r="H680" s="11">
        <v>774160557.48344004</v>
      </c>
      <c r="I680" s="15">
        <v>-539892310.73675299</v>
      </c>
      <c r="J680" s="15">
        <v>499144204.40936798</v>
      </c>
      <c r="K680" s="11">
        <v>-440525752.92892098</v>
      </c>
      <c r="L680" s="18">
        <v>399777646.60153699</v>
      </c>
      <c r="M680" s="25">
        <v>11059856.146354999</v>
      </c>
    </row>
    <row r="681" spans="1:13">
      <c r="A681" s="55">
        <v>45970</v>
      </c>
      <c r="B681" s="57"/>
      <c r="C681" s="20">
        <f t="shared" si="12"/>
        <v>253255747.06390774</v>
      </c>
      <c r="D681" s="36">
        <f t="shared" si="13"/>
        <v>-573013297.11076665</v>
      </c>
      <c r="E681" s="23">
        <f t="shared" si="14"/>
        <v>1079524791.2385821</v>
      </c>
      <c r="F681" s="8">
        <v>-20368145.8295094</v>
      </c>
      <c r="G681" s="11">
        <v>-816321922.18238604</v>
      </c>
      <c r="H681" s="11">
        <v>775585630.52336705</v>
      </c>
      <c r="I681" s="15">
        <v>-540814345.98024404</v>
      </c>
      <c r="J681" s="15">
        <v>500078054.321226</v>
      </c>
      <c r="K681" s="11">
        <v>-441270303.630835</v>
      </c>
      <c r="L681" s="18">
        <v>400534011.971816</v>
      </c>
      <c r="M681" s="25">
        <v>11045154.2568406</v>
      </c>
    </row>
    <row r="682" spans="1:13">
      <c r="A682" s="53">
        <v>45971</v>
      </c>
      <c r="B682" s="58"/>
      <c r="C682" s="31">
        <f t="shared" si="12"/>
        <v>253916748.10434312</v>
      </c>
      <c r="D682" s="35">
        <f t="shared" si="13"/>
        <v>-574120436.26338482</v>
      </c>
      <c r="E682" s="39">
        <f t="shared" si="14"/>
        <v>1081953932.4720712</v>
      </c>
      <c r="F682" s="8">
        <v>-20377098.5941361</v>
      </c>
      <c r="G682" s="11">
        <v>-817747847.268206</v>
      </c>
      <c r="H682" s="11">
        <v>776993650.079934</v>
      </c>
      <c r="I682" s="15">
        <v>-541749807.14547598</v>
      </c>
      <c r="J682" s="15">
        <v>500995609.95720297</v>
      </c>
      <c r="K682" s="11">
        <v>-442028554.56484503</v>
      </c>
      <c r="L682" s="18">
        <v>401274357.37657303</v>
      </c>
      <c r="M682" s="25">
        <v>14128537.4893826</v>
      </c>
    </row>
    <row r="683" spans="1:13">
      <c r="A683" s="55">
        <v>45972</v>
      </c>
      <c r="B683" s="57"/>
      <c r="C683" s="20">
        <f t="shared" ref="C683:C722" si="15">_xlfn.FORECAST.ETS(A683,$B$3:$B$362,$A$3:$A$362,0,1)</f>
        <v>254577749.14477789</v>
      </c>
      <c r="D683" s="36">
        <f t="shared" ref="D683:D746" si="16">C683-_xlfn.FORECAST.ETS.CONFINT(A683,$B$3:$B$362,$A$3:$A$362,0.95,0,1)</f>
        <v>-575227106.87770998</v>
      </c>
      <c r="E683" s="23">
        <f t="shared" ref="E683:E722" si="17">C683+_xlfn.FORECAST.ETS.CONFINT(A683,$B$3:$B$362,$A$3:$A$362,0.95,0,1)</f>
        <v>1084382605.1672659</v>
      </c>
      <c r="F683" s="8">
        <v>-20376920.423918199</v>
      </c>
      <c r="G683" s="11">
        <v>-819162015.95760703</v>
      </c>
      <c r="H683" s="11">
        <v>778408175.10977006</v>
      </c>
      <c r="I683" s="15">
        <v>-542674420.67881203</v>
      </c>
      <c r="J683" s="15">
        <v>501920579.83097601</v>
      </c>
      <c r="K683" s="11">
        <v>-442776286.21398997</v>
      </c>
      <c r="L683" s="18">
        <v>402022445.36615402</v>
      </c>
      <c r="M683" s="25">
        <v>14865283.934627101</v>
      </c>
    </row>
    <row r="684" spans="1:13">
      <c r="A684" s="53">
        <v>45973</v>
      </c>
      <c r="B684" s="58"/>
      <c r="C684" s="31">
        <f t="shared" si="15"/>
        <v>255238750.18521327</v>
      </c>
      <c r="D684" s="35">
        <f t="shared" si="16"/>
        <v>-576333315.01971602</v>
      </c>
      <c r="E684" s="39">
        <f t="shared" si="17"/>
        <v>1086810815.3901427</v>
      </c>
      <c r="F684" s="8">
        <v>-20387500.362264201</v>
      </c>
      <c r="G684" s="11">
        <v>-820584480.556409</v>
      </c>
      <c r="H684" s="11">
        <v>779809479.83187997</v>
      </c>
      <c r="I684" s="15">
        <v>-543608182.37521505</v>
      </c>
      <c r="J684" s="15">
        <v>502833181.65068603</v>
      </c>
      <c r="K684" s="11">
        <v>-443533473.95521098</v>
      </c>
      <c r="L684" s="18">
        <v>402758473.23068202</v>
      </c>
      <c r="M684" s="25">
        <v>13497973.7790916</v>
      </c>
    </row>
    <row r="685" spans="1:13">
      <c r="A685" s="55">
        <v>45974</v>
      </c>
      <c r="B685" s="57"/>
      <c r="C685" s="20">
        <f t="shared" si="15"/>
        <v>255899751.22564808</v>
      </c>
      <c r="D685" s="36">
        <f t="shared" si="16"/>
        <v>-577439066.70314789</v>
      </c>
      <c r="E685" s="23">
        <f t="shared" si="17"/>
        <v>1089238569.154444</v>
      </c>
      <c r="F685" s="8">
        <v>-20382010.247791398</v>
      </c>
      <c r="G685" s="11">
        <v>-821988375.65516305</v>
      </c>
      <c r="H685" s="11">
        <v>781224355.15957999</v>
      </c>
      <c r="I685" s="15">
        <v>-544524239.71809995</v>
      </c>
      <c r="J685" s="15">
        <v>503760219.22251701</v>
      </c>
      <c r="K685" s="11">
        <v>-444273269.93026298</v>
      </c>
      <c r="L685" s="18">
        <v>403509249.43467999</v>
      </c>
      <c r="M685" s="25">
        <v>11545037.476746401</v>
      </c>
    </row>
    <row r="686" spans="1:13">
      <c r="A686" s="53">
        <v>45975</v>
      </c>
      <c r="B686" s="58"/>
      <c r="C686" s="31">
        <f t="shared" si="15"/>
        <v>256560752.26608345</v>
      </c>
      <c r="D686" s="35">
        <f t="shared" si="16"/>
        <v>-578544367.89010179</v>
      </c>
      <c r="E686" s="39">
        <f t="shared" si="17"/>
        <v>1091665872.4222686</v>
      </c>
      <c r="F686" s="8">
        <v>-20390330.701845299</v>
      </c>
      <c r="G686" s="11">
        <v>-823403914.51192904</v>
      </c>
      <c r="H686" s="11">
        <v>782623253.10823798</v>
      </c>
      <c r="I686" s="15">
        <v>-545452690.82826996</v>
      </c>
      <c r="J686" s="15">
        <v>504672029.42457902</v>
      </c>
      <c r="K686" s="11">
        <v>-445025730.65953797</v>
      </c>
      <c r="L686" s="18">
        <v>404245069.25584799</v>
      </c>
      <c r="M686" s="25">
        <v>19828405.600578401</v>
      </c>
    </row>
    <row r="687" spans="1:13">
      <c r="A687" s="55">
        <v>45976</v>
      </c>
      <c r="B687" s="57"/>
      <c r="C687" s="20">
        <f t="shared" si="15"/>
        <v>257221753.30651823</v>
      </c>
      <c r="D687" s="36">
        <f t="shared" si="16"/>
        <v>-579649224.49160874</v>
      </c>
      <c r="E687" s="23">
        <f t="shared" si="17"/>
        <v>1094092731.1046453</v>
      </c>
      <c r="F687" s="8">
        <v>-20390165.115328401</v>
      </c>
      <c r="G687" s="11">
        <v>-824808402.33494997</v>
      </c>
      <c r="H687" s="11">
        <v>784028072.10429299</v>
      </c>
      <c r="I687" s="15">
        <v>-546370978.73898101</v>
      </c>
      <c r="J687" s="15">
        <v>505590648.50832403</v>
      </c>
      <c r="K687" s="11">
        <v>-445768348.97404999</v>
      </c>
      <c r="L687" s="18">
        <v>404988018.743393</v>
      </c>
      <c r="M687" s="25">
        <v>11052830.2914105</v>
      </c>
    </row>
    <row r="688" spans="1:13">
      <c r="A688" s="53">
        <v>45977</v>
      </c>
      <c r="B688" s="58"/>
      <c r="C688" s="31">
        <f t="shared" si="15"/>
        <v>257882754.34695363</v>
      </c>
      <c r="D688" s="35">
        <f t="shared" si="16"/>
        <v>-580753642.36819685</v>
      </c>
      <c r="E688" s="39">
        <f t="shared" si="17"/>
        <v>1096519151.0621042</v>
      </c>
      <c r="F688" s="8">
        <v>-20399997.820037201</v>
      </c>
      <c r="G688" s="11">
        <v>-826220474.70520401</v>
      </c>
      <c r="H688" s="11">
        <v>785420479.06513</v>
      </c>
      <c r="I688" s="15">
        <v>-547297686.67855299</v>
      </c>
      <c r="J688" s="15">
        <v>506497691.03847802</v>
      </c>
      <c r="K688" s="11">
        <v>-446519689.18650299</v>
      </c>
      <c r="L688" s="18">
        <v>405719693.54642802</v>
      </c>
      <c r="M688" s="25">
        <v>11038268.918995</v>
      </c>
    </row>
    <row r="689" spans="1:13">
      <c r="A689" s="55">
        <v>45978</v>
      </c>
      <c r="B689" s="57"/>
      <c r="C689" s="20">
        <f t="shared" si="15"/>
        <v>258543755.38738841</v>
      </c>
      <c r="D689" s="36">
        <f t="shared" si="16"/>
        <v>-581857627.33046031</v>
      </c>
      <c r="E689" s="23">
        <f t="shared" si="17"/>
        <v>1098945138.105237</v>
      </c>
      <c r="F689" s="8">
        <v>-20394895.458126999</v>
      </c>
      <c r="G689" s="11">
        <v>-827615164.45623302</v>
      </c>
      <c r="H689" s="11">
        <v>786825373.53997898</v>
      </c>
      <c r="I689" s="15">
        <v>-548207859.18287694</v>
      </c>
      <c r="J689" s="15">
        <v>507418068.26662302</v>
      </c>
      <c r="K689" s="11">
        <v>-447254800.06098002</v>
      </c>
      <c r="L689" s="18">
        <v>406465009.14472598</v>
      </c>
      <c r="M689" s="25">
        <v>14121789.8582939</v>
      </c>
    </row>
    <row r="690" spans="1:13">
      <c r="A690" s="53">
        <v>45979</v>
      </c>
      <c r="B690" s="58"/>
      <c r="C690" s="31">
        <f t="shared" si="15"/>
        <v>259204756.42782378</v>
      </c>
      <c r="D690" s="35">
        <f t="shared" si="16"/>
        <v>-582961185.13960552</v>
      </c>
      <c r="E690" s="39">
        <f t="shared" si="17"/>
        <v>1101370697.9952531</v>
      </c>
      <c r="F690" s="8">
        <v>-20402628.260065898</v>
      </c>
      <c r="G690" s="11">
        <v>-829020549.40659201</v>
      </c>
      <c r="H690" s="11">
        <v>788215292.88645995</v>
      </c>
      <c r="I690" s="15">
        <v>-549129467.60346198</v>
      </c>
      <c r="J690" s="15">
        <v>508324211.08332998</v>
      </c>
      <c r="K690" s="11">
        <v>-448001614.48122799</v>
      </c>
      <c r="L690" s="18">
        <v>407196357.96109599</v>
      </c>
      <c r="M690" s="25">
        <v>14858671.256160101</v>
      </c>
    </row>
    <row r="691" spans="1:13">
      <c r="A691" s="55">
        <v>45980</v>
      </c>
      <c r="B691" s="57"/>
      <c r="C691" s="20">
        <f t="shared" si="15"/>
        <v>259865757.46825856</v>
      </c>
      <c r="D691" s="36">
        <f t="shared" si="16"/>
        <v>-584064321.50800347</v>
      </c>
      <c r="E691" s="23">
        <f t="shared" si="17"/>
        <v>1103795836.4445207</v>
      </c>
      <c r="F691" s="8">
        <v>-20402474.368495699</v>
      </c>
      <c r="G691" s="11">
        <v>-830415540.74801803</v>
      </c>
      <c r="H691" s="11">
        <v>789610592.01102602</v>
      </c>
      <c r="I691" s="15">
        <v>-550041550.14664805</v>
      </c>
      <c r="J691" s="15">
        <v>509236601.40965599</v>
      </c>
      <c r="K691" s="11">
        <v>-448739216.54541802</v>
      </c>
      <c r="L691" s="18">
        <v>407934267.80842602</v>
      </c>
      <c r="M691" s="25">
        <v>13491493.354194</v>
      </c>
    </row>
    <row r="692" spans="1:13">
      <c r="A692" s="53">
        <v>45981</v>
      </c>
      <c r="B692" s="58"/>
      <c r="C692" s="31">
        <f t="shared" si="15"/>
        <v>260526758.50869393</v>
      </c>
      <c r="D692" s="35">
        <f t="shared" si="16"/>
        <v>-585167042.09972191</v>
      </c>
      <c r="E692" s="39">
        <f t="shared" si="17"/>
        <v>1106220559.1171098</v>
      </c>
      <c r="F692" s="8">
        <v>-20411612.6147433</v>
      </c>
      <c r="G692" s="11">
        <v>-831817457.47161806</v>
      </c>
      <c r="H692" s="11">
        <v>790994232.24213099</v>
      </c>
      <c r="I692" s="15">
        <v>-550961377.28931797</v>
      </c>
      <c r="J692" s="15">
        <v>510138152.05983102</v>
      </c>
      <c r="K692" s="11">
        <v>-449484859.20168602</v>
      </c>
      <c r="L692" s="18">
        <v>408661633.97219998</v>
      </c>
      <c r="M692" s="25">
        <v>11538686.6603467</v>
      </c>
    </row>
    <row r="693" spans="1:13">
      <c r="A693" s="55">
        <v>45982</v>
      </c>
      <c r="B693" s="57"/>
      <c r="C693" s="20">
        <f t="shared" si="15"/>
        <v>261187759.54912874</v>
      </c>
      <c r="D693" s="36">
        <f t="shared" si="16"/>
        <v>-586269352.53106165</v>
      </c>
      <c r="E693" s="23">
        <f t="shared" si="17"/>
        <v>1108644871.6293192</v>
      </c>
      <c r="F693" s="8">
        <v>-20406870.6194367</v>
      </c>
      <c r="G693" s="11">
        <v>-833203096.54604399</v>
      </c>
      <c r="H693" s="11">
        <v>792389355.30717003</v>
      </c>
      <c r="I693" s="15">
        <v>-551865756.60984802</v>
      </c>
      <c r="J693" s="15">
        <v>511052015.37097502</v>
      </c>
      <c r="K693" s="11">
        <v>-450215353.86182702</v>
      </c>
      <c r="L693" s="18">
        <v>409401612.62295401</v>
      </c>
      <c r="M693" s="25">
        <v>19822181.8005067</v>
      </c>
    </row>
    <row r="694" spans="1:13">
      <c r="A694" s="53">
        <v>45983</v>
      </c>
      <c r="B694" s="58"/>
      <c r="C694" s="31">
        <f t="shared" si="15"/>
        <v>261848760.58956411</v>
      </c>
      <c r="D694" s="35">
        <f t="shared" si="16"/>
        <v>-587371258.37107503</v>
      </c>
      <c r="E694" s="39">
        <f t="shared" si="17"/>
        <v>1111068779.5502033</v>
      </c>
      <c r="F694" s="8">
        <v>-20414057.273607101</v>
      </c>
      <c r="G694" s="11">
        <v>-834598551.34107399</v>
      </c>
      <c r="H694" s="11">
        <v>793770436.79385996</v>
      </c>
      <c r="I694" s="15">
        <v>-552780683.00992703</v>
      </c>
      <c r="J694" s="15">
        <v>511952568.46271199</v>
      </c>
      <c r="K694" s="11">
        <v>-450956659.849877</v>
      </c>
      <c r="L694" s="18">
        <v>410128545.30266303</v>
      </c>
      <c r="M694" s="25">
        <v>11046730.9673403</v>
      </c>
    </row>
    <row r="695" spans="1:13">
      <c r="A695" s="55">
        <v>45984</v>
      </c>
      <c r="B695" s="57"/>
      <c r="C695" s="20">
        <f t="shared" si="15"/>
        <v>262509761.62999889</v>
      </c>
      <c r="D695" s="36">
        <f t="shared" si="16"/>
        <v>-588472765.14208591</v>
      </c>
      <c r="E695" s="23">
        <f t="shared" si="17"/>
        <v>1113492288.4020836</v>
      </c>
      <c r="F695" s="8">
        <v>-20413914.250999801</v>
      </c>
      <c r="G695" s="11">
        <v>-835984225.36055803</v>
      </c>
      <c r="H695" s="11">
        <v>795156396.85855806</v>
      </c>
      <c r="I695" s="15">
        <v>-553686677.04588699</v>
      </c>
      <c r="J695" s="15">
        <v>512858848.54388797</v>
      </c>
      <c r="K695" s="11">
        <v>-451689340.01457399</v>
      </c>
      <c r="L695" s="18">
        <v>410861511.51257497</v>
      </c>
      <c r="M695" s="25">
        <v>11032291.5814062</v>
      </c>
    </row>
    <row r="696" spans="1:13">
      <c r="A696" s="53">
        <v>45985</v>
      </c>
      <c r="B696" s="58"/>
      <c r="C696" s="31">
        <f t="shared" si="15"/>
        <v>263170762.6704343</v>
      </c>
      <c r="D696" s="35">
        <f t="shared" si="16"/>
        <v>-589573878.32019544</v>
      </c>
      <c r="E696" s="39">
        <f t="shared" si="17"/>
        <v>1115915403.6610641</v>
      </c>
      <c r="F696" s="8">
        <v>-20422407.086588301</v>
      </c>
      <c r="G696" s="11">
        <v>-837376214.060817</v>
      </c>
      <c r="H696" s="11">
        <v>796531399.88764095</v>
      </c>
      <c r="I696" s="15">
        <v>-554599789.20370805</v>
      </c>
      <c r="J696" s="15">
        <v>513754975.03053099</v>
      </c>
      <c r="K696" s="11">
        <v>-452429428.59359598</v>
      </c>
      <c r="L696" s="18">
        <v>411584614.42041898</v>
      </c>
      <c r="M696" s="25">
        <v>14115932.0674568</v>
      </c>
    </row>
    <row r="697" spans="1:13">
      <c r="A697" s="55">
        <v>45986</v>
      </c>
      <c r="B697" s="57"/>
      <c r="C697" s="20">
        <f t="shared" si="15"/>
        <v>263831763.71086907</v>
      </c>
      <c r="D697" s="36">
        <f t="shared" si="16"/>
        <v>-590674603.33578813</v>
      </c>
      <c r="E697" s="23">
        <f t="shared" si="17"/>
        <v>1118338130.7575264</v>
      </c>
      <c r="F697" s="8">
        <v>-20418000.0061257</v>
      </c>
      <c r="G697" s="11">
        <v>-838752953.91233802</v>
      </c>
      <c r="H697" s="11">
        <v>797916953.90008605</v>
      </c>
      <c r="I697" s="15">
        <v>-555498465.56094694</v>
      </c>
      <c r="J697" s="15">
        <v>514662465.54869503</v>
      </c>
      <c r="K697" s="11">
        <v>-453155375.13564599</v>
      </c>
      <c r="L697" s="18">
        <v>412319375.12339503</v>
      </c>
      <c r="M697" s="25">
        <v>14852930.6211398</v>
      </c>
    </row>
    <row r="698" spans="1:13">
      <c r="A698" s="53">
        <v>45987</v>
      </c>
      <c r="B698" s="58"/>
      <c r="C698" s="31">
        <f t="shared" si="15"/>
        <v>264492764.75130445</v>
      </c>
      <c r="D698" s="35">
        <f t="shared" si="16"/>
        <v>-591774945.57402182</v>
      </c>
      <c r="E698" s="39">
        <f t="shared" si="17"/>
        <v>1120760475.0766306</v>
      </c>
      <c r="F698" s="8">
        <v>-20424679.085529599</v>
      </c>
      <c r="G698" s="11">
        <v>-840138694.14655101</v>
      </c>
      <c r="H698" s="11">
        <v>799289335.97549105</v>
      </c>
      <c r="I698" s="15">
        <v>-556406864.26166403</v>
      </c>
      <c r="J698" s="15">
        <v>515557506.09060502</v>
      </c>
      <c r="K698" s="11">
        <v>-453891304.87387502</v>
      </c>
      <c r="L698" s="18">
        <v>413041946.702815</v>
      </c>
      <c r="M698" s="25">
        <v>13485867.5318741</v>
      </c>
    </row>
    <row r="699" spans="1:13">
      <c r="A699" s="55">
        <v>45988</v>
      </c>
      <c r="B699" s="57"/>
      <c r="C699" s="20">
        <f t="shared" si="15"/>
        <v>265153765.79173923</v>
      </c>
      <c r="D699" s="36">
        <f t="shared" si="16"/>
        <v>-592874910.37532187</v>
      </c>
      <c r="E699" s="23">
        <f t="shared" si="17"/>
        <v>1123182441.9588003</v>
      </c>
      <c r="F699" s="8">
        <v>-20424546.164238598</v>
      </c>
      <c r="G699" s="11">
        <v>-841515224.95796096</v>
      </c>
      <c r="H699" s="11">
        <v>800666132.62948406</v>
      </c>
      <c r="I699" s="15">
        <v>-557306883.371629</v>
      </c>
      <c r="J699" s="15">
        <v>516457791.04315197</v>
      </c>
      <c r="K699" s="11">
        <v>-454619154.84917301</v>
      </c>
      <c r="L699" s="18">
        <v>413770062.52069598</v>
      </c>
      <c r="M699" s="25">
        <v>11533173.3544732</v>
      </c>
    </row>
    <row r="700" spans="1:13">
      <c r="A700" s="53">
        <v>45989</v>
      </c>
      <c r="B700" s="58"/>
      <c r="C700" s="31">
        <f t="shared" si="15"/>
        <v>265814766.8321746</v>
      </c>
      <c r="D700" s="35">
        <f t="shared" si="16"/>
        <v>-593974503.03585768</v>
      </c>
      <c r="E700" s="39">
        <f t="shared" si="17"/>
        <v>1125604036.7002068</v>
      </c>
      <c r="F700" s="8">
        <v>-20432439.172850799</v>
      </c>
      <c r="G700" s="11">
        <v>-842897504.74406803</v>
      </c>
      <c r="H700" s="11">
        <v>802032626.39836597</v>
      </c>
      <c r="I700" s="15">
        <v>-558213439.59051204</v>
      </c>
      <c r="J700" s="15">
        <v>517348561.24480999</v>
      </c>
      <c r="K700" s="11">
        <v>-455353826.69531</v>
      </c>
      <c r="L700" s="18">
        <v>414488948.349608</v>
      </c>
      <c r="M700" s="25">
        <v>19816778.7607507</v>
      </c>
    </row>
    <row r="701" spans="1:13">
      <c r="A701" s="55">
        <v>45990</v>
      </c>
      <c r="B701" s="57"/>
      <c r="C701" s="20">
        <f t="shared" si="15"/>
        <v>266475767.87260941</v>
      </c>
      <c r="D701" s="36">
        <f t="shared" si="16"/>
        <v>-595073728.80802298</v>
      </c>
      <c r="E701" s="23">
        <f t="shared" si="17"/>
        <v>1128025264.5532417</v>
      </c>
      <c r="F701" s="8">
        <v>-20428343.353064399</v>
      </c>
      <c r="G701" s="11">
        <v>-844265493.649104</v>
      </c>
      <c r="H701" s="11">
        <v>803408806.94297504</v>
      </c>
      <c r="I701" s="15">
        <v>-559106501.74966097</v>
      </c>
      <c r="J701" s="15">
        <v>518249815.04353201</v>
      </c>
      <c r="K701" s="11">
        <v>-456075292.38238698</v>
      </c>
      <c r="L701" s="18">
        <v>415218605.67625803</v>
      </c>
      <c r="M701" s="25">
        <v>11041435.9883794</v>
      </c>
    </row>
    <row r="702" spans="1:13">
      <c r="A702" s="53">
        <v>45991</v>
      </c>
      <c r="B702" s="58"/>
      <c r="C702" s="31">
        <f t="shared" si="15"/>
        <v>267136768.91304478</v>
      </c>
      <c r="D702" s="35">
        <f t="shared" si="16"/>
        <v>-596172592.90089953</v>
      </c>
      <c r="E702" s="39">
        <f t="shared" si="17"/>
        <v>1130446130.726989</v>
      </c>
      <c r="F702" s="8">
        <v>-20434550.706392702</v>
      </c>
      <c r="G702" s="11">
        <v>-845641727.15214503</v>
      </c>
      <c r="H702" s="11">
        <v>804772625.73935997</v>
      </c>
      <c r="I702" s="15">
        <v>-560008521.05201006</v>
      </c>
      <c r="J702" s="15">
        <v>519139419.63922399</v>
      </c>
      <c r="K702" s="11">
        <v>-456805972.66340297</v>
      </c>
      <c r="L702" s="18">
        <v>415936871.25061703</v>
      </c>
      <c r="M702" s="25">
        <v>11027102.5020245</v>
      </c>
    </row>
    <row r="703" spans="1:13">
      <c r="A703" s="55">
        <v>45992</v>
      </c>
      <c r="B703" s="57"/>
      <c r="C703" s="20">
        <f t="shared" si="15"/>
        <v>267797769.95347956</v>
      </c>
      <c r="D703" s="36">
        <f t="shared" si="16"/>
        <v>-597271100.48072529</v>
      </c>
      <c r="E703" s="23">
        <f t="shared" si="17"/>
        <v>1132866640.3876843</v>
      </c>
      <c r="F703" s="8">
        <v>-20434427.172988102</v>
      </c>
      <c r="G703" s="11">
        <v>-847009283.99627304</v>
      </c>
      <c r="H703" s="11">
        <v>806140429.65029705</v>
      </c>
      <c r="I703" s="15">
        <v>-560902675.64964104</v>
      </c>
      <c r="J703" s="15">
        <v>520033821.30366498</v>
      </c>
      <c r="K703" s="11">
        <v>-457529081.60804999</v>
      </c>
      <c r="L703" s="18">
        <v>416660227.26207298</v>
      </c>
      <c r="M703" s="25">
        <v>14110846.769662799</v>
      </c>
    </row>
    <row r="704" spans="1:13">
      <c r="A704" s="53">
        <v>45993</v>
      </c>
      <c r="B704" s="58"/>
      <c r="C704" s="31">
        <f t="shared" si="15"/>
        <v>268458770.99391496</v>
      </c>
      <c r="D704" s="35">
        <f t="shared" si="16"/>
        <v>-598369256.67134476</v>
      </c>
      <c r="E704" s="39">
        <f t="shared" si="17"/>
        <v>1135286798.6591747</v>
      </c>
      <c r="F704" s="8">
        <v>-20441762.718849398</v>
      </c>
      <c r="G704" s="11">
        <v>-848382065.88233697</v>
      </c>
      <c r="H704" s="11">
        <v>807498540.44463897</v>
      </c>
      <c r="I704" s="15">
        <v>-561802828.56804395</v>
      </c>
      <c r="J704" s="15">
        <v>520919303.130346</v>
      </c>
      <c r="K704" s="11">
        <v>-458258468.267968</v>
      </c>
      <c r="L704" s="18">
        <v>417374942.83026898</v>
      </c>
      <c r="M704" s="25">
        <v>14847947.029301699</v>
      </c>
    </row>
    <row r="705" spans="1:13">
      <c r="A705" s="55">
        <v>45994</v>
      </c>
      <c r="B705" s="57"/>
      <c r="C705" s="20">
        <f t="shared" si="15"/>
        <v>269119772.0343498</v>
      </c>
      <c r="D705" s="36">
        <f t="shared" si="16"/>
        <v>-599467066.55466521</v>
      </c>
      <c r="E705" s="23">
        <f t="shared" si="17"/>
        <v>1137706610.6233649</v>
      </c>
      <c r="F705" s="8">
        <v>-20437956.176204</v>
      </c>
      <c r="G705" s="11">
        <v>-849741448.983302</v>
      </c>
      <c r="H705" s="11">
        <v>808865536.63089395</v>
      </c>
      <c r="I705" s="15">
        <v>-562690363.82335198</v>
      </c>
      <c r="J705" s="15">
        <v>521814451.47094399</v>
      </c>
      <c r="K705" s="11">
        <v>-458975519.49311501</v>
      </c>
      <c r="L705" s="18">
        <v>418099607.14070702</v>
      </c>
      <c r="M705" s="25">
        <v>13480983.611872699</v>
      </c>
    </row>
    <row r="706" spans="1:13">
      <c r="A706" s="53">
        <v>45995</v>
      </c>
      <c r="B706" s="58"/>
      <c r="C706" s="31">
        <f t="shared" si="15"/>
        <v>269780773.07478511</v>
      </c>
      <c r="D706" s="35">
        <f t="shared" si="16"/>
        <v>-600564535.17109549</v>
      </c>
      <c r="E706" s="39">
        <f t="shared" si="17"/>
        <v>1140126081.3206658</v>
      </c>
      <c r="F706" s="8">
        <v>-20443725.120247301</v>
      </c>
      <c r="G706" s="11">
        <v>-851108376.18977106</v>
      </c>
      <c r="H706" s="11">
        <v>810220925.94927597</v>
      </c>
      <c r="I706" s="15">
        <v>-563586146.31658494</v>
      </c>
      <c r="J706" s="15">
        <v>522698696.07608998</v>
      </c>
      <c r="K706" s="11">
        <v>-459701072.00598401</v>
      </c>
      <c r="L706" s="18">
        <v>418813621.76549</v>
      </c>
      <c r="M706" s="25">
        <v>11528387.1128719</v>
      </c>
    </row>
    <row r="707" spans="1:13">
      <c r="A707" s="55">
        <v>45996</v>
      </c>
      <c r="B707" s="57"/>
      <c r="C707" s="20">
        <f t="shared" si="15"/>
        <v>270441774.11521995</v>
      </c>
      <c r="D707" s="36">
        <f t="shared" si="16"/>
        <v>-601661667.51998925</v>
      </c>
      <c r="E707" s="23">
        <f t="shared" si="17"/>
        <v>1142545215.7504292</v>
      </c>
      <c r="F707" s="8">
        <v>-20443610.311687101</v>
      </c>
      <c r="G707" s="11">
        <v>-852467123.60064006</v>
      </c>
      <c r="H707" s="11">
        <v>811579902.97726595</v>
      </c>
      <c r="I707" s="15">
        <v>-564474543.75539601</v>
      </c>
      <c r="J707" s="15">
        <v>523587323.13202101</v>
      </c>
      <c r="K707" s="11">
        <v>-460419526.61351901</v>
      </c>
      <c r="L707" s="18">
        <v>419532305.99014503</v>
      </c>
      <c r="M707" s="25">
        <v>19812088.243981302</v>
      </c>
    </row>
    <row r="708" spans="1:13">
      <c r="A708" s="53">
        <v>45997</v>
      </c>
      <c r="B708" s="58"/>
      <c r="C708" s="31">
        <f t="shared" si="15"/>
        <v>271102775.15565526</v>
      </c>
      <c r="D708" s="35">
        <f t="shared" si="16"/>
        <v>-602758468.56007242</v>
      </c>
      <c r="E708" s="39">
        <f t="shared" si="17"/>
        <v>1144964018.871383</v>
      </c>
      <c r="F708" s="8">
        <v>-20450427.7669475</v>
      </c>
      <c r="G708" s="11">
        <v>-853830610.90089595</v>
      </c>
      <c r="H708" s="11">
        <v>812929755.36700106</v>
      </c>
      <c r="I708" s="15">
        <v>-565368439.94143605</v>
      </c>
      <c r="J708" s="15">
        <v>524467584.40754098</v>
      </c>
      <c r="K708" s="11">
        <v>-461143754.15231401</v>
      </c>
      <c r="L708" s="18">
        <v>420242898.61841899</v>
      </c>
      <c r="M708" s="25">
        <v>11036839.2819454</v>
      </c>
    </row>
    <row r="709" spans="1:13">
      <c r="A709" s="55">
        <v>45998</v>
      </c>
      <c r="B709" s="57"/>
      <c r="C709" s="20">
        <f t="shared" si="15"/>
        <v>271763776.1960901</v>
      </c>
      <c r="D709" s="36">
        <f t="shared" si="16"/>
        <v>-603854943.20987499</v>
      </c>
      <c r="E709" s="23">
        <f t="shared" si="17"/>
        <v>1147382495.6020551</v>
      </c>
      <c r="F709" s="8">
        <v>-20446890.070548099</v>
      </c>
      <c r="G709" s="11">
        <v>-855181530.25213504</v>
      </c>
      <c r="H709" s="11">
        <v>814287750.11103904</v>
      </c>
      <c r="I709" s="15">
        <v>-566250534.10539496</v>
      </c>
      <c r="J709" s="15">
        <v>525356753.96429902</v>
      </c>
      <c r="K709" s="11">
        <v>-461856456.40719903</v>
      </c>
      <c r="L709" s="18">
        <v>420962676.26610303</v>
      </c>
      <c r="M709" s="25">
        <v>11022597.729719199</v>
      </c>
    </row>
    <row r="710" spans="1:13">
      <c r="A710" s="53">
        <v>45999</v>
      </c>
      <c r="B710" s="58"/>
      <c r="C710" s="31">
        <f t="shared" si="15"/>
        <v>272424777.23652542</v>
      </c>
      <c r="D710" s="35">
        <f t="shared" si="16"/>
        <v>-604951096.34814763</v>
      </c>
      <c r="E710" s="39">
        <f t="shared" si="17"/>
        <v>1149800650.8211985</v>
      </c>
      <c r="F710" s="8">
        <v>-20452251.569018502</v>
      </c>
      <c r="G710" s="11">
        <v>-856539344.55084896</v>
      </c>
      <c r="H710" s="11">
        <v>815634841.41281104</v>
      </c>
      <c r="I710" s="15">
        <v>-567140216.95729303</v>
      </c>
      <c r="J710" s="15">
        <v>526235713.81925601</v>
      </c>
      <c r="K710" s="11">
        <v>-462576998.00639802</v>
      </c>
      <c r="L710" s="18">
        <v>421672494.868361</v>
      </c>
      <c r="M710" s="25">
        <v>14106432.092803599</v>
      </c>
    </row>
    <row r="711" spans="1:13">
      <c r="A711" s="55">
        <v>46000</v>
      </c>
      <c r="B711" s="57"/>
      <c r="C711" s="20">
        <f t="shared" si="15"/>
        <v>273085778.27696025</v>
      </c>
      <c r="D711" s="36">
        <f t="shared" si="16"/>
        <v>-606046932.81428111</v>
      </c>
      <c r="E711" s="23">
        <f t="shared" si="17"/>
        <v>1152218489.3682017</v>
      </c>
      <c r="F711" s="8">
        <v>-20452144.869089399</v>
      </c>
      <c r="G711" s="11">
        <v>-857889442.51585805</v>
      </c>
      <c r="H711" s="11">
        <v>816985152.77767897</v>
      </c>
      <c r="I711" s="15">
        <v>-568022961.63412702</v>
      </c>
      <c r="J711" s="15">
        <v>527118671.89594799</v>
      </c>
      <c r="K711" s="11">
        <v>-463290882.58816099</v>
      </c>
      <c r="L711" s="18">
        <v>422386592.84998202</v>
      </c>
      <c r="M711" s="25">
        <v>14843620.645979701</v>
      </c>
    </row>
    <row r="712" spans="1:13">
      <c r="A712" s="53">
        <v>46001</v>
      </c>
      <c r="B712" s="58"/>
      <c r="C712" s="31">
        <f t="shared" si="15"/>
        <v>273746779.31739563</v>
      </c>
      <c r="D712" s="35">
        <f t="shared" si="16"/>
        <v>-607142457.40871286</v>
      </c>
      <c r="E712" s="39">
        <f t="shared" si="17"/>
        <v>1154636016.0435042</v>
      </c>
      <c r="F712" s="8">
        <v>-20458480.825146001</v>
      </c>
      <c r="G712" s="11">
        <v>-859243831.21748698</v>
      </c>
      <c r="H712" s="11">
        <v>818326869.56719506</v>
      </c>
      <c r="I712" s="15">
        <v>-568910741.90250397</v>
      </c>
      <c r="J712" s="15">
        <v>527993780.25221199</v>
      </c>
      <c r="K712" s="11">
        <v>-464010071.88608003</v>
      </c>
      <c r="L712" s="18">
        <v>423093110.23578799</v>
      </c>
      <c r="M712" s="25">
        <v>13476743.7562171</v>
      </c>
    </row>
    <row r="713" spans="1:13">
      <c r="A713" s="55">
        <v>46002</v>
      </c>
      <c r="B713" s="57"/>
      <c r="C713" s="20">
        <f t="shared" si="15"/>
        <v>274407780.35783046</v>
      </c>
      <c r="D713" s="36">
        <f t="shared" si="16"/>
        <v>-608237674.89333558</v>
      </c>
      <c r="E713" s="23">
        <f t="shared" si="17"/>
        <v>1157053235.6089966</v>
      </c>
      <c r="F713" s="8">
        <v>-20455192.987078499</v>
      </c>
      <c r="G713" s="11">
        <v>-860586425.83348095</v>
      </c>
      <c r="H713" s="11">
        <v>819676039.85932398</v>
      </c>
      <c r="I713" s="15">
        <v>-569787479.29941297</v>
      </c>
      <c r="J713" s="15">
        <v>528877093.32525599</v>
      </c>
      <c r="K713" s="11">
        <v>-464718489.73481399</v>
      </c>
      <c r="L713" s="18">
        <v>423808103.76065701</v>
      </c>
      <c r="M713" s="25">
        <v>11524232.054329401</v>
      </c>
    </row>
    <row r="714" spans="1:13">
      <c r="A714" s="53">
        <v>46003</v>
      </c>
      <c r="B714" s="58"/>
      <c r="C714" s="31">
        <f t="shared" si="15"/>
        <v>275068781.39826578</v>
      </c>
      <c r="D714" s="35">
        <f t="shared" si="16"/>
        <v>-609332589.99189234</v>
      </c>
      <c r="E714" s="39">
        <f t="shared" si="17"/>
        <v>1159470152.788424</v>
      </c>
      <c r="F714" s="8">
        <v>-20460175.816801399</v>
      </c>
      <c r="G714" s="11">
        <v>-861935313.897434</v>
      </c>
      <c r="H714" s="11">
        <v>821014962.26383197</v>
      </c>
      <c r="I714" s="15">
        <v>-570671194.52955604</v>
      </c>
      <c r="J714" s="15">
        <v>529750842.89595401</v>
      </c>
      <c r="K714" s="11">
        <v>-465434132.69301897</v>
      </c>
      <c r="L714" s="18">
        <v>424513781.059416</v>
      </c>
      <c r="M714" s="25">
        <v>19808016.286609702</v>
      </c>
    </row>
    <row r="715" spans="1:13">
      <c r="A715" s="55">
        <v>46004</v>
      </c>
      <c r="B715" s="57"/>
      <c r="C715" s="20">
        <f t="shared" si="15"/>
        <v>275729782.43870062</v>
      </c>
      <c r="D715" s="36">
        <f t="shared" si="16"/>
        <v>-610427207.39037514</v>
      </c>
      <c r="E715" s="23">
        <f t="shared" si="17"/>
        <v>1161886772.2677763</v>
      </c>
      <c r="F715" s="8">
        <v>-20460076.6528119</v>
      </c>
      <c r="G715" s="11">
        <v>-863276918.01155901</v>
      </c>
      <c r="H715" s="11">
        <v>822356764.705935</v>
      </c>
      <c r="I715" s="15">
        <v>-571548387.98427105</v>
      </c>
      <c r="J715" s="15">
        <v>530628234.67864698</v>
      </c>
      <c r="K715" s="11">
        <v>-466143529.25813401</v>
      </c>
      <c r="L715" s="18">
        <v>425223375.95251</v>
      </c>
      <c r="M715" s="25">
        <v>11032848.7637212</v>
      </c>
    </row>
    <row r="716" spans="1:13">
      <c r="A716" s="53">
        <v>46005</v>
      </c>
      <c r="B716" s="58"/>
      <c r="C716" s="31">
        <f t="shared" si="15"/>
        <v>276390783.47913593</v>
      </c>
      <c r="D716" s="35">
        <f t="shared" si="16"/>
        <v>-611521531.73741007</v>
      </c>
      <c r="E716" s="39">
        <f t="shared" si="17"/>
        <v>1164303098.6956818</v>
      </c>
      <c r="F716" s="8">
        <v>-20465965.116705898</v>
      </c>
      <c r="G716" s="11">
        <v>-864622397.12650895</v>
      </c>
      <c r="H716" s="11">
        <v>823690466.89309704</v>
      </c>
      <c r="I716" s="15">
        <v>-572430187.69428599</v>
      </c>
      <c r="J716" s="15">
        <v>531498257.46087402</v>
      </c>
      <c r="K716" s="11">
        <v>-466857796.28916502</v>
      </c>
      <c r="L716" s="18">
        <v>425925866.05575299</v>
      </c>
      <c r="M716" s="25">
        <v>11018687.021859501</v>
      </c>
    </row>
    <row r="717" spans="1:13">
      <c r="A717" s="55">
        <v>46006</v>
      </c>
      <c r="B717" s="57"/>
      <c r="C717" s="20">
        <f t="shared" si="15"/>
        <v>277051784.51957077</v>
      </c>
      <c r="D717" s="36">
        <f t="shared" si="16"/>
        <v>-612615567.64464521</v>
      </c>
      <c r="E717" s="23">
        <f t="shared" si="17"/>
        <v>1166719136.6837866</v>
      </c>
      <c r="F717" s="8">
        <v>-20462909.490123801</v>
      </c>
      <c r="G717" s="11">
        <v>-865956803.03196895</v>
      </c>
      <c r="H717" s="11">
        <v>825030984.05172098</v>
      </c>
      <c r="I717" s="15">
        <v>-573301651.15772998</v>
      </c>
      <c r="J717" s="15">
        <v>532375832.17748201</v>
      </c>
      <c r="K717" s="11">
        <v>-467561993.34676802</v>
      </c>
      <c r="L717" s="18">
        <v>426636174.36651999</v>
      </c>
      <c r="M717" s="25">
        <v>14102599.5991011</v>
      </c>
    </row>
    <row r="718" spans="1:13">
      <c r="A718" s="53">
        <v>46007</v>
      </c>
      <c r="B718" s="58"/>
      <c r="C718" s="31">
        <f t="shared" si="15"/>
        <v>277712785.56000608</v>
      </c>
      <c r="D718" s="35">
        <f t="shared" si="16"/>
        <v>-613709319.68712616</v>
      </c>
      <c r="E718" s="39">
        <f t="shared" si="17"/>
        <v>1169134890.8071384</v>
      </c>
      <c r="F718" s="8">
        <v>-20467540.395491701</v>
      </c>
      <c r="G718" s="11">
        <v>-867296945.13014901</v>
      </c>
      <c r="H718" s="11">
        <v>826361864.33916497</v>
      </c>
      <c r="I718" s="15">
        <v>-574179525.89484704</v>
      </c>
      <c r="J718" s="15">
        <v>533244445.10386401</v>
      </c>
      <c r="K718" s="11">
        <v>-468272845.59252298</v>
      </c>
      <c r="L718" s="18">
        <v>427337764.80154002</v>
      </c>
      <c r="M718" s="25">
        <v>14839864.802151199</v>
      </c>
    </row>
    <row r="719" spans="1:13">
      <c r="A719" s="55">
        <v>46008</v>
      </c>
      <c r="B719" s="57"/>
      <c r="C719" s="20">
        <f t="shared" si="15"/>
        <v>278373786.60044092</v>
      </c>
      <c r="D719" s="36">
        <f t="shared" si="16"/>
        <v>-614802792.40367389</v>
      </c>
      <c r="E719" s="23">
        <f t="shared" si="17"/>
        <v>1171550365.6045556</v>
      </c>
      <c r="F719" s="8">
        <v>-20467448.235197902</v>
      </c>
      <c r="G719" s="11">
        <v>-868630206.74441803</v>
      </c>
      <c r="H719" s="11">
        <v>827695310.27402198</v>
      </c>
      <c r="I719" s="15">
        <v>-575051266.90633297</v>
      </c>
      <c r="J719" s="15">
        <v>534116370.43593699</v>
      </c>
      <c r="K719" s="11">
        <v>-468977833.92496502</v>
      </c>
      <c r="L719" s="18">
        <v>428042937.45456898</v>
      </c>
      <c r="M719" s="25">
        <v>13473063.029265299</v>
      </c>
    </row>
    <row r="720" spans="1:13">
      <c r="A720" s="53">
        <v>46009</v>
      </c>
      <c r="B720" s="58"/>
      <c r="C720" s="31">
        <f t="shared" si="15"/>
        <v>279034787.64087629</v>
      </c>
      <c r="D720" s="35">
        <f t="shared" si="16"/>
        <v>-615895990.29725003</v>
      </c>
      <c r="E720" s="39">
        <f t="shared" si="17"/>
        <v>1173965565.5790026</v>
      </c>
      <c r="F720" s="8">
        <v>-20472920.812141601</v>
      </c>
      <c r="G720" s="11">
        <v>-869966958.64149594</v>
      </c>
      <c r="H720" s="11">
        <v>829021117.01721203</v>
      </c>
      <c r="I720" s="15">
        <v>-575927216.24221396</v>
      </c>
      <c r="J720" s="15">
        <v>534981374.61793</v>
      </c>
      <c r="K720" s="11">
        <v>-469687290.01845002</v>
      </c>
      <c r="L720" s="18">
        <v>428741448.39416599</v>
      </c>
      <c r="M720" s="25">
        <v>11520624.9419166</v>
      </c>
    </row>
    <row r="721" spans="1:13">
      <c r="A721" s="55">
        <v>46010</v>
      </c>
      <c r="B721" s="57"/>
      <c r="C721" s="20">
        <f t="shared" si="15"/>
        <v>279695788.68131113</v>
      </c>
      <c r="D721" s="36">
        <f t="shared" si="16"/>
        <v>-616988917.83532631</v>
      </c>
      <c r="E721" s="23">
        <f t="shared" si="17"/>
        <v>1176380495.1979485</v>
      </c>
      <c r="F721" s="8">
        <v>-20470080.9965491</v>
      </c>
      <c r="G721" s="11">
        <v>-871293308.92302001</v>
      </c>
      <c r="H721" s="11">
        <v>830353146.92992198</v>
      </c>
      <c r="I721" s="15">
        <v>-576793487.11605406</v>
      </c>
      <c r="J721" s="15">
        <v>535853325.12295502</v>
      </c>
      <c r="K721" s="11">
        <v>-470387328.93353999</v>
      </c>
      <c r="L721" s="18">
        <v>429447166.94044101</v>
      </c>
      <c r="M721" s="25">
        <v>19804481.316445101</v>
      </c>
    </row>
    <row r="722" spans="1:13" ht="12.95" thickBot="1">
      <c r="A722" s="59">
        <v>46011</v>
      </c>
      <c r="B722" s="60"/>
      <c r="C722" s="32">
        <f t="shared" si="15"/>
        <v>280356789.72174644</v>
      </c>
      <c r="D722" s="37">
        <f t="shared" si="16"/>
        <v>-618081579.45024002</v>
      </c>
      <c r="E722" s="40">
        <f t="shared" si="17"/>
        <v>1178795158.893733</v>
      </c>
      <c r="F722" s="8">
        <v>-20474384.8330676</v>
      </c>
      <c r="G722" s="11">
        <v>-872624879.21517098</v>
      </c>
      <c r="H722" s="11">
        <v>831676109.54903495</v>
      </c>
      <c r="I722" s="15">
        <v>-577665643.84044504</v>
      </c>
      <c r="J722" s="15">
        <v>536716874.17431003</v>
      </c>
      <c r="K722" s="11">
        <v>-471093494.27477098</v>
      </c>
      <c r="L722" s="18">
        <v>430144724.60863501</v>
      </c>
      <c r="M722" s="25">
        <v>11029384.49296</v>
      </c>
    </row>
    <row r="723" spans="1:13">
      <c r="F723" s="8">
        <v>-20474299.1818166</v>
      </c>
      <c r="G723" s="11">
        <v>-873949945.579633</v>
      </c>
      <c r="H723" s="11">
        <v>833001347.21599901</v>
      </c>
      <c r="I723" s="15">
        <v>-578532028.519117</v>
      </c>
      <c r="J723" s="15">
        <v>537583430.15548396</v>
      </c>
      <c r="K723" s="11">
        <v>-471794152.00761998</v>
      </c>
      <c r="L723" s="18">
        <v>430845553.64398599</v>
      </c>
      <c r="M723" s="25">
        <v>11015292.036513399</v>
      </c>
    </row>
    <row r="724" spans="1:13">
      <c r="F724" s="8">
        <v>-20479385.244828001</v>
      </c>
      <c r="G724" s="11">
        <v>-875278146.29807699</v>
      </c>
      <c r="H724" s="11">
        <v>834319375.80842102</v>
      </c>
      <c r="I724" s="15">
        <v>-579402252.75376797</v>
      </c>
      <c r="J724" s="15">
        <v>538443482.26411295</v>
      </c>
      <c r="K724" s="11">
        <v>-472498904.09400499</v>
      </c>
      <c r="L724" s="18">
        <v>431540133.60434902</v>
      </c>
      <c r="M724" s="25">
        <v>14099272.513461901</v>
      </c>
    </row>
    <row r="725" spans="1:13">
      <c r="F725" s="8">
        <v>-20476745.998054001</v>
      </c>
      <c r="G725" s="11">
        <v>-876596571.15706301</v>
      </c>
      <c r="H725" s="11">
        <v>835643079.16095495</v>
      </c>
      <c r="I725" s="15">
        <v>-580263410.89627099</v>
      </c>
      <c r="J725" s="15">
        <v>539309918.90016305</v>
      </c>
      <c r="K725" s="11">
        <v>-473194846.53529799</v>
      </c>
      <c r="L725" s="18">
        <v>432241354.53918999</v>
      </c>
      <c r="M725" s="25">
        <v>14836604.258224901</v>
      </c>
    </row>
    <row r="726" spans="1:13" ht="12.95" thickBot="1">
      <c r="F726" s="9">
        <v>-20480745.865748599</v>
      </c>
      <c r="G726" s="13">
        <v>-877919737.97242498</v>
      </c>
      <c r="H726" s="13">
        <v>836958246.24092698</v>
      </c>
      <c r="I726" s="16">
        <v>-581129967.66824198</v>
      </c>
      <c r="J726" s="16">
        <v>540168475.93674397</v>
      </c>
      <c r="K726" s="13">
        <v>-473896424.86956799</v>
      </c>
      <c r="L726" s="19">
        <v>432934933.138071</v>
      </c>
      <c r="M726" s="26">
        <v>13469867.696217399</v>
      </c>
    </row>
  </sheetData>
  <mergeCells count="3">
    <mergeCell ref="C1:E1"/>
    <mergeCell ref="F1:L1"/>
    <mergeCell ref="A1:B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22DA-9717-4387-9D4D-6C79D49447FD}">
  <dimension ref="A1:N403"/>
  <sheetViews>
    <sheetView workbookViewId="0">
      <selection activeCell="K43" sqref="J43:K47"/>
    </sheetView>
  </sheetViews>
  <sheetFormatPr defaultRowHeight="12.6"/>
  <cols>
    <col min="1" max="1" width="17.85546875" bestFit="1" customWidth="1"/>
    <col min="2" max="2" width="21.42578125" bestFit="1" customWidth="1"/>
    <col min="3" max="3" width="13.42578125" bestFit="1" customWidth="1"/>
    <col min="4" max="4" width="12.42578125" bestFit="1" customWidth="1"/>
    <col min="5" max="5" width="36.7109375" bestFit="1" customWidth="1"/>
    <col min="6" max="8" width="12.42578125" bestFit="1" customWidth="1"/>
    <col min="9" max="9" width="12.85546875" bestFit="1" customWidth="1"/>
    <col min="12" max="12" width="10.42578125" customWidth="1"/>
    <col min="13" max="13" width="28.140625" bestFit="1" customWidth="1"/>
    <col min="14" max="14" width="15.5703125" bestFit="1" customWidth="1"/>
  </cols>
  <sheetData>
    <row r="1" spans="1:14" ht="12.95">
      <c r="A1" s="85"/>
      <c r="B1" s="85" t="s">
        <v>4</v>
      </c>
      <c r="C1" s="85" t="s">
        <v>5</v>
      </c>
      <c r="D1" s="85" t="s">
        <v>6</v>
      </c>
      <c r="E1" s="85" t="s">
        <v>7</v>
      </c>
      <c r="F1" s="85" t="s">
        <v>8</v>
      </c>
      <c r="G1" s="85" t="s">
        <v>9</v>
      </c>
      <c r="H1" s="85" t="s">
        <v>10</v>
      </c>
      <c r="I1" s="85" t="s">
        <v>11</v>
      </c>
      <c r="L1" s="5" t="s">
        <v>43</v>
      </c>
      <c r="M1" s="85" t="s">
        <v>44</v>
      </c>
      <c r="N1" s="85" t="s">
        <v>45</v>
      </c>
    </row>
    <row r="2" spans="1:14">
      <c r="A2" s="83" t="s">
        <v>4</v>
      </c>
      <c r="B2" s="83">
        <v>1</v>
      </c>
      <c r="C2" s="83"/>
      <c r="D2" s="83"/>
      <c r="E2" s="83"/>
      <c r="F2" s="83"/>
      <c r="G2" s="83"/>
      <c r="H2" s="83"/>
      <c r="I2" s="83"/>
      <c r="L2" t="s">
        <v>4</v>
      </c>
      <c r="M2">
        <v>-3.8228379615926115E-2</v>
      </c>
      <c r="N2">
        <v>0.18460130778362741</v>
      </c>
    </row>
    <row r="3" spans="1:14">
      <c r="A3" s="83" t="s">
        <v>5</v>
      </c>
      <c r="B3" s="83">
        <v>-8.1160330394868026E-3</v>
      </c>
      <c r="C3" s="83">
        <v>1</v>
      </c>
      <c r="D3" s="83"/>
      <c r="E3" s="83"/>
      <c r="F3" s="83"/>
      <c r="G3" s="83"/>
      <c r="H3" s="83"/>
      <c r="I3" s="83"/>
      <c r="L3" t="s">
        <v>5</v>
      </c>
      <c r="M3">
        <v>5.4419807171296082E-2</v>
      </c>
      <c r="N3">
        <v>0.50657124724449354</v>
      </c>
    </row>
    <row r="4" spans="1:14">
      <c r="A4" s="83" t="s">
        <v>6</v>
      </c>
      <c r="B4" s="83">
        <v>0.10392955336528827</v>
      </c>
      <c r="C4" s="83">
        <v>1.8248877214372878E-3</v>
      </c>
      <c r="D4" s="83">
        <v>1</v>
      </c>
      <c r="E4" s="83"/>
      <c r="F4" s="83"/>
      <c r="G4" s="83"/>
      <c r="H4" s="83"/>
      <c r="I4" s="83"/>
      <c r="L4" t="s">
        <v>6</v>
      </c>
      <c r="M4">
        <v>-1.7845305839460043E-3</v>
      </c>
      <c r="N4">
        <v>0.74194969432256452</v>
      </c>
    </row>
    <row r="5" spans="1:14">
      <c r="A5" s="83" t="s">
        <v>7</v>
      </c>
      <c r="B5" s="83">
        <v>-2.8867288001107654E-2</v>
      </c>
      <c r="C5" s="83">
        <v>-7.2923780438734469E-3</v>
      </c>
      <c r="D5" s="83">
        <v>0.13251716036022335</v>
      </c>
      <c r="E5" s="83">
        <v>1</v>
      </c>
      <c r="F5" s="83"/>
      <c r="G5" s="83"/>
      <c r="H5" s="83"/>
      <c r="I5" s="83"/>
      <c r="L5" t="s">
        <v>7</v>
      </c>
      <c r="M5">
        <v>0.10013037452597619</v>
      </c>
      <c r="N5">
        <v>9.5714291319039135E-2</v>
      </c>
    </row>
    <row r="6" spans="1:14">
      <c r="A6" s="83" t="s">
        <v>8</v>
      </c>
      <c r="B6" s="83">
        <v>-1.4218912293048037E-2</v>
      </c>
      <c r="C6" s="83">
        <v>-1.5591627627302517E-2</v>
      </c>
      <c r="D6" s="83">
        <v>2.0626336000829307E-2</v>
      </c>
      <c r="E6" s="83">
        <v>0.1557024942599772</v>
      </c>
      <c r="F6" s="83">
        <v>1</v>
      </c>
      <c r="G6" s="83"/>
      <c r="H6" s="83"/>
      <c r="I6" s="83"/>
      <c r="L6" t="s">
        <v>8</v>
      </c>
      <c r="M6">
        <v>0.14759533754111046</v>
      </c>
      <c r="N6">
        <v>7.3510550413808265E-6</v>
      </c>
    </row>
    <row r="7" spans="1:14">
      <c r="A7" s="83" t="s">
        <v>9</v>
      </c>
      <c r="B7" s="83">
        <v>3.99925702324073E-2</v>
      </c>
      <c r="C7" s="83">
        <v>4.8912620190904456E-2</v>
      </c>
      <c r="D7" s="83">
        <v>5.586163996323815E-3</v>
      </c>
      <c r="E7" s="83">
        <v>1.4398307528069847E-2</v>
      </c>
      <c r="F7" s="83">
        <v>-8.4683823416004181E-2</v>
      </c>
      <c r="G7" s="83">
        <v>1</v>
      </c>
      <c r="H7" s="83"/>
      <c r="I7" s="83"/>
      <c r="L7" s="88" t="s">
        <v>9</v>
      </c>
      <c r="M7" s="88">
        <v>0.59313207609303487</v>
      </c>
      <c r="N7" s="88">
        <v>3.0030564168336043E-25</v>
      </c>
    </row>
    <row r="8" spans="1:14">
      <c r="A8" s="83" t="s">
        <v>10</v>
      </c>
      <c r="B8" s="83">
        <v>-3.9945803820953182E-2</v>
      </c>
      <c r="C8" s="83">
        <v>-3.2647068433241527E-2</v>
      </c>
      <c r="D8" s="83">
        <v>5.715510479177793E-3</v>
      </c>
      <c r="E8" s="83">
        <v>-0.10215749006256016</v>
      </c>
      <c r="F8" s="83">
        <v>3.6731618076489704E-2</v>
      </c>
      <c r="G8" s="83">
        <v>-0.72720638626517597</v>
      </c>
      <c r="H8" s="83">
        <v>1</v>
      </c>
      <c r="I8" s="83"/>
      <c r="L8" t="s">
        <v>10</v>
      </c>
      <c r="M8">
        <v>-0.39676065241399727</v>
      </c>
      <c r="N8">
        <v>0.11364839055539344</v>
      </c>
    </row>
    <row r="9" spans="1:14" ht="12.95" thickBot="1">
      <c r="A9" s="84" t="s">
        <v>11</v>
      </c>
      <c r="B9" s="84">
        <v>-3.8228379615926115E-2</v>
      </c>
      <c r="C9" s="84">
        <v>5.4419807171296082E-2</v>
      </c>
      <c r="D9" s="84">
        <v>-1.7845305839460043E-3</v>
      </c>
      <c r="E9" s="84">
        <v>0.10013037452597619</v>
      </c>
      <c r="F9" s="84">
        <v>0.14759533754111046</v>
      </c>
      <c r="G9" s="84">
        <v>0.59313207609303487</v>
      </c>
      <c r="H9" s="84">
        <v>-0.39676065241399727</v>
      </c>
      <c r="I9" s="84">
        <v>1</v>
      </c>
    </row>
    <row r="14" spans="1:14">
      <c r="A14" t="s">
        <v>46</v>
      </c>
    </row>
    <row r="15" spans="1:14" ht="12.95" thickBot="1"/>
    <row r="16" spans="1:14" ht="12.95">
      <c r="A16" s="86" t="s">
        <v>47</v>
      </c>
      <c r="B16" s="86"/>
    </row>
    <row r="17" spans="1:9">
      <c r="A17" s="83" t="s">
        <v>48</v>
      </c>
      <c r="B17" s="83">
        <v>0.63520282787428295</v>
      </c>
    </row>
    <row r="18" spans="1:9">
      <c r="A18" s="83" t="s">
        <v>49</v>
      </c>
      <c r="B18" s="83">
        <v>0.40348263253948596</v>
      </c>
    </row>
    <row r="19" spans="1:9">
      <c r="A19" s="83" t="s">
        <v>50</v>
      </c>
      <c r="B19" s="83">
        <v>0.39162007125475989</v>
      </c>
    </row>
    <row r="20" spans="1:9">
      <c r="A20" s="83" t="s">
        <v>51</v>
      </c>
      <c r="B20" s="83">
        <v>109791966.7283532</v>
      </c>
    </row>
    <row r="21" spans="1:9" ht="12.95" thickBot="1">
      <c r="A21" s="84" t="s">
        <v>52</v>
      </c>
      <c r="B21" s="84">
        <v>360</v>
      </c>
    </row>
    <row r="23" spans="1:9" ht="12.95" thickBot="1">
      <c r="A23" t="s">
        <v>53</v>
      </c>
    </row>
    <row r="24" spans="1:9" ht="12.95">
      <c r="A24" s="85"/>
      <c r="B24" s="85" t="s">
        <v>54</v>
      </c>
      <c r="C24" s="85" t="s">
        <v>55</v>
      </c>
      <c r="D24" s="85" t="s">
        <v>56</v>
      </c>
      <c r="E24" s="85" t="s">
        <v>57</v>
      </c>
      <c r="F24" s="85" t="s">
        <v>58</v>
      </c>
    </row>
    <row r="25" spans="1:9">
      <c r="A25" s="83" t="s">
        <v>45</v>
      </c>
      <c r="B25" s="83">
        <v>7</v>
      </c>
      <c r="C25" s="83">
        <v>2.8700241171609979E+18</v>
      </c>
      <c r="D25" s="83">
        <v>4.1000344530871398E+17</v>
      </c>
      <c r="E25" s="83">
        <v>34.013112586317909</v>
      </c>
      <c r="F25" s="83">
        <v>4.3276608657679625E-36</v>
      </c>
    </row>
    <row r="26" spans="1:9">
      <c r="A26" s="83" t="s">
        <v>59</v>
      </c>
      <c r="B26" s="83">
        <v>352</v>
      </c>
      <c r="C26" s="83">
        <v>4.2431051372440955E+18</v>
      </c>
      <c r="D26" s="83">
        <v>1.2054275958079816E+16</v>
      </c>
      <c r="E26" s="83"/>
      <c r="F26" s="83"/>
    </row>
    <row r="27" spans="1:9" ht="12.95" thickBot="1">
      <c r="A27" s="84" t="s">
        <v>60</v>
      </c>
      <c r="B27" s="84">
        <v>359</v>
      </c>
      <c r="C27" s="84">
        <v>7.1131292544050934E+18</v>
      </c>
      <c r="D27" s="84"/>
      <c r="E27" s="84"/>
      <c r="F27" s="84"/>
    </row>
    <row r="28" spans="1:9" ht="12.95" thickBot="1"/>
    <row r="29" spans="1:9" ht="12.95">
      <c r="A29" s="85"/>
      <c r="B29" s="85" t="s">
        <v>61</v>
      </c>
      <c r="C29" s="85" t="s">
        <v>51</v>
      </c>
      <c r="D29" s="85" t="s">
        <v>62</v>
      </c>
      <c r="E29" s="85" t="s">
        <v>63</v>
      </c>
      <c r="F29" s="85" t="s">
        <v>64</v>
      </c>
      <c r="G29" s="85" t="s">
        <v>65</v>
      </c>
      <c r="H29" s="85" t="s">
        <v>66</v>
      </c>
      <c r="I29" s="85" t="s">
        <v>67</v>
      </c>
    </row>
    <row r="30" spans="1:9">
      <c r="A30" s="83" t="s">
        <v>68</v>
      </c>
      <c r="B30" s="83">
        <v>-251530926.75037131</v>
      </c>
      <c r="C30" s="83">
        <v>93165247.212849736</v>
      </c>
      <c r="D30" s="83">
        <v>-2.6998364119156131</v>
      </c>
      <c r="E30" s="83">
        <v>7.2723080848516542E-3</v>
      </c>
      <c r="F30" s="83">
        <v>-434761462.15628266</v>
      </c>
      <c r="G30" s="83">
        <v>-68300391.344459981</v>
      </c>
      <c r="H30" s="83">
        <v>-434761462.15628266</v>
      </c>
      <c r="I30" s="83">
        <v>-68300391.344459981</v>
      </c>
    </row>
    <row r="31" spans="1:9">
      <c r="A31" s="83" t="s">
        <v>4</v>
      </c>
      <c r="B31" s="83">
        <v>-4988446.3467800291</v>
      </c>
      <c r="C31" s="83">
        <v>3752612.9468021365</v>
      </c>
      <c r="D31" s="83">
        <v>-1.3293261035703223</v>
      </c>
      <c r="E31" s="83">
        <v>0.18460130778362741</v>
      </c>
      <c r="F31" s="83">
        <v>-12368808.659808641</v>
      </c>
      <c r="G31" s="83">
        <v>2391915.966248583</v>
      </c>
      <c r="H31" s="83">
        <v>-12368808.659808641</v>
      </c>
      <c r="I31" s="83">
        <v>2391915.966248583</v>
      </c>
    </row>
    <row r="32" spans="1:9">
      <c r="A32" s="83" t="s">
        <v>5</v>
      </c>
      <c r="B32" s="83">
        <v>1318234.6480733987</v>
      </c>
      <c r="C32" s="83">
        <v>1982705.8446679378</v>
      </c>
      <c r="D32" s="83">
        <v>0.66486647609301608</v>
      </c>
      <c r="E32" s="83">
        <v>0.50657124724449354</v>
      </c>
      <c r="F32" s="83">
        <v>-2581204.9427532237</v>
      </c>
      <c r="G32" s="83">
        <v>5217674.2389000216</v>
      </c>
      <c r="H32" s="83">
        <v>-2581204.9427532237</v>
      </c>
      <c r="I32" s="83">
        <v>5217674.2389000216</v>
      </c>
    </row>
    <row r="33" spans="1:9">
      <c r="A33" s="83" t="s">
        <v>6</v>
      </c>
      <c r="B33" s="83">
        <v>-536904.51940925664</v>
      </c>
      <c r="C33" s="83">
        <v>1629294.5691256393</v>
      </c>
      <c r="D33" s="83">
        <v>-0.32953189041646802</v>
      </c>
      <c r="E33" s="83">
        <v>0.74194969432256452</v>
      </c>
      <c r="F33" s="83">
        <v>-3741280.8846947351</v>
      </c>
      <c r="G33" s="83">
        <v>2667471.845876222</v>
      </c>
      <c r="H33" s="83">
        <v>-3741280.8846947351</v>
      </c>
      <c r="I33" s="83">
        <v>2667471.845876222</v>
      </c>
    </row>
    <row r="34" spans="1:9">
      <c r="A34" s="83" t="s">
        <v>7</v>
      </c>
      <c r="B34" s="83">
        <v>4439850.3444535257</v>
      </c>
      <c r="C34" s="83">
        <v>2657837.031219475</v>
      </c>
      <c r="D34" s="83">
        <v>1.670475011184724</v>
      </c>
      <c r="E34" s="83">
        <v>9.5714291319039135E-2</v>
      </c>
      <c r="F34" s="83">
        <v>-787387.45956781786</v>
      </c>
      <c r="G34" s="83">
        <v>9667088.1484748684</v>
      </c>
      <c r="H34" s="83">
        <v>-787387.45956781786</v>
      </c>
      <c r="I34" s="83">
        <v>9667088.1484748684</v>
      </c>
    </row>
    <row r="35" spans="1:9">
      <c r="A35" s="83" t="s">
        <v>8</v>
      </c>
      <c r="B35" s="83">
        <v>4424805.5036500189</v>
      </c>
      <c r="C35" s="83">
        <v>972198.70533528097</v>
      </c>
      <c r="D35" s="83">
        <v>4.5513386094502577</v>
      </c>
      <c r="E35" s="87">
        <v>7.3510550413808265E-6</v>
      </c>
      <c r="F35" s="83">
        <v>2512756.8092206651</v>
      </c>
      <c r="G35" s="83">
        <v>6336854.1980793728</v>
      </c>
      <c r="H35" s="83">
        <v>2512756.8092206651</v>
      </c>
      <c r="I35" s="83">
        <v>6336854.1980793728</v>
      </c>
    </row>
    <row r="36" spans="1:9">
      <c r="A36" s="83" t="s">
        <v>9</v>
      </c>
      <c r="B36" s="83">
        <v>8855285.0830123276</v>
      </c>
      <c r="C36" s="83">
        <v>787937.89291570662</v>
      </c>
      <c r="D36" s="83">
        <v>11.238557204355272</v>
      </c>
      <c r="E36" s="87">
        <v>3.0030564168336043E-25</v>
      </c>
      <c r="F36" s="83">
        <v>7305626.9615058582</v>
      </c>
      <c r="G36" s="83">
        <v>10404943.204518797</v>
      </c>
      <c r="H36" s="83">
        <v>7305626.9615058582</v>
      </c>
      <c r="I36" s="83">
        <v>10404943.204518797</v>
      </c>
    </row>
    <row r="37" spans="1:9" ht="12.95" thickBot="1">
      <c r="A37" s="84" t="s">
        <v>10</v>
      </c>
      <c r="B37" s="84">
        <v>783394.58330580511</v>
      </c>
      <c r="C37" s="84">
        <v>493958.97651286348</v>
      </c>
      <c r="D37" s="84">
        <v>1.5859506974369242</v>
      </c>
      <c r="E37" s="84">
        <v>0.11364839055539344</v>
      </c>
      <c r="F37" s="84">
        <v>-188087.49228219013</v>
      </c>
      <c r="G37" s="84">
        <v>1754876.6588938003</v>
      </c>
      <c r="H37" s="84">
        <v>-188087.49228219013</v>
      </c>
      <c r="I37" s="84">
        <v>1754876.6588938003</v>
      </c>
    </row>
    <row r="41" spans="1:9">
      <c r="A41" t="s">
        <v>69</v>
      </c>
    </row>
    <row r="42" spans="1:9" ht="12.95" thickBot="1"/>
    <row r="43" spans="1:9" ht="12.95">
      <c r="A43" s="85" t="s">
        <v>70</v>
      </c>
      <c r="B43" s="85" t="s">
        <v>71</v>
      </c>
      <c r="C43" s="85" t="s">
        <v>72</v>
      </c>
    </row>
    <row r="44" spans="1:9">
      <c r="A44" s="83">
        <v>1</v>
      </c>
      <c r="B44" s="83">
        <v>141114146.86361173</v>
      </c>
      <c r="C44" s="83">
        <v>-121204370.98023206</v>
      </c>
    </row>
    <row r="45" spans="1:9">
      <c r="A45" s="83">
        <v>2</v>
      </c>
      <c r="B45" s="83">
        <v>145608020.46411416</v>
      </c>
      <c r="C45" s="83">
        <v>-124201938.01710929</v>
      </c>
    </row>
    <row r="46" spans="1:9">
      <c r="A46" s="83">
        <v>3</v>
      </c>
      <c r="B46" s="83">
        <v>164133680.57585087</v>
      </c>
      <c r="C46" s="83">
        <v>-138801356.0590269</v>
      </c>
    </row>
    <row r="47" spans="1:9">
      <c r="A47" s="83">
        <v>4</v>
      </c>
      <c r="B47" s="83">
        <v>168662773.64779264</v>
      </c>
      <c r="C47" s="83">
        <v>-141284090.7392996</v>
      </c>
    </row>
    <row r="48" spans="1:9">
      <c r="A48" s="83">
        <v>5</v>
      </c>
      <c r="B48" s="83">
        <v>152047506.62508592</v>
      </c>
      <c r="C48" s="83">
        <v>-126765857.26410323</v>
      </c>
    </row>
    <row r="49" spans="1:3">
      <c r="A49" s="83">
        <v>6</v>
      </c>
      <c r="B49" s="83">
        <v>181237153.41265681</v>
      </c>
      <c r="C49" s="83">
        <v>-150432813.89596933</v>
      </c>
    </row>
    <row r="50" spans="1:3">
      <c r="A50" s="83">
        <v>7</v>
      </c>
      <c r="B50" s="83">
        <v>169886858.59211534</v>
      </c>
      <c r="C50" s="83">
        <v>-139865556.48174456</v>
      </c>
    </row>
    <row r="51" spans="1:3">
      <c r="A51" s="83">
        <v>8</v>
      </c>
      <c r="B51" s="83">
        <v>21241197.834942952</v>
      </c>
      <c r="C51" s="83">
        <v>15582676.626553111</v>
      </c>
    </row>
    <row r="52" spans="1:3">
      <c r="A52" s="83">
        <v>9</v>
      </c>
      <c r="B52" s="83">
        <v>194190289.71695676</v>
      </c>
      <c r="C52" s="83">
        <v>-156235626.15113574</v>
      </c>
    </row>
    <row r="53" spans="1:3">
      <c r="A53" s="83">
        <v>10</v>
      </c>
      <c r="B53" s="83">
        <v>212251584.3199521</v>
      </c>
      <c r="C53" s="83">
        <v>-168446730.81777918</v>
      </c>
    </row>
    <row r="54" spans="1:3">
      <c r="A54" s="83">
        <v>11</v>
      </c>
      <c r="B54" s="83">
        <v>191367138.14597416</v>
      </c>
      <c r="C54" s="83">
        <v>-151349346.68096346</v>
      </c>
    </row>
    <row r="55" spans="1:3">
      <c r="A55" s="83">
        <v>12</v>
      </c>
      <c r="B55" s="83">
        <v>202842021.43098319</v>
      </c>
      <c r="C55" s="83">
        <v>-158187853.67397439</v>
      </c>
    </row>
    <row r="56" spans="1:3">
      <c r="A56" s="83">
        <v>13</v>
      </c>
      <c r="B56" s="83">
        <v>224888072.53764951</v>
      </c>
      <c r="C56" s="83">
        <v>-173567883.14083144</v>
      </c>
    </row>
    <row r="57" spans="1:3">
      <c r="A57" s="83">
        <v>14</v>
      </c>
      <c r="B57" s="83">
        <v>209661421.64978397</v>
      </c>
      <c r="C57" s="83">
        <v>-161283326.96911526</v>
      </c>
    </row>
    <row r="58" spans="1:3">
      <c r="A58" s="83">
        <v>15</v>
      </c>
      <c r="B58" s="83">
        <v>224935656.96985802</v>
      </c>
      <c r="C58" s="83">
        <v>-172265476.22674471</v>
      </c>
    </row>
    <row r="59" spans="1:3">
      <c r="A59" s="83">
        <v>16</v>
      </c>
      <c r="B59" s="83">
        <v>205509107.99357557</v>
      </c>
      <c r="C59" s="83">
        <v>-156481727.86130902</v>
      </c>
    </row>
    <row r="60" spans="1:3">
      <c r="A60" s="83">
        <v>17</v>
      </c>
      <c r="B60" s="83">
        <v>219451142.69510773</v>
      </c>
      <c r="C60" s="83">
        <v>-165247113.86814916</v>
      </c>
    </row>
    <row r="61" spans="1:3">
      <c r="A61" s="83">
        <v>18</v>
      </c>
      <c r="B61" s="83">
        <v>219416791.71295035</v>
      </c>
      <c r="C61" s="83">
        <v>-163847006.37261236</v>
      </c>
    </row>
    <row r="62" spans="1:3">
      <c r="A62" s="83">
        <v>19</v>
      </c>
      <c r="B62" s="83">
        <v>219833672.78779921</v>
      </c>
      <c r="C62" s="83">
        <v>-163287755.78316191</v>
      </c>
    </row>
    <row r="63" spans="1:3">
      <c r="A63" s="83">
        <v>20</v>
      </c>
      <c r="B63" s="83">
        <v>241334882.57970262</v>
      </c>
      <c r="C63" s="83">
        <v>-178900400.65885189</v>
      </c>
    </row>
    <row r="64" spans="1:3">
      <c r="A64" s="83">
        <v>21</v>
      </c>
      <c r="B64" s="83">
        <v>230230738.42044449</v>
      </c>
      <c r="C64" s="83">
        <v>-170030323.92102504</v>
      </c>
    </row>
    <row r="65" spans="1:3">
      <c r="A65" s="83">
        <v>22</v>
      </c>
      <c r="B65" s="83">
        <v>222132816.880238</v>
      </c>
      <c r="C65" s="83">
        <v>-163158411.72969183</v>
      </c>
    </row>
    <row r="66" spans="1:3">
      <c r="A66" s="83">
        <v>23</v>
      </c>
      <c r="B66" s="83">
        <v>220552933.92123178</v>
      </c>
      <c r="C66" s="83">
        <v>-162366099.23207951</v>
      </c>
    </row>
    <row r="67" spans="1:3">
      <c r="A67" s="83">
        <v>24</v>
      </c>
      <c r="B67" s="83">
        <v>234465025.77857247</v>
      </c>
      <c r="C67" s="83">
        <v>-173826728.07960707</v>
      </c>
    </row>
    <row r="68" spans="1:3">
      <c r="A68" s="83">
        <v>25</v>
      </c>
      <c r="B68" s="83">
        <v>64624008.737290576</v>
      </c>
      <c r="C68" s="83">
        <v>-7030960.8858314231</v>
      </c>
    </row>
    <row r="69" spans="1:3">
      <c r="A69" s="83">
        <v>26</v>
      </c>
      <c r="B69" s="83">
        <v>215131582.5770379</v>
      </c>
      <c r="C69" s="83">
        <v>-155911759.54893053</v>
      </c>
    </row>
    <row r="70" spans="1:3">
      <c r="A70" s="83">
        <v>27</v>
      </c>
      <c r="B70" s="83">
        <v>213005033.49834728</v>
      </c>
      <c r="C70" s="83">
        <v>-155247287.0478577</v>
      </c>
    </row>
    <row r="71" spans="1:3">
      <c r="A71" s="83">
        <v>28</v>
      </c>
      <c r="B71" s="83">
        <v>215960080.41810152</v>
      </c>
      <c r="C71" s="83">
        <v>-158337290.65539557</v>
      </c>
    </row>
    <row r="72" spans="1:3">
      <c r="A72" s="83">
        <v>29</v>
      </c>
      <c r="B72" s="83">
        <v>211675949.12324631</v>
      </c>
      <c r="C72" s="83">
        <v>-156002030.29111594</v>
      </c>
    </row>
    <row r="73" spans="1:3">
      <c r="A73" s="83">
        <v>30</v>
      </c>
      <c r="B73" s="83">
        <v>195006093.82602772</v>
      </c>
      <c r="C73" s="83">
        <v>-142407087.82721555</v>
      </c>
    </row>
    <row r="74" spans="1:3">
      <c r="A74" s="83">
        <v>31</v>
      </c>
      <c r="B74" s="83">
        <v>219967512.36463302</v>
      </c>
      <c r="C74" s="83">
        <v>-160492847.78632012</v>
      </c>
    </row>
    <row r="75" spans="1:3">
      <c r="A75" s="83">
        <v>32</v>
      </c>
      <c r="B75" s="83">
        <v>238619928.38086814</v>
      </c>
      <c r="C75" s="83">
        <v>-172576201.52677208</v>
      </c>
    </row>
    <row r="76" spans="1:3">
      <c r="A76" s="83">
        <v>33</v>
      </c>
      <c r="B76" s="83">
        <v>228517900.49972609</v>
      </c>
      <c r="C76" s="83">
        <v>-165074942.5374901</v>
      </c>
    </row>
    <row r="77" spans="1:3">
      <c r="A77" s="83">
        <v>34</v>
      </c>
      <c r="B77" s="83">
        <v>200530608.70239437</v>
      </c>
      <c r="C77" s="83">
        <v>-142771888.63500479</v>
      </c>
    </row>
    <row r="78" spans="1:3">
      <c r="A78" s="83">
        <v>35</v>
      </c>
      <c r="B78" s="83">
        <v>225708165.91345271</v>
      </c>
      <c r="C78" s="83">
        <v>-160315441.30986434</v>
      </c>
    </row>
    <row r="79" spans="1:3">
      <c r="A79" s="83">
        <v>36</v>
      </c>
      <c r="B79" s="83">
        <v>228143371.59783572</v>
      </c>
      <c r="C79" s="83">
        <v>-162485520.54377088</v>
      </c>
    </row>
    <row r="80" spans="1:3">
      <c r="A80" s="83">
        <v>37</v>
      </c>
      <c r="B80" s="83">
        <v>236884739.39395109</v>
      </c>
      <c r="C80" s="83">
        <v>-166506618.05350041</v>
      </c>
    </row>
    <row r="81" spans="1:3">
      <c r="A81" s="83">
        <v>38</v>
      </c>
      <c r="B81" s="83">
        <v>229758193.00012156</v>
      </c>
      <c r="C81" s="83">
        <v>-158918540.26681235</v>
      </c>
    </row>
    <row r="82" spans="1:3">
      <c r="A82" s="83">
        <v>39</v>
      </c>
      <c r="B82" s="83">
        <v>246797155.84865978</v>
      </c>
      <c r="C82" s="83">
        <v>-166714148.1016382</v>
      </c>
    </row>
    <row r="83" spans="1:3">
      <c r="A83" s="83">
        <v>40</v>
      </c>
      <c r="B83" s="83">
        <v>273929571.65833557</v>
      </c>
      <c r="C83" s="83">
        <v>-184279549.57643268</v>
      </c>
    </row>
    <row r="84" spans="1:3">
      <c r="A84" s="83">
        <v>41</v>
      </c>
      <c r="B84" s="83">
        <v>269737827.71919692</v>
      </c>
      <c r="C84" s="83">
        <v>-177895011.66999251</v>
      </c>
    </row>
    <row r="85" spans="1:3">
      <c r="A85" s="83">
        <v>42</v>
      </c>
      <c r="B85" s="83">
        <v>265397383.65651894</v>
      </c>
      <c r="C85" s="83">
        <v>-174536929.59193659</v>
      </c>
    </row>
    <row r="86" spans="1:3">
      <c r="A86" s="83">
        <v>43</v>
      </c>
      <c r="B86" s="83">
        <v>255198219.47272754</v>
      </c>
      <c r="C86" s="83">
        <v>-166826966.87612993</v>
      </c>
    </row>
    <row r="87" spans="1:3">
      <c r="A87" s="83">
        <v>44</v>
      </c>
      <c r="B87" s="83">
        <v>254877527.25542969</v>
      </c>
      <c r="C87" s="83">
        <v>-164924413.00902805</v>
      </c>
    </row>
    <row r="88" spans="1:3">
      <c r="A88" s="83">
        <v>45</v>
      </c>
      <c r="B88" s="83">
        <v>249297530.01560119</v>
      </c>
      <c r="C88" s="83">
        <v>-163316219.64963993</v>
      </c>
    </row>
    <row r="89" spans="1:3">
      <c r="A89" s="83">
        <v>46</v>
      </c>
      <c r="B89" s="83">
        <v>242182338.26433054</v>
      </c>
      <c r="C89" s="83">
        <v>-155881906.35888189</v>
      </c>
    </row>
    <row r="90" spans="1:3">
      <c r="A90" s="83">
        <v>47</v>
      </c>
      <c r="B90" s="83">
        <v>244702377.61409935</v>
      </c>
      <c r="C90" s="83">
        <v>-154842452.62403452</v>
      </c>
    </row>
    <row r="91" spans="1:3">
      <c r="A91" s="83">
        <v>48</v>
      </c>
      <c r="B91" s="83">
        <v>254562875.22373214</v>
      </c>
      <c r="C91" s="83">
        <v>-160781464.87415993</v>
      </c>
    </row>
    <row r="92" spans="1:3">
      <c r="A92" s="83">
        <v>49</v>
      </c>
      <c r="B92" s="83">
        <v>269730942.66040814</v>
      </c>
      <c r="C92" s="83">
        <v>-167425040.57732314</v>
      </c>
    </row>
    <row r="93" spans="1:3">
      <c r="A93" s="83">
        <v>50</v>
      </c>
      <c r="B93" s="83">
        <v>122889730.72886652</v>
      </c>
      <c r="C93" s="83">
        <v>-29106084.538462669</v>
      </c>
    </row>
    <row r="94" spans="1:3">
      <c r="A94" s="83">
        <v>51</v>
      </c>
      <c r="B94" s="83">
        <v>251125278.25670737</v>
      </c>
      <c r="C94" s="83">
        <v>-146403543.2262097</v>
      </c>
    </row>
    <row r="95" spans="1:3">
      <c r="A95" s="83">
        <v>52</v>
      </c>
      <c r="B95" s="83">
        <v>281518033.18895143</v>
      </c>
      <c r="C95" s="83">
        <v>-160693434.5581091</v>
      </c>
    </row>
    <row r="96" spans="1:3">
      <c r="A96" s="83">
        <v>53</v>
      </c>
      <c r="B96" s="83">
        <v>285758003.6035834</v>
      </c>
      <c r="C96" s="83">
        <v>-156780961.04073831</v>
      </c>
    </row>
    <row r="97" spans="1:3">
      <c r="A97" s="83">
        <v>54</v>
      </c>
      <c r="B97" s="83">
        <v>287631448.14370644</v>
      </c>
      <c r="C97" s="83">
        <v>-151527885.01965579</v>
      </c>
    </row>
    <row r="98" spans="1:3">
      <c r="A98" s="83">
        <v>55</v>
      </c>
      <c r="B98" s="83">
        <v>291029567.14321595</v>
      </c>
      <c r="C98" s="83">
        <v>-152918429.57812455</v>
      </c>
    </row>
    <row r="99" spans="1:3">
      <c r="A99" s="83">
        <v>56</v>
      </c>
      <c r="B99" s="83">
        <v>258577152.52292538</v>
      </c>
      <c r="C99" s="83">
        <v>-126050451.66018362</v>
      </c>
    </row>
    <row r="100" spans="1:3">
      <c r="A100" s="83">
        <v>57</v>
      </c>
      <c r="B100" s="83">
        <v>272208384.18994403</v>
      </c>
      <c r="C100" s="83">
        <v>-141053574.01454645</v>
      </c>
    </row>
    <row r="101" spans="1:3">
      <c r="A101" s="83">
        <v>58</v>
      </c>
      <c r="B101" s="83">
        <v>284643164.35218769</v>
      </c>
      <c r="C101" s="83">
        <v>-145214047.71313372</v>
      </c>
    </row>
    <row r="102" spans="1:3">
      <c r="A102" s="83">
        <v>59</v>
      </c>
      <c r="B102" s="83">
        <v>289666805.96803057</v>
      </c>
      <c r="C102" s="83">
        <v>-150901210.62271014</v>
      </c>
    </row>
    <row r="103" spans="1:3">
      <c r="A103" s="83">
        <v>60</v>
      </c>
      <c r="B103" s="83">
        <v>283922409.38396031</v>
      </c>
      <c r="C103" s="83">
        <v>-146926248.00545958</v>
      </c>
    </row>
    <row r="104" spans="1:3">
      <c r="A104" s="83">
        <v>61</v>
      </c>
      <c r="B104" s="83">
        <v>288553925.2318936</v>
      </c>
      <c r="C104" s="83">
        <v>-138004237.79635781</v>
      </c>
    </row>
    <row r="105" spans="1:3">
      <c r="A105" s="83">
        <v>62</v>
      </c>
      <c r="B105" s="83">
        <v>297595648.44962734</v>
      </c>
      <c r="C105" s="83">
        <v>-138680677.54195726</v>
      </c>
    </row>
    <row r="106" spans="1:3">
      <c r="A106" s="83">
        <v>63</v>
      </c>
      <c r="B106" s="83">
        <v>271282786.48804587</v>
      </c>
      <c r="C106" s="83">
        <v>-134224976.10493052</v>
      </c>
    </row>
    <row r="107" spans="1:3">
      <c r="A107" s="83">
        <v>64</v>
      </c>
      <c r="B107" s="83">
        <v>262686430.91396111</v>
      </c>
      <c r="C107" s="83">
        <v>-130895132.95792583</v>
      </c>
    </row>
    <row r="108" spans="1:3">
      <c r="A108" s="83">
        <v>65</v>
      </c>
      <c r="B108" s="83">
        <v>262689761.40804285</v>
      </c>
      <c r="C108" s="83">
        <v>-129072293.46004432</v>
      </c>
    </row>
    <row r="109" spans="1:3">
      <c r="A109" s="83">
        <v>66</v>
      </c>
      <c r="B109" s="83">
        <v>262181023.45329064</v>
      </c>
      <c r="C109" s="83">
        <v>-126757376.16860393</v>
      </c>
    </row>
    <row r="110" spans="1:3">
      <c r="A110" s="83">
        <v>67</v>
      </c>
      <c r="B110" s="83">
        <v>270315858.20635355</v>
      </c>
      <c r="C110" s="83">
        <v>-122971508.67673135</v>
      </c>
    </row>
    <row r="111" spans="1:3">
      <c r="A111" s="83">
        <v>68</v>
      </c>
      <c r="B111" s="83">
        <v>279962320.82470185</v>
      </c>
      <c r="C111" s="83">
        <v>-125754212.34944901</v>
      </c>
    </row>
    <row r="112" spans="1:3">
      <c r="A112" s="83">
        <v>69</v>
      </c>
      <c r="B112" s="83">
        <v>258757251.88770851</v>
      </c>
      <c r="C112" s="83">
        <v>-115504687.4203454</v>
      </c>
    </row>
    <row r="113" spans="1:3">
      <c r="A113" s="83">
        <v>70</v>
      </c>
      <c r="B113" s="83">
        <v>267481343.33535779</v>
      </c>
      <c r="C113" s="83">
        <v>-118651062.4935329</v>
      </c>
    </row>
    <row r="114" spans="1:3">
      <c r="A114" s="83">
        <v>71</v>
      </c>
      <c r="B114" s="83">
        <v>269326903.19460791</v>
      </c>
      <c r="C114" s="83">
        <v>-119499242.46166307</v>
      </c>
    </row>
    <row r="115" spans="1:3">
      <c r="A115" s="83">
        <v>72</v>
      </c>
      <c r="B115" s="83">
        <v>254514721.96038383</v>
      </c>
      <c r="C115" s="83">
        <v>-115656940.77706823</v>
      </c>
    </row>
    <row r="116" spans="1:3">
      <c r="A116" s="83">
        <v>73</v>
      </c>
      <c r="B116" s="83">
        <v>254808980.58036804</v>
      </c>
      <c r="C116" s="83">
        <v>-118514988.86123142</v>
      </c>
    </row>
    <row r="117" spans="1:3">
      <c r="A117" s="83">
        <v>74</v>
      </c>
      <c r="B117" s="83">
        <v>-556552.94277523924</v>
      </c>
      <c r="C117" s="83">
        <v>122571641.67814001</v>
      </c>
    </row>
    <row r="118" spans="1:3">
      <c r="A118" s="83">
        <v>75</v>
      </c>
      <c r="B118" s="83">
        <v>253936877.13274372</v>
      </c>
      <c r="C118" s="83">
        <v>-119580097.72413418</v>
      </c>
    </row>
    <row r="119" spans="1:3">
      <c r="A119" s="83">
        <v>76</v>
      </c>
      <c r="B119" s="83">
        <v>248939035.43830153</v>
      </c>
      <c r="C119" s="83">
        <v>-113819077.99756613</v>
      </c>
    </row>
    <row r="120" spans="1:3">
      <c r="A120" s="83">
        <v>77</v>
      </c>
      <c r="B120" s="83">
        <v>213764105.33554766</v>
      </c>
      <c r="C120" s="83">
        <v>-98707058.592672884</v>
      </c>
    </row>
    <row r="121" spans="1:3">
      <c r="A121" s="83">
        <v>78</v>
      </c>
      <c r="B121" s="83">
        <v>225670304.57470781</v>
      </c>
      <c r="C121" s="83">
        <v>-105161706.87316257</v>
      </c>
    </row>
    <row r="122" spans="1:3">
      <c r="A122" s="83">
        <v>79</v>
      </c>
      <c r="B122" s="83">
        <v>200047297.12312683</v>
      </c>
      <c r="C122" s="83">
        <v>-93364540.065346554</v>
      </c>
    </row>
    <row r="123" spans="1:3">
      <c r="A123" s="83">
        <v>80</v>
      </c>
      <c r="B123" s="83">
        <v>221296137.2218309</v>
      </c>
      <c r="C123" s="83">
        <v>-107056045.68726033</v>
      </c>
    </row>
    <row r="124" spans="1:3">
      <c r="A124" s="83">
        <v>81</v>
      </c>
      <c r="B124" s="83">
        <v>208240464.34293655</v>
      </c>
      <c r="C124" s="83">
        <v>-101612325.72451875</v>
      </c>
    </row>
    <row r="125" spans="1:3">
      <c r="A125" s="83">
        <v>82</v>
      </c>
      <c r="B125" s="83">
        <v>205474801.67894715</v>
      </c>
      <c r="C125" s="83">
        <v>-99297685.252416745</v>
      </c>
    </row>
    <row r="126" spans="1:3">
      <c r="A126" s="83">
        <v>83</v>
      </c>
      <c r="B126" s="83">
        <v>186364733.79663906</v>
      </c>
      <c r="C126" s="83">
        <v>-85775452.955328137</v>
      </c>
    </row>
    <row r="127" spans="1:3">
      <c r="A127" s="83">
        <v>84</v>
      </c>
      <c r="B127" s="83">
        <v>190573324.39386013</v>
      </c>
      <c r="C127" s="83">
        <v>-89635071.481413275</v>
      </c>
    </row>
    <row r="128" spans="1:3">
      <c r="A128" s="83">
        <v>85</v>
      </c>
      <c r="B128" s="83">
        <v>166517449.08991411</v>
      </c>
      <c r="C128" s="83">
        <v>-74898100.199213788</v>
      </c>
    </row>
    <row r="129" spans="1:3">
      <c r="A129" s="83">
        <v>86</v>
      </c>
      <c r="B129" s="83">
        <v>164146603.01860899</v>
      </c>
      <c r="C129" s="83">
        <v>-74975439.694374382</v>
      </c>
    </row>
    <row r="130" spans="1:3">
      <c r="A130" s="83">
        <v>87</v>
      </c>
      <c r="B130" s="83">
        <v>168400839.84847608</v>
      </c>
      <c r="C130" s="83">
        <v>-77885721.675620973</v>
      </c>
    </row>
    <row r="131" spans="1:3">
      <c r="A131" s="83">
        <v>88</v>
      </c>
      <c r="B131" s="83">
        <v>170605293.92873028</v>
      </c>
      <c r="C131" s="83">
        <v>-81927377.834237859</v>
      </c>
    </row>
    <row r="132" spans="1:3">
      <c r="A132" s="83">
        <v>89</v>
      </c>
      <c r="B132" s="83">
        <v>157650962.23322406</v>
      </c>
      <c r="C132" s="83">
        <v>-70956974.45601882</v>
      </c>
    </row>
    <row r="133" spans="1:3">
      <c r="A133" s="83">
        <v>90</v>
      </c>
      <c r="B133" s="83">
        <v>175407532.1178022</v>
      </c>
      <c r="C133" s="83">
        <v>-77095188.204370886</v>
      </c>
    </row>
    <row r="134" spans="1:3">
      <c r="A134" s="83">
        <v>91</v>
      </c>
      <c r="B134" s="83">
        <v>175851365.15578389</v>
      </c>
      <c r="C134" s="83">
        <v>-78464395.373919308</v>
      </c>
    </row>
    <row r="135" spans="1:3">
      <c r="A135" s="83">
        <v>92</v>
      </c>
      <c r="B135" s="83">
        <v>154631914.88948327</v>
      </c>
      <c r="C135" s="83">
        <v>-66925066.766574383</v>
      </c>
    </row>
    <row r="136" spans="1:3">
      <c r="A136" s="83">
        <v>93</v>
      </c>
      <c r="B136" s="83">
        <v>192939767.13976398</v>
      </c>
      <c r="C136" s="83">
        <v>-85545234.909622684</v>
      </c>
    </row>
    <row r="137" spans="1:3">
      <c r="A137" s="83">
        <v>94</v>
      </c>
      <c r="B137" s="83">
        <v>158345923.4783774</v>
      </c>
      <c r="C137" s="83">
        <v>-59596008.080232605</v>
      </c>
    </row>
    <row r="138" spans="1:3">
      <c r="A138" s="83">
        <v>95</v>
      </c>
      <c r="B138" s="83">
        <v>179173787.3686626</v>
      </c>
      <c r="C138" s="83">
        <v>-66110186.824524522</v>
      </c>
    </row>
    <row r="139" spans="1:3">
      <c r="A139" s="83">
        <v>96</v>
      </c>
      <c r="B139" s="83">
        <v>158215422.35749531</v>
      </c>
      <c r="C139" s="83">
        <v>-53748306.763348415</v>
      </c>
    </row>
    <row r="140" spans="1:3">
      <c r="A140" s="83">
        <v>97</v>
      </c>
      <c r="B140" s="83">
        <v>179956715.47210854</v>
      </c>
      <c r="C140" s="83">
        <v>-60465180.693314955</v>
      </c>
    </row>
    <row r="141" spans="1:3">
      <c r="A141" s="83">
        <v>98</v>
      </c>
      <c r="B141" s="83">
        <v>462420910.68907678</v>
      </c>
      <c r="C141" s="83">
        <v>-329751408.55614805</v>
      </c>
    </row>
    <row r="142" spans="1:3">
      <c r="A142" s="83">
        <v>99</v>
      </c>
      <c r="B142" s="83">
        <v>402028772.02418625</v>
      </c>
      <c r="C142" s="83">
        <v>-277919780.93632102</v>
      </c>
    </row>
    <row r="143" spans="1:3">
      <c r="A143" s="83">
        <v>100</v>
      </c>
      <c r="B143" s="83">
        <v>274677241.11421877</v>
      </c>
      <c r="C143" s="83">
        <v>-146931450.60205019</v>
      </c>
    </row>
    <row r="144" spans="1:3">
      <c r="A144" s="83">
        <v>101</v>
      </c>
      <c r="B144" s="83">
        <v>178607647.72374853</v>
      </c>
      <c r="C144" s="83">
        <v>-54519342.022717029</v>
      </c>
    </row>
    <row r="145" spans="1:3">
      <c r="A145" s="83">
        <v>102</v>
      </c>
      <c r="B145" s="83">
        <v>169930361.61900645</v>
      </c>
      <c r="C145" s="83">
        <v>-52428377.486214593</v>
      </c>
    </row>
    <row r="146" spans="1:3">
      <c r="A146" s="83">
        <v>103</v>
      </c>
      <c r="B146" s="83">
        <v>141456347.60698867</v>
      </c>
      <c r="C146" s="83">
        <v>-44329752.677870572</v>
      </c>
    </row>
    <row r="147" spans="1:3">
      <c r="A147" s="83">
        <v>104</v>
      </c>
      <c r="B147" s="83">
        <v>140147561.8592684</v>
      </c>
      <c r="C147" s="83">
        <v>-42250249.031565487</v>
      </c>
    </row>
    <row r="148" spans="1:3">
      <c r="A148" s="83">
        <v>105</v>
      </c>
      <c r="B148" s="83">
        <v>155674888.04060724</v>
      </c>
      <c r="C148" s="83">
        <v>-46694410.393348366</v>
      </c>
    </row>
    <row r="149" spans="1:3">
      <c r="A149" s="83">
        <v>106</v>
      </c>
      <c r="B149" s="83">
        <v>145930518.27231601</v>
      </c>
      <c r="C149" s="83">
        <v>-50462877.716589093</v>
      </c>
    </row>
    <row r="150" spans="1:3">
      <c r="A150" s="83">
        <v>107</v>
      </c>
      <c r="B150" s="83">
        <v>153399302.5798099</v>
      </c>
      <c r="C150" s="83">
        <v>-50609803.905541897</v>
      </c>
    </row>
    <row r="151" spans="1:3">
      <c r="A151" s="83">
        <v>108</v>
      </c>
      <c r="B151" s="83">
        <v>131455450.31435096</v>
      </c>
      <c r="C151" s="83">
        <v>-45471317.091917112</v>
      </c>
    </row>
    <row r="152" spans="1:3">
      <c r="A152" s="83">
        <v>109</v>
      </c>
      <c r="B152" s="83">
        <v>141501434.11269531</v>
      </c>
      <c r="C152" s="83">
        <v>-46471184.089316994</v>
      </c>
    </row>
    <row r="153" spans="1:3">
      <c r="A153" s="83">
        <v>110</v>
      </c>
      <c r="B153" s="83">
        <v>139202526.38883054</v>
      </c>
      <c r="C153" s="83">
        <v>-47332199.153851196</v>
      </c>
    </row>
    <row r="154" spans="1:3">
      <c r="A154" s="83">
        <v>111</v>
      </c>
      <c r="B154" s="83">
        <v>147861366.47349498</v>
      </c>
      <c r="C154" s="83">
        <v>-49455694.05686371</v>
      </c>
    </row>
    <row r="155" spans="1:3">
      <c r="A155" s="83">
        <v>112</v>
      </c>
      <c r="B155" s="83">
        <v>164717857.24448714</v>
      </c>
      <c r="C155" s="83">
        <v>-52670030.001533985</v>
      </c>
    </row>
    <row r="156" spans="1:3">
      <c r="A156" s="83">
        <v>113</v>
      </c>
      <c r="B156" s="83">
        <v>35836360.665628284</v>
      </c>
      <c r="C156" s="83">
        <v>69518808.610463172</v>
      </c>
    </row>
    <row r="157" spans="1:3">
      <c r="A157" s="83">
        <v>114</v>
      </c>
      <c r="B157" s="83">
        <v>27580291.611108769</v>
      </c>
      <c r="C157" s="83">
        <v>71098971.469091043</v>
      </c>
    </row>
    <row r="158" spans="1:3">
      <c r="A158" s="83">
        <v>115</v>
      </c>
      <c r="B158" s="83">
        <v>128912955.19966543</v>
      </c>
      <c r="C158" s="83">
        <v>-44444298.43761985</v>
      </c>
    </row>
    <row r="159" spans="1:3">
      <c r="A159" s="83">
        <v>116</v>
      </c>
      <c r="B159" s="83">
        <v>141027717.14393368</v>
      </c>
      <c r="C159" s="83">
        <v>-58168563.071918488</v>
      </c>
    </row>
    <row r="160" spans="1:3">
      <c r="A160" s="83">
        <v>117</v>
      </c>
      <c r="B160" s="83">
        <v>96075271.567069039</v>
      </c>
      <c r="C160" s="83">
        <v>-34002841.347979844</v>
      </c>
    </row>
    <row r="161" spans="1:3">
      <c r="A161" s="83">
        <v>118</v>
      </c>
      <c r="B161" s="83">
        <v>100905720.45193139</v>
      </c>
      <c r="C161" s="83">
        <v>-35786320.415851787</v>
      </c>
    </row>
    <row r="162" spans="1:3">
      <c r="A162" s="83">
        <v>119</v>
      </c>
      <c r="B162" s="83">
        <v>131070248.38374326</v>
      </c>
      <c r="C162" s="83">
        <v>-47456283.783479273</v>
      </c>
    </row>
    <row r="163" spans="1:3">
      <c r="A163" s="83">
        <v>120</v>
      </c>
      <c r="B163" s="83">
        <v>118132356.75169684</v>
      </c>
      <c r="C163" s="83">
        <v>-43180782.258526757</v>
      </c>
    </row>
    <row r="164" spans="1:3">
      <c r="A164" s="83">
        <v>121</v>
      </c>
      <c r="B164" s="83">
        <v>93052559.481235802</v>
      </c>
      <c r="C164" s="83">
        <v>-32107794.902211867</v>
      </c>
    </row>
    <row r="165" spans="1:3">
      <c r="A165" s="83">
        <v>122</v>
      </c>
      <c r="B165" s="83">
        <v>68697109.076784492</v>
      </c>
      <c r="C165" s="83">
        <v>-23417012.970897138</v>
      </c>
    </row>
    <row r="166" spans="1:3">
      <c r="A166" s="83">
        <v>123</v>
      </c>
      <c r="B166" s="83">
        <v>77399161.498244822</v>
      </c>
      <c r="C166" s="83">
        <v>-25027703.642794475</v>
      </c>
    </row>
    <row r="167" spans="1:3">
      <c r="A167" s="83">
        <v>124</v>
      </c>
      <c r="B167" s="83">
        <v>76791191.739152238</v>
      </c>
      <c r="C167" s="83">
        <v>-25906253.130574562</v>
      </c>
    </row>
    <row r="168" spans="1:3">
      <c r="A168" s="83">
        <v>125</v>
      </c>
      <c r="B168" s="83">
        <v>71362698.908875108</v>
      </c>
      <c r="C168" s="83">
        <v>-25215616.841420367</v>
      </c>
    </row>
    <row r="169" spans="1:3">
      <c r="A169" s="83">
        <v>126</v>
      </c>
      <c r="B169" s="83">
        <v>80567808.565340549</v>
      </c>
      <c r="C169" s="83">
        <v>-29971330.374629311</v>
      </c>
    </row>
    <row r="170" spans="1:3">
      <c r="A170" s="83">
        <v>127</v>
      </c>
      <c r="B170" s="83">
        <v>95790862.022991925</v>
      </c>
      <c r="C170" s="83">
        <v>-33566962.694284201</v>
      </c>
    </row>
    <row r="171" spans="1:3">
      <c r="A171" s="83">
        <v>128</v>
      </c>
      <c r="B171" s="83">
        <v>59298024.803938046</v>
      </c>
      <c r="C171" s="83">
        <v>-21281049.358139619</v>
      </c>
    </row>
    <row r="172" spans="1:3">
      <c r="A172" s="83">
        <v>129</v>
      </c>
      <c r="B172" s="83">
        <v>42531544.279802807</v>
      </c>
      <c r="C172" s="83">
        <v>-14685520.208775274</v>
      </c>
    </row>
    <row r="173" spans="1:3">
      <c r="A173" s="83">
        <v>130</v>
      </c>
      <c r="B173" s="83">
        <v>26572009.946948342</v>
      </c>
      <c r="C173" s="83">
        <v>-8277428.6881541051</v>
      </c>
    </row>
    <row r="174" spans="1:3">
      <c r="A174" s="83">
        <v>131</v>
      </c>
      <c r="B174" s="83">
        <v>41178550.948859677</v>
      </c>
      <c r="C174" s="83">
        <v>-12298470.110097799</v>
      </c>
    </row>
    <row r="175" spans="1:3">
      <c r="A175" s="83">
        <v>132</v>
      </c>
      <c r="B175" s="83">
        <v>28545410.785819735</v>
      </c>
      <c r="C175" s="83">
        <v>-2290379.2585067824</v>
      </c>
    </row>
    <row r="176" spans="1:3">
      <c r="A176" s="83">
        <v>133</v>
      </c>
      <c r="B176" s="83">
        <v>29444316.104641221</v>
      </c>
      <c r="C176" s="83">
        <v>-7085940.814710848</v>
      </c>
    </row>
    <row r="177" spans="1:3">
      <c r="A177" s="83">
        <v>134</v>
      </c>
      <c r="B177" s="83">
        <v>69742909.480558977</v>
      </c>
      <c r="C177" s="83">
        <v>-25490500.060981058</v>
      </c>
    </row>
    <row r="178" spans="1:3">
      <c r="A178" s="83">
        <v>135</v>
      </c>
      <c r="B178" s="83">
        <v>55152655.318746686</v>
      </c>
      <c r="C178" s="83">
        <v>-20298976.015007995</v>
      </c>
    </row>
    <row r="179" spans="1:3">
      <c r="A179" s="83">
        <v>136</v>
      </c>
      <c r="B179" s="83">
        <v>48728183.8256552</v>
      </c>
      <c r="C179" s="83">
        <v>-17692739.421375077</v>
      </c>
    </row>
    <row r="180" spans="1:3">
      <c r="A180" s="83">
        <v>137</v>
      </c>
      <c r="B180" s="83">
        <v>43685245.858883522</v>
      </c>
      <c r="C180" s="83">
        <v>-15679447.460839897</v>
      </c>
    </row>
    <row r="181" spans="1:3">
      <c r="A181" s="83">
        <v>138</v>
      </c>
      <c r="B181" s="83">
        <v>8591295.3584119156</v>
      </c>
      <c r="C181" s="83">
        <v>-4390441.7059829812</v>
      </c>
    </row>
    <row r="182" spans="1:3">
      <c r="A182" s="83">
        <v>139</v>
      </c>
      <c r="B182" s="83">
        <v>52526089.258293979</v>
      </c>
      <c r="C182" s="83">
        <v>-18179102.262827381</v>
      </c>
    </row>
    <row r="183" spans="1:3">
      <c r="A183" s="83">
        <v>140</v>
      </c>
      <c r="B183" s="83">
        <v>35470028.573106602</v>
      </c>
      <c r="C183" s="83">
        <v>-13241042.004520796</v>
      </c>
    </row>
    <row r="184" spans="1:3">
      <c r="A184" s="83">
        <v>141</v>
      </c>
      <c r="B184" s="83">
        <v>9787212.3509201333</v>
      </c>
      <c r="C184" s="83">
        <v>4428271.744369125</v>
      </c>
    </row>
    <row r="185" spans="1:3">
      <c r="A185" s="83">
        <v>142</v>
      </c>
      <c r="B185" s="83">
        <v>-1959866.4028698429</v>
      </c>
      <c r="C185" s="83">
        <v>7127868.1861014646</v>
      </c>
    </row>
    <row r="186" spans="1:3">
      <c r="A186" s="83">
        <v>143</v>
      </c>
      <c r="B186" s="83">
        <v>-1750240.3634050488</v>
      </c>
      <c r="C186" s="83">
        <v>21196401.228632327</v>
      </c>
    </row>
    <row r="187" spans="1:3">
      <c r="A187" s="83">
        <v>144</v>
      </c>
      <c r="B187" s="83">
        <v>-4957650.7906395234</v>
      </c>
      <c r="C187" s="83">
        <v>38073552.304991141</v>
      </c>
    </row>
    <row r="188" spans="1:3">
      <c r="A188" s="83">
        <v>145</v>
      </c>
      <c r="B188" s="83">
        <v>-11725765.171593487</v>
      </c>
      <c r="C188" s="83">
        <v>32121499.003385361</v>
      </c>
    </row>
    <row r="189" spans="1:3">
      <c r="A189" s="83">
        <v>146</v>
      </c>
      <c r="B189" s="83">
        <v>-14917141.724050481</v>
      </c>
      <c r="C189" s="83">
        <v>38915288.528471634</v>
      </c>
    </row>
    <row r="190" spans="1:3">
      <c r="A190" s="83">
        <v>147</v>
      </c>
      <c r="B190" s="83">
        <v>-12245452.044098239</v>
      </c>
      <c r="C190" s="83">
        <v>29145450.574333679</v>
      </c>
    </row>
    <row r="191" spans="1:3">
      <c r="A191" s="83">
        <v>148</v>
      </c>
      <c r="B191" s="83">
        <v>-2746474.9874629378</v>
      </c>
      <c r="C191" s="83">
        <v>32143103.542883907</v>
      </c>
    </row>
    <row r="192" spans="1:3">
      <c r="A192" s="83">
        <v>149</v>
      </c>
      <c r="B192" s="83">
        <v>-16332295.001706589</v>
      </c>
      <c r="C192" s="83">
        <v>21470656.434478145</v>
      </c>
    </row>
    <row r="193" spans="1:3">
      <c r="A193" s="83">
        <v>150</v>
      </c>
      <c r="B193" s="83">
        <v>-12954879.436118934</v>
      </c>
      <c r="C193" s="83">
        <v>40920651.099395454</v>
      </c>
    </row>
    <row r="194" spans="1:3">
      <c r="A194" s="83">
        <v>151</v>
      </c>
      <c r="B194" s="83">
        <v>-11358622.958916362</v>
      </c>
      <c r="C194" s="83">
        <v>36273770.23254621</v>
      </c>
    </row>
    <row r="195" spans="1:3">
      <c r="A195" s="83">
        <v>152</v>
      </c>
      <c r="B195" s="83">
        <v>-10141558.57365258</v>
      </c>
      <c r="C195" s="83">
        <v>28465026.309597697</v>
      </c>
    </row>
    <row r="196" spans="1:3">
      <c r="A196" s="83">
        <v>153</v>
      </c>
      <c r="B196" s="83">
        <v>-9202759.6074671298</v>
      </c>
      <c r="C196" s="83">
        <v>32062183.973478612</v>
      </c>
    </row>
    <row r="197" spans="1:3">
      <c r="A197" s="83">
        <v>154</v>
      </c>
      <c r="B197" s="83">
        <v>-7643483.115243841</v>
      </c>
      <c r="C197" s="83">
        <v>45958528.119725332</v>
      </c>
    </row>
    <row r="198" spans="1:3">
      <c r="A198" s="83">
        <v>155</v>
      </c>
      <c r="B198" s="83">
        <v>2089127.3720462136</v>
      </c>
      <c r="C198" s="83">
        <v>21862530.067550607</v>
      </c>
    </row>
    <row r="199" spans="1:3">
      <c r="A199" s="83">
        <v>156</v>
      </c>
      <c r="B199" s="83">
        <v>14360346.002170045</v>
      </c>
      <c r="C199" s="83">
        <v>21792943.471547406</v>
      </c>
    </row>
    <row r="200" spans="1:3">
      <c r="A200" s="83">
        <v>157</v>
      </c>
      <c r="B200" s="83">
        <v>14190707.416876215</v>
      </c>
      <c r="C200" s="83">
        <v>-4301821.32308181</v>
      </c>
    </row>
    <row r="201" spans="1:3">
      <c r="A201" s="83">
        <v>158</v>
      </c>
      <c r="B201" s="83">
        <v>18577448.424952183</v>
      </c>
      <c r="C201" s="83">
        <v>22006781.42136706</v>
      </c>
    </row>
    <row r="202" spans="1:3">
      <c r="A202" s="83">
        <v>159</v>
      </c>
      <c r="B202" s="83">
        <v>22991681.88210462</v>
      </c>
      <c r="C202" s="83">
        <v>26325997.456325524</v>
      </c>
    </row>
    <row r="203" spans="1:3">
      <c r="A203" s="83">
        <v>160</v>
      </c>
      <c r="B203" s="83">
        <v>10683311.984395552</v>
      </c>
      <c r="C203" s="83">
        <v>8903363.8332309835</v>
      </c>
    </row>
    <row r="204" spans="1:3">
      <c r="A204" s="83">
        <v>161</v>
      </c>
      <c r="B204" s="83">
        <v>2200584.4444297813</v>
      </c>
      <c r="C204" s="83">
        <v>12362666.395943044</v>
      </c>
    </row>
    <row r="205" spans="1:3">
      <c r="A205" s="83">
        <v>162</v>
      </c>
      <c r="B205" s="83">
        <v>5171271.9557415955</v>
      </c>
      <c r="C205" s="83">
        <v>11039507.593533689</v>
      </c>
    </row>
    <row r="206" spans="1:3">
      <c r="A206" s="83">
        <v>163</v>
      </c>
      <c r="B206" s="83">
        <v>8604781.8161276057</v>
      </c>
      <c r="C206" s="83">
        <v>25231803.103704087</v>
      </c>
    </row>
    <row r="207" spans="1:3">
      <c r="A207" s="83">
        <v>164</v>
      </c>
      <c r="B207" s="83">
        <v>10347791.808999736</v>
      </c>
      <c r="C207" s="83">
        <v>9923351.7103961483</v>
      </c>
    </row>
    <row r="208" spans="1:3">
      <c r="A208" s="83">
        <v>165</v>
      </c>
      <c r="B208" s="83">
        <v>16152124.208754662</v>
      </c>
      <c r="C208" s="83">
        <v>12122280.402359594</v>
      </c>
    </row>
    <row r="209" spans="1:3">
      <c r="A209" s="83">
        <v>166</v>
      </c>
      <c r="B209" s="83">
        <v>18761366.052880615</v>
      </c>
      <c r="C209" s="83">
        <v>-2035968.3796496931</v>
      </c>
    </row>
    <row r="210" spans="1:3">
      <c r="A210" s="83">
        <v>167</v>
      </c>
      <c r="B210" s="83">
        <v>27103811.088984959</v>
      </c>
      <c r="C210" s="83">
        <v>15271718.934799813</v>
      </c>
    </row>
    <row r="211" spans="1:3">
      <c r="A211" s="83">
        <v>168</v>
      </c>
      <c r="B211" s="83">
        <v>34527945.632596731</v>
      </c>
      <c r="C211" s="83">
        <v>-7219603.7078471445</v>
      </c>
    </row>
    <row r="212" spans="1:3">
      <c r="A212" s="83">
        <v>169</v>
      </c>
      <c r="B212" s="83">
        <v>47096238.874477059</v>
      </c>
      <c r="C212" s="83">
        <v>82103.804023832083</v>
      </c>
    </row>
    <row r="213" spans="1:3">
      <c r="A213" s="83">
        <v>170</v>
      </c>
      <c r="B213" s="83">
        <v>59930821.504935741</v>
      </c>
      <c r="C213" s="83">
        <v>-9380181.440633364</v>
      </c>
    </row>
    <row r="214" spans="1:3">
      <c r="A214" s="83">
        <v>171</v>
      </c>
      <c r="B214" s="83">
        <v>54931782.964490712</v>
      </c>
      <c r="C214" s="83">
        <v>-15003455.50288149</v>
      </c>
    </row>
    <row r="215" spans="1:3">
      <c r="A215" s="83">
        <v>172</v>
      </c>
      <c r="B215" s="83">
        <v>53484813.423901871</v>
      </c>
      <c r="C215" s="83">
        <v>-8936887.6727221981</v>
      </c>
    </row>
    <row r="216" spans="1:3">
      <c r="A216" s="83">
        <v>173</v>
      </c>
      <c r="B216" s="83">
        <v>52263114.751262449</v>
      </c>
      <c r="C216" s="83">
        <v>-13023311.967978217</v>
      </c>
    </row>
    <row r="217" spans="1:3">
      <c r="A217" s="83">
        <v>174</v>
      </c>
      <c r="B217" s="83">
        <v>52247237.775286272</v>
      </c>
      <c r="C217" s="83">
        <v>-12362837.002810724</v>
      </c>
    </row>
    <row r="218" spans="1:3">
      <c r="A218" s="83">
        <v>175</v>
      </c>
      <c r="B218" s="83">
        <v>58220421.769057944</v>
      </c>
      <c r="C218" s="83">
        <v>-6197364.7078684568</v>
      </c>
    </row>
    <row r="219" spans="1:3">
      <c r="A219" s="83">
        <v>176</v>
      </c>
      <c r="B219" s="83">
        <v>50618992.861606494</v>
      </c>
      <c r="C219" s="83">
        <v>-6330799.0921314955</v>
      </c>
    </row>
    <row r="220" spans="1:3">
      <c r="A220" s="83">
        <v>177</v>
      </c>
      <c r="B220" s="83">
        <v>60219434.743845925</v>
      </c>
      <c r="C220" s="83">
        <v>-17223654.972351395</v>
      </c>
    </row>
    <row r="221" spans="1:3">
      <c r="A221" s="83">
        <v>178</v>
      </c>
      <c r="B221" s="83">
        <v>79842589.056068689</v>
      </c>
      <c r="C221" s="83">
        <v>-11955952.533973962</v>
      </c>
    </row>
    <row r="222" spans="1:3">
      <c r="A222" s="83">
        <v>179</v>
      </c>
      <c r="B222" s="83">
        <v>22429735.346809786</v>
      </c>
      <c r="C222" s="83">
        <v>19750196.880769502</v>
      </c>
    </row>
    <row r="223" spans="1:3">
      <c r="A223" s="83">
        <v>180</v>
      </c>
      <c r="B223" s="83">
        <v>59320742.009142399</v>
      </c>
      <c r="C223" s="83">
        <v>-4120540.925937973</v>
      </c>
    </row>
    <row r="224" spans="1:3">
      <c r="A224" s="83">
        <v>181</v>
      </c>
      <c r="B224" s="83">
        <v>50879780.093856849</v>
      </c>
      <c r="C224" s="83">
        <v>-2108729.1988711879</v>
      </c>
    </row>
    <row r="225" spans="1:3">
      <c r="A225" s="83">
        <v>182</v>
      </c>
      <c r="B225" s="83">
        <v>63232247.043446243</v>
      </c>
      <c r="C225" s="83">
        <v>-6027798.1855275482</v>
      </c>
    </row>
    <row r="226" spans="1:3">
      <c r="A226" s="83">
        <v>183</v>
      </c>
      <c r="B226" s="83">
        <v>79263643.839093551</v>
      </c>
      <c r="C226" s="83">
        <v>-10170104.108057708</v>
      </c>
    </row>
    <row r="227" spans="1:3">
      <c r="A227" s="83">
        <v>184</v>
      </c>
      <c r="B227" s="83">
        <v>96331593.122975469</v>
      </c>
      <c r="C227" s="83">
        <v>-13766539.722937673</v>
      </c>
    </row>
    <row r="228" spans="1:3">
      <c r="A228" s="83">
        <v>185</v>
      </c>
      <c r="B228" s="83">
        <v>86080458.115343124</v>
      </c>
      <c r="C228" s="83">
        <v>-11526455.518568069</v>
      </c>
    </row>
    <row r="229" spans="1:3">
      <c r="A229" s="83">
        <v>186</v>
      </c>
      <c r="B229" s="83">
        <v>96469480.579692453</v>
      </c>
      <c r="C229" s="83">
        <v>-10393048.5465018</v>
      </c>
    </row>
    <row r="230" spans="1:3">
      <c r="A230" s="83">
        <v>187</v>
      </c>
      <c r="B230" s="83">
        <v>93933827.498198509</v>
      </c>
      <c r="C230" s="83">
        <v>-9386496.5313702375</v>
      </c>
    </row>
    <row r="231" spans="1:3">
      <c r="A231" s="83">
        <v>188</v>
      </c>
      <c r="B231" s="83">
        <v>101942107.9406845</v>
      </c>
      <c r="C231" s="83">
        <v>-10626958.440074563</v>
      </c>
    </row>
    <row r="232" spans="1:3">
      <c r="A232" s="83">
        <v>189</v>
      </c>
      <c r="B232" s="83">
        <v>95905527.253089488</v>
      </c>
      <c r="C232" s="83">
        <v>-10965385.448022828</v>
      </c>
    </row>
    <row r="233" spans="1:3">
      <c r="A233" s="83">
        <v>190</v>
      </c>
      <c r="B233" s="83">
        <v>100161399.762485</v>
      </c>
      <c r="C233" s="83">
        <v>-3813058.463694036</v>
      </c>
    </row>
    <row r="234" spans="1:3">
      <c r="A234" s="83">
        <v>191</v>
      </c>
      <c r="B234" s="83">
        <v>131731963.97164038</v>
      </c>
      <c r="C234" s="83">
        <v>-6432512.3741532862</v>
      </c>
    </row>
    <row r="235" spans="1:3">
      <c r="A235" s="83">
        <v>192</v>
      </c>
      <c r="B235" s="83">
        <v>125691816.43236975</v>
      </c>
      <c r="C235" s="83">
        <v>-10479850.815618947</v>
      </c>
    </row>
    <row r="236" spans="1:3">
      <c r="A236" s="83">
        <v>193</v>
      </c>
      <c r="B236" s="83">
        <v>124719721.28682691</v>
      </c>
      <c r="C236" s="83">
        <v>-10544136.476092741</v>
      </c>
    </row>
    <row r="237" spans="1:3">
      <c r="A237" s="83">
        <v>194</v>
      </c>
      <c r="B237" s="83">
        <v>158789072.65972918</v>
      </c>
      <c r="C237" s="83">
        <v>-3311854.6717769802</v>
      </c>
    </row>
    <row r="238" spans="1:3">
      <c r="A238" s="83">
        <v>195</v>
      </c>
      <c r="B238" s="83">
        <v>159521464.95887399</v>
      </c>
      <c r="C238" s="83">
        <v>-1898150.4323168099</v>
      </c>
    </row>
    <row r="239" spans="1:3">
      <c r="A239" s="83">
        <v>196</v>
      </c>
      <c r="B239" s="83">
        <v>160200150.42169204</v>
      </c>
      <c r="C239" s="83">
        <v>-1622907.9692980349</v>
      </c>
    </row>
    <row r="240" spans="1:3">
      <c r="A240" s="83">
        <v>197</v>
      </c>
      <c r="B240" s="83">
        <v>142531573.57598311</v>
      </c>
      <c r="C240" s="83">
        <v>-4439960.4776775539</v>
      </c>
    </row>
    <row r="241" spans="1:3">
      <c r="A241" s="83">
        <v>198</v>
      </c>
      <c r="B241" s="83">
        <v>177885734.88781017</v>
      </c>
      <c r="C241" s="83">
        <v>4219667.7054132521</v>
      </c>
    </row>
    <row r="242" spans="1:3">
      <c r="A242" s="83">
        <v>199</v>
      </c>
      <c r="B242" s="83">
        <v>145548462.47464806</v>
      </c>
      <c r="C242" s="83">
        <v>11828291.889849514</v>
      </c>
    </row>
    <row r="243" spans="1:3">
      <c r="A243" s="83">
        <v>200</v>
      </c>
      <c r="B243" s="83">
        <v>144794337.11695334</v>
      </c>
      <c r="C243" s="83">
        <v>10143537.55955565</v>
      </c>
    </row>
    <row r="244" spans="1:3">
      <c r="A244" s="83">
        <v>201</v>
      </c>
      <c r="B244" s="83">
        <v>155971611.60608333</v>
      </c>
      <c r="C244" s="83">
        <v>12544237.078644127</v>
      </c>
    </row>
    <row r="245" spans="1:3">
      <c r="A245" s="83">
        <v>202</v>
      </c>
      <c r="B245" s="83">
        <v>171936371.044819</v>
      </c>
      <c r="C245" s="83">
        <v>14947205.295080096</v>
      </c>
    </row>
    <row r="246" spans="1:3">
      <c r="A246" s="83">
        <v>203</v>
      </c>
      <c r="B246" s="83">
        <v>180205425.21816841</v>
      </c>
      <c r="C246" s="83">
        <v>16196053.624815881</v>
      </c>
    </row>
    <row r="247" spans="1:3">
      <c r="A247" s="83">
        <v>204</v>
      </c>
      <c r="B247" s="83">
        <v>180681304.19192919</v>
      </c>
      <c r="C247" s="83">
        <v>15167402.510271758</v>
      </c>
    </row>
    <row r="248" spans="1:3">
      <c r="A248" s="83">
        <v>205</v>
      </c>
      <c r="B248" s="83">
        <v>189988934.90928334</v>
      </c>
      <c r="C248" s="83">
        <v>25330586.194456667</v>
      </c>
    </row>
    <row r="249" spans="1:3">
      <c r="A249" s="83">
        <v>206</v>
      </c>
      <c r="B249" s="83">
        <v>223978168.87637159</v>
      </c>
      <c r="C249" s="83">
        <v>35840862.815278947</v>
      </c>
    </row>
    <row r="250" spans="1:3">
      <c r="A250" s="83">
        <v>207</v>
      </c>
      <c r="B250" s="83">
        <v>196754181.04573309</v>
      </c>
      <c r="C250" s="83">
        <v>27411430.315006971</v>
      </c>
    </row>
    <row r="251" spans="1:3">
      <c r="A251" s="83">
        <v>208</v>
      </c>
      <c r="B251" s="83">
        <v>209784075.51146361</v>
      </c>
      <c r="C251" s="83">
        <v>32176669.069197983</v>
      </c>
    </row>
    <row r="252" spans="1:3">
      <c r="A252" s="83">
        <v>209</v>
      </c>
      <c r="B252" s="83">
        <v>207876188.47759467</v>
      </c>
      <c r="C252" s="83">
        <v>35192067.249237269</v>
      </c>
    </row>
    <row r="253" spans="1:3">
      <c r="A253" s="83">
        <v>210</v>
      </c>
      <c r="B253" s="83">
        <v>224766143.03617355</v>
      </c>
      <c r="C253" s="83">
        <v>42472832.494750589</v>
      </c>
    </row>
    <row r="254" spans="1:3">
      <c r="A254" s="83">
        <v>211</v>
      </c>
      <c r="B254" s="83">
        <v>180574062.08012229</v>
      </c>
      <c r="C254" s="83">
        <v>64035186.092222303</v>
      </c>
    </row>
    <row r="255" spans="1:3">
      <c r="A255" s="83">
        <v>212</v>
      </c>
      <c r="B255" s="83">
        <v>206678410.89975634</v>
      </c>
      <c r="C255" s="83">
        <v>75822550.123647302</v>
      </c>
    </row>
    <row r="256" spans="1:3">
      <c r="A256" s="83">
        <v>213</v>
      </c>
      <c r="B256" s="83">
        <v>201176538.74213532</v>
      </c>
      <c r="C256" s="83">
        <v>81936841.296404868</v>
      </c>
    </row>
    <row r="257" spans="1:3">
      <c r="A257" s="83">
        <v>214</v>
      </c>
      <c r="B257" s="83">
        <v>222426112.68334541</v>
      </c>
      <c r="C257" s="83">
        <v>93829440.199123889</v>
      </c>
    </row>
    <row r="258" spans="1:3">
      <c r="A258" s="83">
        <v>215</v>
      </c>
      <c r="B258" s="83">
        <v>213158925.62512374</v>
      </c>
      <c r="C258" s="83">
        <v>83895470.802388668</v>
      </c>
    </row>
    <row r="259" spans="1:3">
      <c r="A259" s="83">
        <v>216</v>
      </c>
      <c r="B259" s="83">
        <v>212470651.80222437</v>
      </c>
      <c r="C259" s="83">
        <v>83756536.764420658</v>
      </c>
    </row>
    <row r="260" spans="1:3">
      <c r="A260" s="83">
        <v>217</v>
      </c>
      <c r="B260" s="83">
        <v>205790801.16104496</v>
      </c>
      <c r="C260" s="83">
        <v>75177757.291366696</v>
      </c>
    </row>
    <row r="261" spans="1:3">
      <c r="A261" s="83">
        <v>218</v>
      </c>
      <c r="B261" s="83">
        <v>203056280.86352584</v>
      </c>
      <c r="C261" s="83">
        <v>67129646.406520039</v>
      </c>
    </row>
    <row r="262" spans="1:3">
      <c r="A262" s="83">
        <v>219</v>
      </c>
      <c r="B262" s="83">
        <v>206302907.84023455</v>
      </c>
      <c r="C262" s="83">
        <v>63889704.036574632</v>
      </c>
    </row>
    <row r="263" spans="1:3">
      <c r="A263" s="83">
        <v>220</v>
      </c>
      <c r="B263" s="83">
        <v>205385140.07499659</v>
      </c>
      <c r="C263" s="83">
        <v>56448198.904266655</v>
      </c>
    </row>
    <row r="264" spans="1:3">
      <c r="A264" s="83">
        <v>221</v>
      </c>
      <c r="B264" s="83">
        <v>213095319.37614498</v>
      </c>
      <c r="C264" s="83">
        <v>54495335.905707181</v>
      </c>
    </row>
    <row r="265" spans="1:3">
      <c r="A265" s="83">
        <v>222</v>
      </c>
      <c r="B265" s="83">
        <v>205021130.9123199</v>
      </c>
      <c r="C265" s="83">
        <v>54174459.241602123</v>
      </c>
    </row>
    <row r="266" spans="1:3">
      <c r="A266" s="83">
        <v>223</v>
      </c>
      <c r="B266" s="83">
        <v>177273794.85084486</v>
      </c>
      <c r="C266" s="83">
        <v>53298566.316076458</v>
      </c>
    </row>
    <row r="267" spans="1:3">
      <c r="A267" s="83">
        <v>224</v>
      </c>
      <c r="B267" s="83">
        <v>190310063.92356098</v>
      </c>
      <c r="C267" s="83">
        <v>56784175.84019044</v>
      </c>
    </row>
    <row r="268" spans="1:3">
      <c r="A268" s="83">
        <v>225</v>
      </c>
      <c r="B268" s="83">
        <v>200493514.89275974</v>
      </c>
      <c r="C268" s="83">
        <v>57246949.527690023</v>
      </c>
    </row>
    <row r="269" spans="1:3">
      <c r="A269" s="83">
        <v>226</v>
      </c>
      <c r="B269" s="83">
        <v>183934816.15128541</v>
      </c>
      <c r="C269" s="83">
        <v>59372910.85724923</v>
      </c>
    </row>
    <row r="270" spans="1:3">
      <c r="A270" s="83">
        <v>227</v>
      </c>
      <c r="B270" s="83">
        <v>213666039.56028</v>
      </c>
      <c r="C270" s="83">
        <v>62489862.421023458</v>
      </c>
    </row>
    <row r="271" spans="1:3">
      <c r="A271" s="83">
        <v>228</v>
      </c>
      <c r="B271" s="83">
        <v>221667103.12573409</v>
      </c>
      <c r="C271" s="83">
        <v>72536954.303225338</v>
      </c>
    </row>
    <row r="272" spans="1:3">
      <c r="A272" s="83">
        <v>229</v>
      </c>
      <c r="B272" s="83">
        <v>226932371.00200641</v>
      </c>
      <c r="C272" s="83">
        <v>65569736.895380318</v>
      </c>
    </row>
    <row r="273" spans="1:3">
      <c r="A273" s="83">
        <v>230</v>
      </c>
      <c r="B273" s="83">
        <v>227033909.71826702</v>
      </c>
      <c r="C273" s="83">
        <v>63238011.184013903</v>
      </c>
    </row>
    <row r="274" spans="1:3">
      <c r="A274" s="83">
        <v>231</v>
      </c>
      <c r="B274" s="83">
        <v>230691864.60226136</v>
      </c>
      <c r="C274" s="83">
        <v>63389387.81052357</v>
      </c>
    </row>
    <row r="275" spans="1:3">
      <c r="A275" s="83">
        <v>232</v>
      </c>
      <c r="B275" s="83">
        <v>219326660.43624058</v>
      </c>
      <c r="C275" s="83">
        <v>57412204.743772596</v>
      </c>
    </row>
    <row r="276" spans="1:3">
      <c r="A276" s="83">
        <v>233</v>
      </c>
      <c r="B276" s="83">
        <v>215224849.0321078</v>
      </c>
      <c r="C276" s="83">
        <v>52055189.377861321</v>
      </c>
    </row>
    <row r="277" spans="1:3">
      <c r="A277" s="83">
        <v>234</v>
      </c>
      <c r="B277" s="83">
        <v>239187626.61789182</v>
      </c>
      <c r="C277" s="83">
        <v>61854804.778542131</v>
      </c>
    </row>
    <row r="278" spans="1:3">
      <c r="A278" s="83">
        <v>235</v>
      </c>
      <c r="B278" s="83">
        <v>264221246.72181851</v>
      </c>
      <c r="C278" s="83">
        <v>89097253.029384136</v>
      </c>
    </row>
    <row r="279" spans="1:3">
      <c r="A279" s="83">
        <v>236</v>
      </c>
      <c r="B279" s="83">
        <v>240992791.61199653</v>
      </c>
      <c r="C279" s="83">
        <v>86557309.271187901</v>
      </c>
    </row>
    <row r="280" spans="1:3">
      <c r="A280" s="83">
        <v>237</v>
      </c>
      <c r="B280" s="83">
        <v>310031862.20389217</v>
      </c>
      <c r="C280" s="83">
        <v>9531495.6127357483</v>
      </c>
    </row>
    <row r="281" spans="1:3">
      <c r="A281" s="83">
        <v>238</v>
      </c>
      <c r="B281" s="83">
        <v>229603228.2354984</v>
      </c>
      <c r="C281" s="83">
        <v>76474627.56186834</v>
      </c>
    </row>
    <row r="282" spans="1:3">
      <c r="A282" s="83">
        <v>239</v>
      </c>
      <c r="B282" s="83">
        <v>243265711.83212692</v>
      </c>
      <c r="C282" s="83">
        <v>84783341.564412415</v>
      </c>
    </row>
    <row r="283" spans="1:3">
      <c r="A283" s="83">
        <v>240</v>
      </c>
      <c r="B283" s="83">
        <v>260866708.51184097</v>
      </c>
      <c r="C283" s="83">
        <v>109776436.81587467</v>
      </c>
    </row>
    <row r="284" spans="1:3">
      <c r="A284" s="83">
        <v>241</v>
      </c>
      <c r="B284" s="83">
        <v>256140669.14505768</v>
      </c>
      <c r="C284" s="83">
        <v>115821819.37988991</v>
      </c>
    </row>
    <row r="285" spans="1:3">
      <c r="A285" s="83">
        <v>242</v>
      </c>
      <c r="B285" s="83">
        <v>274573745.97470945</v>
      </c>
      <c r="C285" s="83">
        <v>140637471.66448867</v>
      </c>
    </row>
    <row r="286" spans="1:3">
      <c r="A286" s="83">
        <v>243</v>
      </c>
      <c r="B286" s="83">
        <v>278167557.34281528</v>
      </c>
      <c r="C286" s="83">
        <v>149884517.70365053</v>
      </c>
    </row>
    <row r="287" spans="1:3">
      <c r="A287" s="83">
        <v>244</v>
      </c>
      <c r="B287" s="83">
        <v>274618176.10709965</v>
      </c>
      <c r="C287" s="83">
        <v>162164397.91392046</v>
      </c>
    </row>
    <row r="288" spans="1:3">
      <c r="A288" s="83">
        <v>245</v>
      </c>
      <c r="B288" s="83">
        <v>278290939.37151599</v>
      </c>
      <c r="C288" s="83">
        <v>174061074.07833523</v>
      </c>
    </row>
    <row r="289" spans="1:3">
      <c r="A289" s="83">
        <v>246</v>
      </c>
      <c r="B289" s="83">
        <v>306855535.24813437</v>
      </c>
      <c r="C289" s="83">
        <v>173694605.93639284</v>
      </c>
    </row>
    <row r="290" spans="1:3">
      <c r="A290" s="83">
        <v>247</v>
      </c>
      <c r="B290" s="83">
        <v>282228599.17332637</v>
      </c>
      <c r="C290" s="83">
        <v>183311752.58241844</v>
      </c>
    </row>
    <row r="291" spans="1:3">
      <c r="A291" s="83">
        <v>248</v>
      </c>
      <c r="B291" s="83">
        <v>278209175.74195337</v>
      </c>
      <c r="C291" s="83">
        <v>162676813.75899118</v>
      </c>
    </row>
    <row r="292" spans="1:3">
      <c r="A292" s="83">
        <v>249</v>
      </c>
      <c r="B292" s="83">
        <v>280314855.60675609</v>
      </c>
      <c r="C292" s="83">
        <v>184811423.32985795</v>
      </c>
    </row>
    <row r="293" spans="1:3">
      <c r="A293" s="83">
        <v>250</v>
      </c>
      <c r="B293" s="83">
        <v>307422508.69859654</v>
      </c>
      <c r="C293" s="83">
        <v>208483004.12206191</v>
      </c>
    </row>
    <row r="294" spans="1:3">
      <c r="A294" s="83">
        <v>251</v>
      </c>
      <c r="B294" s="83">
        <v>312399165.82691497</v>
      </c>
      <c r="C294" s="83">
        <v>226724373.40039283</v>
      </c>
    </row>
    <row r="295" spans="1:3">
      <c r="A295" s="83">
        <v>252</v>
      </c>
      <c r="B295" s="83">
        <v>302761428.67952329</v>
      </c>
      <c r="C295" s="83">
        <v>218673457.6544385</v>
      </c>
    </row>
    <row r="296" spans="1:3">
      <c r="A296" s="83">
        <v>253</v>
      </c>
      <c r="B296" s="83">
        <v>307699149.57856697</v>
      </c>
      <c r="C296" s="83">
        <v>214472635.71785194</v>
      </c>
    </row>
    <row r="297" spans="1:3">
      <c r="A297" s="83">
        <v>254</v>
      </c>
      <c r="B297" s="83">
        <v>296242014.22459418</v>
      </c>
      <c r="C297" s="83">
        <v>206839046.51012963</v>
      </c>
    </row>
    <row r="298" spans="1:3">
      <c r="A298" s="83">
        <v>255</v>
      </c>
      <c r="B298" s="83">
        <v>315013800.90494853</v>
      </c>
      <c r="C298" s="83">
        <v>221849988.90580875</v>
      </c>
    </row>
    <row r="299" spans="1:3">
      <c r="A299" s="83">
        <v>256</v>
      </c>
      <c r="B299" s="83">
        <v>299791664.18525112</v>
      </c>
      <c r="C299" s="83">
        <v>205505080.02597308</v>
      </c>
    </row>
    <row r="300" spans="1:3">
      <c r="A300" s="83">
        <v>257</v>
      </c>
      <c r="B300" s="83">
        <v>289330976.74665278</v>
      </c>
      <c r="C300" s="83">
        <v>201048237.95947981</v>
      </c>
    </row>
    <row r="301" spans="1:3">
      <c r="A301" s="83">
        <v>258</v>
      </c>
      <c r="B301" s="83">
        <v>302360237.89639628</v>
      </c>
      <c r="C301" s="83">
        <v>208972945.55346882</v>
      </c>
    </row>
    <row r="302" spans="1:3">
      <c r="A302" s="83">
        <v>259</v>
      </c>
      <c r="B302" s="83">
        <v>281761552.00227088</v>
      </c>
      <c r="C302" s="83">
        <v>181277441.96315497</v>
      </c>
    </row>
    <row r="303" spans="1:3">
      <c r="A303" s="83">
        <v>260</v>
      </c>
      <c r="B303" s="83">
        <v>289325468.40597415</v>
      </c>
      <c r="C303" s="83">
        <v>187126143.34338439</v>
      </c>
    </row>
    <row r="304" spans="1:3">
      <c r="A304" s="83">
        <v>261</v>
      </c>
      <c r="B304" s="83">
        <v>275607941.9355709</v>
      </c>
      <c r="C304" s="83">
        <v>171611874.40006143</v>
      </c>
    </row>
    <row r="305" spans="1:3">
      <c r="A305" s="83">
        <v>262</v>
      </c>
      <c r="B305" s="83">
        <v>266375376.53700572</v>
      </c>
      <c r="C305" s="83">
        <v>155915340.77190274</v>
      </c>
    </row>
    <row r="306" spans="1:3">
      <c r="A306" s="83">
        <v>263</v>
      </c>
      <c r="B306" s="83">
        <v>264970139.64890906</v>
      </c>
      <c r="C306" s="83">
        <v>167035153.44425526</v>
      </c>
    </row>
    <row r="307" spans="1:3">
      <c r="A307" s="83">
        <v>264</v>
      </c>
      <c r="B307" s="83">
        <v>277833240.76378113</v>
      </c>
      <c r="C307" s="83">
        <v>188813242.42735523</v>
      </c>
    </row>
    <row r="308" spans="1:3">
      <c r="A308" s="83">
        <v>265</v>
      </c>
      <c r="B308" s="83">
        <v>282702009.25069225</v>
      </c>
      <c r="C308" s="83">
        <v>182029436.63584405</v>
      </c>
    </row>
    <row r="309" spans="1:3">
      <c r="A309" s="83">
        <v>266</v>
      </c>
      <c r="B309" s="83">
        <v>277621308.77038074</v>
      </c>
      <c r="C309" s="83">
        <v>174665905.13558346</v>
      </c>
    </row>
    <row r="310" spans="1:3">
      <c r="A310" s="83">
        <v>267</v>
      </c>
      <c r="B310" s="83">
        <v>257263118.07631955</v>
      </c>
      <c r="C310" s="83">
        <v>164614190.66091189</v>
      </c>
    </row>
    <row r="311" spans="1:3">
      <c r="A311" s="83">
        <v>268</v>
      </c>
      <c r="B311" s="83">
        <v>263536099.88607913</v>
      </c>
      <c r="C311" s="83">
        <v>161288024.47462583</v>
      </c>
    </row>
    <row r="312" spans="1:3">
      <c r="A312" s="83">
        <v>269</v>
      </c>
      <c r="B312" s="83">
        <v>248332827.20626396</v>
      </c>
      <c r="C312" s="83">
        <v>154374477.08246911</v>
      </c>
    </row>
    <row r="313" spans="1:3">
      <c r="A313" s="83">
        <v>270</v>
      </c>
      <c r="B313" s="83">
        <v>260286882.40282729</v>
      </c>
      <c r="C313" s="83">
        <v>168199661.061012</v>
      </c>
    </row>
    <row r="314" spans="1:3">
      <c r="A314" s="83">
        <v>271</v>
      </c>
      <c r="B314" s="83">
        <v>270837779.21476954</v>
      </c>
      <c r="C314" s="83">
        <v>174824471.59186053</v>
      </c>
    </row>
    <row r="315" spans="1:3">
      <c r="A315" s="83">
        <v>272</v>
      </c>
      <c r="B315" s="83">
        <v>259804813.22469109</v>
      </c>
      <c r="C315" s="83">
        <v>174043506.70470876</v>
      </c>
    </row>
    <row r="316" spans="1:3">
      <c r="A316" s="83">
        <v>273</v>
      </c>
      <c r="B316" s="83">
        <v>238935483.7949912</v>
      </c>
      <c r="C316" s="83">
        <v>147651534.92429096</v>
      </c>
    </row>
    <row r="317" spans="1:3">
      <c r="A317" s="83">
        <v>274</v>
      </c>
      <c r="B317" s="83">
        <v>266274611.5825007</v>
      </c>
      <c r="C317" s="83">
        <v>161716528.6531933</v>
      </c>
    </row>
    <row r="318" spans="1:3">
      <c r="A318" s="83">
        <v>275</v>
      </c>
      <c r="B318" s="83">
        <v>283993023.41262847</v>
      </c>
      <c r="C318" s="83">
        <v>161713050.06512439</v>
      </c>
    </row>
    <row r="319" spans="1:3">
      <c r="A319" s="83">
        <v>276</v>
      </c>
      <c r="B319" s="83">
        <v>244919906.74899134</v>
      </c>
      <c r="C319" s="83">
        <v>131759726.44218203</v>
      </c>
    </row>
    <row r="320" spans="1:3">
      <c r="A320" s="83">
        <v>277</v>
      </c>
      <c r="B320" s="83">
        <v>229815405.28287336</v>
      </c>
      <c r="C320" s="83">
        <v>114101985.82271883</v>
      </c>
    </row>
    <row r="321" spans="1:3">
      <c r="A321" s="83">
        <v>278</v>
      </c>
      <c r="B321" s="83">
        <v>221812729.30787042</v>
      </c>
      <c r="C321" s="83">
        <v>103748843.85830191</v>
      </c>
    </row>
    <row r="322" spans="1:3">
      <c r="A322" s="83">
        <v>279</v>
      </c>
      <c r="B322" s="83">
        <v>219848442.37935197</v>
      </c>
      <c r="C322" s="83">
        <v>102221240.74015927</v>
      </c>
    </row>
    <row r="323" spans="1:3">
      <c r="A323" s="83">
        <v>280</v>
      </c>
      <c r="B323" s="83">
        <v>228720213.43775493</v>
      </c>
      <c r="C323" s="83">
        <v>104881007.43911189</v>
      </c>
    </row>
    <row r="324" spans="1:3">
      <c r="A324" s="83">
        <v>281</v>
      </c>
      <c r="B324" s="83">
        <v>221641749.68861669</v>
      </c>
      <c r="C324" s="83">
        <v>108997204.32748419</v>
      </c>
    </row>
    <row r="325" spans="1:3">
      <c r="A325" s="83">
        <v>282</v>
      </c>
      <c r="B325" s="83">
        <v>203833485.03896004</v>
      </c>
      <c r="C325" s="83">
        <v>113722188.48061103</v>
      </c>
    </row>
    <row r="326" spans="1:3">
      <c r="A326" s="83">
        <v>283</v>
      </c>
      <c r="B326" s="83">
        <v>205070023.64895344</v>
      </c>
      <c r="C326" s="83">
        <v>120936300.52301669</v>
      </c>
    </row>
    <row r="327" spans="1:3">
      <c r="A327" s="83">
        <v>284</v>
      </c>
      <c r="B327" s="83">
        <v>212174473.83079422</v>
      </c>
      <c r="C327" s="83">
        <v>134588519.21345824</v>
      </c>
    </row>
    <row r="328" spans="1:3">
      <c r="A328" s="83">
        <v>285</v>
      </c>
      <c r="B328" s="83">
        <v>207052820.87438911</v>
      </c>
      <c r="C328" s="83">
        <v>142028748.74660301</v>
      </c>
    </row>
    <row r="329" spans="1:3">
      <c r="A329" s="83">
        <v>286</v>
      </c>
      <c r="B329" s="83">
        <v>234341112.23455051</v>
      </c>
      <c r="C329" s="83">
        <v>168033992.86529925</v>
      </c>
    </row>
    <row r="330" spans="1:3">
      <c r="A330" s="83">
        <v>287</v>
      </c>
      <c r="B330" s="83">
        <v>217626626.32262239</v>
      </c>
      <c r="C330" s="83">
        <v>153250715.44174299</v>
      </c>
    </row>
    <row r="331" spans="1:3">
      <c r="A331" s="83">
        <v>288</v>
      </c>
      <c r="B331" s="83">
        <v>226404690.07873511</v>
      </c>
      <c r="C331" s="83">
        <v>159761870.13686335</v>
      </c>
    </row>
    <row r="332" spans="1:3">
      <c r="A332" s="83">
        <v>289</v>
      </c>
      <c r="B332" s="83">
        <v>205120294.10118192</v>
      </c>
      <c r="C332" s="83">
        <v>145277562.05981058</v>
      </c>
    </row>
    <row r="333" spans="1:3">
      <c r="A333" s="83">
        <v>290</v>
      </c>
      <c r="B333" s="83">
        <v>219556181.76558223</v>
      </c>
      <c r="C333" s="83">
        <v>149014481.0470008</v>
      </c>
    </row>
    <row r="334" spans="1:3">
      <c r="A334" s="83">
        <v>291</v>
      </c>
      <c r="B334" s="83">
        <v>177780504.50527945</v>
      </c>
      <c r="C334" s="83">
        <v>128167597.81405905</v>
      </c>
    </row>
    <row r="335" spans="1:3">
      <c r="A335" s="83">
        <v>292</v>
      </c>
      <c r="B335" s="83">
        <v>217785807.18283278</v>
      </c>
      <c r="C335" s="83">
        <v>159081877.69684285</v>
      </c>
    </row>
    <row r="336" spans="1:3">
      <c r="A336" s="83">
        <v>293</v>
      </c>
      <c r="B336" s="83">
        <v>201442879.78649354</v>
      </c>
      <c r="C336" s="83">
        <v>165070465.18279964</v>
      </c>
    </row>
    <row r="337" spans="1:3">
      <c r="A337" s="83">
        <v>294</v>
      </c>
      <c r="B337" s="83">
        <v>200056635.11276811</v>
      </c>
      <c r="C337" s="83">
        <v>165811102.91920251</v>
      </c>
    </row>
    <row r="338" spans="1:3">
      <c r="A338" s="83">
        <v>295</v>
      </c>
      <c r="B338" s="83">
        <v>198050145.42363432</v>
      </c>
      <c r="C338" s="83">
        <v>157601013.82934204</v>
      </c>
    </row>
    <row r="339" spans="1:3">
      <c r="A339" s="83">
        <v>296</v>
      </c>
      <c r="B339" s="83">
        <v>180863494.94902402</v>
      </c>
      <c r="C339" s="83">
        <v>145862571.52376866</v>
      </c>
    </row>
    <row r="340" spans="1:3">
      <c r="A340" s="83">
        <v>297</v>
      </c>
      <c r="B340" s="83">
        <v>196393557.15555042</v>
      </c>
      <c r="C340" s="83">
        <v>153027410.26426071</v>
      </c>
    </row>
    <row r="341" spans="1:3">
      <c r="A341" s="83">
        <v>298</v>
      </c>
      <c r="B341" s="83">
        <v>200200376.49478307</v>
      </c>
      <c r="C341" s="83">
        <v>162957631.25216696</v>
      </c>
    </row>
    <row r="342" spans="1:3">
      <c r="A342" s="83">
        <v>299</v>
      </c>
      <c r="B342" s="83">
        <v>213194334.96947873</v>
      </c>
      <c r="C342" s="83">
        <v>191148872.51264566</v>
      </c>
    </row>
    <row r="343" spans="1:3">
      <c r="A343" s="83">
        <v>300</v>
      </c>
      <c r="B343" s="83">
        <v>199483974.61757678</v>
      </c>
      <c r="C343" s="83">
        <v>178110459.23367661</v>
      </c>
    </row>
    <row r="344" spans="1:3">
      <c r="A344" s="83">
        <v>301</v>
      </c>
      <c r="B344" s="83">
        <v>203732675.2619032</v>
      </c>
      <c r="C344" s="83">
        <v>183426461.93939093</v>
      </c>
    </row>
    <row r="345" spans="1:3">
      <c r="A345" s="83">
        <v>302</v>
      </c>
      <c r="B345" s="83">
        <v>197701593.06710896</v>
      </c>
      <c r="C345" s="83">
        <v>178898778.70711771</v>
      </c>
    </row>
    <row r="346" spans="1:3">
      <c r="A346" s="83">
        <v>303</v>
      </c>
      <c r="B346" s="83">
        <v>201733024.83570406</v>
      </c>
      <c r="C346" s="83">
        <v>172753772.27842668</v>
      </c>
    </row>
    <row r="347" spans="1:3">
      <c r="A347" s="83">
        <v>304</v>
      </c>
      <c r="B347" s="83">
        <v>200435523.81100711</v>
      </c>
      <c r="C347" s="83">
        <v>160292915.60099372</v>
      </c>
    </row>
    <row r="348" spans="1:3">
      <c r="A348" s="83">
        <v>305</v>
      </c>
      <c r="B348" s="83">
        <v>182413881.63264051</v>
      </c>
      <c r="C348" s="83">
        <v>133025591.78086308</v>
      </c>
    </row>
    <row r="349" spans="1:3">
      <c r="A349" s="83">
        <v>306</v>
      </c>
      <c r="B349" s="83">
        <v>203191044.85162702</v>
      </c>
      <c r="C349" s="83">
        <v>142855840.52951482</v>
      </c>
    </row>
    <row r="350" spans="1:3">
      <c r="A350" s="83">
        <v>307</v>
      </c>
      <c r="B350" s="83">
        <v>177417427.14805946</v>
      </c>
      <c r="C350" s="83">
        <v>124675842.6784378</v>
      </c>
    </row>
    <row r="351" spans="1:3">
      <c r="A351" s="83">
        <v>308</v>
      </c>
      <c r="B351" s="83">
        <v>166679473.11584339</v>
      </c>
      <c r="C351" s="83">
        <v>136700351.89032802</v>
      </c>
    </row>
    <row r="352" spans="1:3">
      <c r="A352" s="83">
        <v>309</v>
      </c>
      <c r="B352" s="83">
        <v>158792049.83266893</v>
      </c>
      <c r="C352" s="83">
        <v>121055293.33365729</v>
      </c>
    </row>
    <row r="353" spans="1:3">
      <c r="A353" s="83">
        <v>310</v>
      </c>
      <c r="B353" s="83">
        <v>171158129.10610557</v>
      </c>
      <c r="C353" s="83">
        <v>139203329.02907991</v>
      </c>
    </row>
    <row r="354" spans="1:3">
      <c r="A354" s="83">
        <v>311</v>
      </c>
      <c r="B354" s="83">
        <v>149649458.93560743</v>
      </c>
      <c r="C354" s="83">
        <v>116107525.68065467</v>
      </c>
    </row>
    <row r="355" spans="1:3">
      <c r="A355" s="83">
        <v>312</v>
      </c>
      <c r="B355" s="83">
        <v>169264280.65502238</v>
      </c>
      <c r="C355" s="83">
        <v>130829547.40543443</v>
      </c>
    </row>
    <row r="356" spans="1:3">
      <c r="A356" s="83">
        <v>313</v>
      </c>
      <c r="B356" s="83">
        <v>132564129.35595804</v>
      </c>
      <c r="C356" s="83">
        <v>97962717.382088095</v>
      </c>
    </row>
    <row r="357" spans="1:3">
      <c r="A357" s="83">
        <v>314</v>
      </c>
      <c r="B357" s="83">
        <v>124939516.34039633</v>
      </c>
      <c r="C357" s="83">
        <v>91264649.222965732</v>
      </c>
    </row>
    <row r="358" spans="1:3">
      <c r="A358" s="83">
        <v>315</v>
      </c>
      <c r="B358" s="83">
        <v>107656068.3781862</v>
      </c>
      <c r="C358" s="83">
        <v>101034336.87813097</v>
      </c>
    </row>
    <row r="359" spans="1:3">
      <c r="A359" s="83">
        <v>316</v>
      </c>
      <c r="B359" s="83">
        <v>120374062.21591136</v>
      </c>
      <c r="C359" s="83">
        <v>46062735.035871118</v>
      </c>
    </row>
    <row r="360" spans="1:3">
      <c r="A360" s="83">
        <v>317</v>
      </c>
      <c r="B360" s="83">
        <v>122803990.79333004</v>
      </c>
      <c r="C360" s="83">
        <v>46179919.096616656</v>
      </c>
    </row>
    <row r="361" spans="1:3">
      <c r="A361" s="83">
        <v>318</v>
      </c>
      <c r="B361" s="83">
        <v>103786821.47603512</v>
      </c>
      <c r="C361" s="83">
        <v>34625103.093170643</v>
      </c>
    </row>
    <row r="362" spans="1:3">
      <c r="A362" s="83">
        <v>319</v>
      </c>
      <c r="B362" s="83">
        <v>122430610.77337468</v>
      </c>
      <c r="C362" s="83">
        <v>40029770.000208408</v>
      </c>
    </row>
    <row r="363" spans="1:3">
      <c r="A363" s="83">
        <v>320</v>
      </c>
      <c r="B363" s="83">
        <v>110329845.00719514</v>
      </c>
      <c r="C363" s="83">
        <v>35006301.970353723</v>
      </c>
    </row>
    <row r="364" spans="1:3">
      <c r="A364" s="83">
        <v>321</v>
      </c>
      <c r="B364" s="83">
        <v>97169760.799314737</v>
      </c>
      <c r="C364" s="83">
        <v>24532159.750040919</v>
      </c>
    </row>
    <row r="365" spans="1:3">
      <c r="A365" s="83">
        <v>322</v>
      </c>
      <c r="B365" s="83">
        <v>116430884.18186912</v>
      </c>
      <c r="C365" s="83">
        <v>29080533.653802395</v>
      </c>
    </row>
    <row r="366" spans="1:3">
      <c r="A366" s="83">
        <v>323</v>
      </c>
      <c r="B366" s="83">
        <v>99408130.880492076</v>
      </c>
      <c r="C366" s="83">
        <v>24153331.451755375</v>
      </c>
    </row>
    <row r="367" spans="1:3">
      <c r="A367" s="83">
        <v>324</v>
      </c>
      <c r="B367" s="83">
        <v>116354152.12946582</v>
      </c>
      <c r="C367" s="83">
        <v>33137866.738853544</v>
      </c>
    </row>
    <row r="368" spans="1:3">
      <c r="A368" s="83">
        <v>325</v>
      </c>
      <c r="B368" s="83">
        <v>114128984.45420581</v>
      </c>
      <c r="C368" s="83">
        <v>29249721.465612084</v>
      </c>
    </row>
    <row r="369" spans="1:3">
      <c r="A369" s="83">
        <v>326</v>
      </c>
      <c r="B369" s="83">
        <v>106674881.45640719</v>
      </c>
      <c r="C369" s="83">
        <v>22805072.065068007</v>
      </c>
    </row>
    <row r="370" spans="1:3">
      <c r="A370" s="83">
        <v>327</v>
      </c>
      <c r="B370" s="83">
        <v>101919252.75229883</v>
      </c>
      <c r="C370" s="83">
        <v>20695371.402356923</v>
      </c>
    </row>
    <row r="371" spans="1:3">
      <c r="A371" s="83">
        <v>328</v>
      </c>
      <c r="B371" s="83">
        <v>106368075.22755033</v>
      </c>
      <c r="C371" s="83">
        <v>15631907.484423429</v>
      </c>
    </row>
    <row r="372" spans="1:3">
      <c r="A372" s="83">
        <v>329</v>
      </c>
      <c r="B372" s="83">
        <v>89624073.717294395</v>
      </c>
      <c r="C372" s="83">
        <v>7788584.7967771888</v>
      </c>
    </row>
    <row r="373" spans="1:3">
      <c r="A373" s="83">
        <v>330</v>
      </c>
      <c r="B373" s="83">
        <v>99057855.149278998</v>
      </c>
      <c r="C373" s="83">
        <v>21611616.260743916</v>
      </c>
    </row>
    <row r="374" spans="1:3">
      <c r="A374" s="83">
        <v>331</v>
      </c>
      <c r="B374" s="83">
        <v>90338451.982729226</v>
      </c>
      <c r="C374" s="83">
        <v>10511314.285526678</v>
      </c>
    </row>
    <row r="375" spans="1:3">
      <c r="A375" s="83">
        <v>332</v>
      </c>
      <c r="B375" s="83">
        <v>100864298.9105916</v>
      </c>
      <c r="C375" s="83">
        <v>18873514.627055958</v>
      </c>
    </row>
    <row r="376" spans="1:3">
      <c r="A376" s="83">
        <v>333</v>
      </c>
      <c r="B376" s="83">
        <v>87691379.079063118</v>
      </c>
      <c r="C376" s="83">
        <v>9820753.4511806816</v>
      </c>
    </row>
    <row r="377" spans="1:3">
      <c r="A377" s="83">
        <v>334</v>
      </c>
      <c r="B377" s="83">
        <v>108706573.80709864</v>
      </c>
      <c r="C377" s="83">
        <v>11534542.102470115</v>
      </c>
    </row>
    <row r="378" spans="1:3">
      <c r="A378" s="83">
        <v>335</v>
      </c>
      <c r="B378" s="83">
        <v>82788074.173526525</v>
      </c>
      <c r="C378" s="83">
        <v>771167.30673596263</v>
      </c>
    </row>
    <row r="379" spans="1:3">
      <c r="A379" s="83">
        <v>336</v>
      </c>
      <c r="B379" s="83">
        <v>89620770.216068432</v>
      </c>
      <c r="C379" s="83">
        <v>6898915.3350228369</v>
      </c>
    </row>
    <row r="380" spans="1:3">
      <c r="A380" s="83">
        <v>337</v>
      </c>
      <c r="B380" s="83">
        <v>74577631.726761565</v>
      </c>
      <c r="C380" s="83">
        <v>-2168657.5583042502</v>
      </c>
    </row>
    <row r="381" spans="1:3">
      <c r="A381" s="83">
        <v>338</v>
      </c>
      <c r="B381" s="83">
        <v>60404705.17320767</v>
      </c>
      <c r="C381" s="83">
        <v>-16279377.343075223</v>
      </c>
    </row>
    <row r="382" spans="1:3">
      <c r="A382" s="83">
        <v>339</v>
      </c>
      <c r="B382" s="83">
        <v>80534677.372076914</v>
      </c>
      <c r="C382" s="83">
        <v>-5395443.8155010641</v>
      </c>
    </row>
    <row r="383" spans="1:3">
      <c r="A383" s="83">
        <v>340</v>
      </c>
      <c r="B383" s="83">
        <v>76015172.103756636</v>
      </c>
      <c r="C383" s="83">
        <v>-13260276.790292546</v>
      </c>
    </row>
    <row r="384" spans="1:3">
      <c r="A384" s="83">
        <v>341</v>
      </c>
      <c r="B384" s="83">
        <v>66913732.066140279</v>
      </c>
      <c r="C384" s="83">
        <v>-27456667.35663797</v>
      </c>
    </row>
    <row r="385" spans="1:3">
      <c r="A385" s="83">
        <v>342</v>
      </c>
      <c r="B385" s="83">
        <v>90465604.647534221</v>
      </c>
      <c r="C385" s="83">
        <v>-18355575.569128662</v>
      </c>
    </row>
    <row r="386" spans="1:3">
      <c r="A386" s="83">
        <v>343</v>
      </c>
      <c r="B386" s="83">
        <v>98869818.441649795</v>
      </c>
      <c r="C386" s="83">
        <v>-24901212.680868164</v>
      </c>
    </row>
    <row r="387" spans="1:3">
      <c r="A387" s="83">
        <v>344</v>
      </c>
      <c r="B387" s="83">
        <v>64957272.355110027</v>
      </c>
      <c r="C387" s="83">
        <v>-4599066.6657908782</v>
      </c>
    </row>
    <row r="388" spans="1:3">
      <c r="A388" s="83">
        <v>345</v>
      </c>
      <c r="B388" s="83">
        <v>114665533.35750148</v>
      </c>
      <c r="C388" s="83">
        <v>-18688053.573440447</v>
      </c>
    </row>
    <row r="389" spans="1:3">
      <c r="A389" s="83">
        <v>346</v>
      </c>
      <c r="B389" s="83">
        <v>90106729.572330922</v>
      </c>
      <c r="C389" s="83">
        <v>-47710287.159590207</v>
      </c>
    </row>
    <row r="390" spans="1:3">
      <c r="A390" s="83">
        <v>347</v>
      </c>
      <c r="B390" s="83">
        <v>84984391.746009767</v>
      </c>
      <c r="C390" s="83">
        <v>-50118551.94390852</v>
      </c>
    </row>
    <row r="391" spans="1:3">
      <c r="A391" s="83">
        <v>348</v>
      </c>
      <c r="B391" s="83">
        <v>93362741.325408623</v>
      </c>
      <c r="C391" s="83">
        <v>-39606364.760982744</v>
      </c>
    </row>
    <row r="392" spans="1:3">
      <c r="A392" s="83">
        <v>349</v>
      </c>
      <c r="B392" s="83">
        <v>90203774.348019376</v>
      </c>
      <c r="C392" s="83">
        <v>-32994077.598790333</v>
      </c>
    </row>
    <row r="393" spans="1:3">
      <c r="A393" s="83">
        <v>350</v>
      </c>
      <c r="B393" s="83">
        <v>85241293.592025444</v>
      </c>
      <c r="C393" s="83">
        <v>-47346741.622225448</v>
      </c>
    </row>
    <row r="394" spans="1:3">
      <c r="A394" s="83">
        <v>351</v>
      </c>
      <c r="B394" s="83">
        <v>105197457.81791949</v>
      </c>
      <c r="C394" s="83">
        <v>-57812340.920790218</v>
      </c>
    </row>
    <row r="395" spans="1:3">
      <c r="A395" s="83">
        <v>352</v>
      </c>
      <c r="B395" s="83">
        <v>91918676.375287771</v>
      </c>
      <c r="C395" s="83">
        <v>-66920207.019031532</v>
      </c>
    </row>
    <row r="396" spans="1:3">
      <c r="A396" s="83">
        <v>353</v>
      </c>
      <c r="B396" s="83">
        <v>109484377.74696283</v>
      </c>
      <c r="C396" s="83">
        <v>-18390676.023628443</v>
      </c>
    </row>
    <row r="397" spans="1:3">
      <c r="A397" s="83">
        <v>354</v>
      </c>
      <c r="B397" s="83">
        <v>60831592.418047428</v>
      </c>
      <c r="C397" s="83">
        <v>27417555.319146007</v>
      </c>
    </row>
    <row r="398" spans="1:3">
      <c r="A398" s="83">
        <v>355</v>
      </c>
      <c r="B398" s="83">
        <v>70253971.004342407</v>
      </c>
      <c r="C398" s="83">
        <v>-59695953.189672187</v>
      </c>
    </row>
    <row r="399" spans="1:3">
      <c r="A399" s="83">
        <v>356</v>
      </c>
      <c r="B399" s="83">
        <v>108275358.24515487</v>
      </c>
      <c r="C399" s="83">
        <v>-19030572.748930976</v>
      </c>
    </row>
    <row r="400" spans="1:3">
      <c r="A400" s="83">
        <v>357</v>
      </c>
      <c r="B400" s="83">
        <v>83624157.515627354</v>
      </c>
      <c r="C400" s="83">
        <v>-57763837.568706244</v>
      </c>
    </row>
    <row r="401" spans="1:3">
      <c r="A401" s="83">
        <v>358</v>
      </c>
      <c r="B401" s="83">
        <v>95958451.443030357</v>
      </c>
      <c r="C401" s="83">
        <v>-53220682.020882741</v>
      </c>
    </row>
    <row r="402" spans="1:3">
      <c r="A402" s="83">
        <v>359</v>
      </c>
      <c r="B402" s="83">
        <v>101572437.34697057</v>
      </c>
      <c r="C402" s="83">
        <v>-37992843.410141967</v>
      </c>
    </row>
    <row r="403" spans="1:3" ht="12.95" thickBot="1">
      <c r="A403" s="84">
        <v>360</v>
      </c>
      <c r="B403" s="84">
        <v>89217690.40372631</v>
      </c>
      <c r="C403" s="84">
        <v>-46821275.238609828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DC45-CCF1-47EB-BDDA-59FA233A9FC9}">
  <dimension ref="B3:Q16"/>
  <sheetViews>
    <sheetView topLeftCell="D1" workbookViewId="0">
      <selection activeCell="L8" sqref="L8:N8"/>
    </sheetView>
  </sheetViews>
  <sheetFormatPr defaultRowHeight="12.6"/>
  <cols>
    <col min="2" max="2" width="12.7109375" customWidth="1"/>
    <col min="3" max="3" width="21.7109375" customWidth="1"/>
    <col min="4" max="4" width="24.85546875" customWidth="1"/>
    <col min="5" max="5" width="11.85546875" bestFit="1" customWidth="1"/>
    <col min="7" max="7" width="12.7109375" customWidth="1"/>
    <col min="8" max="8" width="21.7109375" customWidth="1"/>
    <col min="9" max="9" width="24.85546875" customWidth="1"/>
    <col min="12" max="12" width="19.5703125" bestFit="1" customWidth="1"/>
    <col min="13" max="13" width="21.7109375" customWidth="1"/>
    <col min="14" max="14" width="24.85546875" customWidth="1"/>
    <col min="15" max="16" width="11.85546875" bestFit="1" customWidth="1"/>
    <col min="17" max="17" width="15.42578125" bestFit="1" customWidth="1"/>
  </cols>
  <sheetData>
    <row r="3" spans="2:17">
      <c r="B3" s="5" t="s">
        <v>73</v>
      </c>
      <c r="C3" s="5" t="s">
        <v>74</v>
      </c>
      <c r="D3" s="5" t="s">
        <v>75</v>
      </c>
      <c r="G3" s="5" t="s">
        <v>28</v>
      </c>
      <c r="H3" s="5" t="s">
        <v>76</v>
      </c>
      <c r="I3" s="5" t="s">
        <v>77</v>
      </c>
      <c r="L3" t="s">
        <v>3</v>
      </c>
      <c r="M3" t="s">
        <v>78</v>
      </c>
      <c r="N3" t="s">
        <v>79</v>
      </c>
      <c r="O3" s="5"/>
      <c r="P3" s="5"/>
    </row>
    <row r="4" spans="2:17">
      <c r="B4" t="s">
        <v>80</v>
      </c>
      <c r="C4">
        <v>1451480514.0810041</v>
      </c>
      <c r="D4">
        <v>46821952.067129165</v>
      </c>
      <c r="G4" t="s">
        <v>81</v>
      </c>
      <c r="H4">
        <v>8434284170.8092518</v>
      </c>
      <c r="I4">
        <v>162197772.51556253</v>
      </c>
      <c r="L4" t="s">
        <v>19</v>
      </c>
      <c r="M4">
        <v>8072037596.9201984</v>
      </c>
      <c r="N4">
        <v>88703709.856265917</v>
      </c>
    </row>
    <row r="5" spans="2:17">
      <c r="B5" t="s">
        <v>82</v>
      </c>
      <c r="C5">
        <v>2849897508.5997224</v>
      </c>
      <c r="D5">
        <v>98272327.882749051</v>
      </c>
      <c r="G5" t="s">
        <v>83</v>
      </c>
      <c r="H5">
        <v>8489372141.2154322</v>
      </c>
      <c r="I5">
        <v>163257156.56183523</v>
      </c>
      <c r="L5" t="s">
        <v>20</v>
      </c>
      <c r="M5">
        <v>4979811275.6846437</v>
      </c>
      <c r="N5">
        <v>54723200.831699379</v>
      </c>
      <c r="Q5" s="67"/>
    </row>
    <row r="6" spans="2:17">
      <c r="B6" t="s">
        <v>84</v>
      </c>
      <c r="C6">
        <v>3770659574.2394719</v>
      </c>
      <c r="D6">
        <v>121634179.81417651</v>
      </c>
      <c r="G6" t="s">
        <v>85</v>
      </c>
      <c r="H6">
        <v>8422712021.30791</v>
      </c>
      <c r="I6">
        <v>161975231.17899826</v>
      </c>
      <c r="L6" t="s">
        <v>21</v>
      </c>
      <c r="M6">
        <v>28532167386.31575</v>
      </c>
      <c r="N6">
        <v>310132254.19908422</v>
      </c>
    </row>
    <row r="7" spans="2:17">
      <c r="B7" t="s">
        <v>86</v>
      </c>
      <c r="C7">
        <v>2960652232.1274891</v>
      </c>
      <c r="D7">
        <v>98688407.737582967</v>
      </c>
      <c r="G7" t="s">
        <v>87</v>
      </c>
      <c r="H7">
        <v>8471862029.4377489</v>
      </c>
      <c r="I7">
        <v>166114941.75368136</v>
      </c>
      <c r="L7" t="s">
        <v>22</v>
      </c>
      <c r="M7">
        <v>17889871749.896019</v>
      </c>
      <c r="N7">
        <v>208021764.53367463</v>
      </c>
    </row>
    <row r="8" spans="2:17" ht="12.95">
      <c r="B8" t="s">
        <v>88</v>
      </c>
      <c r="C8">
        <v>907057983.41612828</v>
      </c>
      <c r="D8">
        <v>29259934.948907364</v>
      </c>
      <c r="G8" t="s">
        <v>89</v>
      </c>
      <c r="H8">
        <v>8533288315.9068346</v>
      </c>
      <c r="I8">
        <v>167319378.74327126</v>
      </c>
      <c r="L8" s="81" t="s">
        <v>90</v>
      </c>
      <c r="M8" s="82">
        <v>59473888008.816612</v>
      </c>
      <c r="N8" s="82">
        <v>165205244.46893498</v>
      </c>
    </row>
    <row r="9" spans="2:17">
      <c r="B9" t="s">
        <v>91</v>
      </c>
      <c r="C9">
        <v>1112101060.1410265</v>
      </c>
      <c r="D9">
        <v>37070035.33803422</v>
      </c>
      <c r="G9" t="s">
        <v>92</v>
      </c>
      <c r="H9">
        <v>8639158053.7710819</v>
      </c>
      <c r="I9">
        <v>169395255.95629573</v>
      </c>
    </row>
    <row r="10" spans="2:17">
      <c r="B10" t="s">
        <v>93</v>
      </c>
      <c r="C10">
        <v>5137761752.8553944</v>
      </c>
      <c r="D10">
        <v>165734250.0921095</v>
      </c>
      <c r="G10" t="s">
        <v>94</v>
      </c>
      <c r="H10">
        <v>8483211276.3683586</v>
      </c>
      <c r="I10">
        <v>166337476.00722271</v>
      </c>
    </row>
    <row r="11" spans="2:17" ht="12.95">
      <c r="B11" t="s">
        <v>95</v>
      </c>
      <c r="C11">
        <v>9447705556.0639877</v>
      </c>
      <c r="D11">
        <v>304764695.35690284</v>
      </c>
      <c r="G11" s="81" t="s">
        <v>90</v>
      </c>
      <c r="H11" s="82">
        <v>59473888008.816658</v>
      </c>
      <c r="I11" s="82">
        <v>165205244.46893516</v>
      </c>
    </row>
    <row r="12" spans="2:17">
      <c r="B12" t="s">
        <v>96</v>
      </c>
      <c r="C12">
        <v>13946700077.396372</v>
      </c>
      <c r="D12">
        <v>464890002.57987905</v>
      </c>
    </row>
    <row r="13" spans="2:17">
      <c r="B13" t="s">
        <v>97</v>
      </c>
      <c r="C13">
        <v>11102473546.704689</v>
      </c>
      <c r="D13">
        <v>358144307.95821577</v>
      </c>
    </row>
    <row r="14" spans="2:17">
      <c r="B14" t="s">
        <v>98</v>
      </c>
      <c r="C14">
        <v>5342352456.7554226</v>
      </c>
      <c r="D14">
        <v>178078415.22518075</v>
      </c>
    </row>
    <row r="15" spans="2:17">
      <c r="B15" t="s">
        <v>99</v>
      </c>
      <c r="C15">
        <v>1445045746.435909</v>
      </c>
      <c r="D15">
        <v>57801829.857436359</v>
      </c>
    </row>
    <row r="16" spans="2:17" ht="12.95">
      <c r="B16" s="81" t="s">
        <v>90</v>
      </c>
      <c r="C16" s="82">
        <v>59473888008.816612</v>
      </c>
      <c r="D16" s="82">
        <v>165205244.46893498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D4BE-A4D3-414A-958C-F84976D54C3F}">
  <dimension ref="B3:AB16"/>
  <sheetViews>
    <sheetView workbookViewId="0">
      <selection activeCell="B16" sqref="B16"/>
    </sheetView>
  </sheetViews>
  <sheetFormatPr defaultRowHeight="12.6"/>
  <cols>
    <col min="2" max="2" width="12.7109375" customWidth="1"/>
    <col min="3" max="9" width="21.140625" customWidth="1"/>
    <col min="11" max="11" width="12.7109375" customWidth="1"/>
    <col min="12" max="18" width="21.140625" customWidth="1"/>
    <col min="21" max="21" width="18.5703125" bestFit="1" customWidth="1"/>
    <col min="22" max="28" width="21.140625" customWidth="1"/>
  </cols>
  <sheetData>
    <row r="3" spans="2:28">
      <c r="B3" s="5" t="s">
        <v>73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K3" s="5" t="s">
        <v>28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  <c r="R3" t="s">
        <v>113</v>
      </c>
      <c r="U3" t="s">
        <v>3</v>
      </c>
      <c r="V3" t="s">
        <v>114</v>
      </c>
      <c r="W3" t="s">
        <v>115</v>
      </c>
      <c r="X3" t="s">
        <v>116</v>
      </c>
      <c r="Y3" t="s">
        <v>117</v>
      </c>
      <c r="Z3" t="s">
        <v>118</v>
      </c>
      <c r="AA3" t="s">
        <v>119</v>
      </c>
      <c r="AB3" t="s">
        <v>120</v>
      </c>
    </row>
    <row r="4" spans="2:28">
      <c r="B4" t="s">
        <v>80</v>
      </c>
      <c r="C4">
        <v>3.3565824380034597</v>
      </c>
      <c r="D4">
        <v>7.5248534057454002</v>
      </c>
      <c r="E4">
        <v>12.801735754825941</v>
      </c>
      <c r="F4">
        <v>32.203710276757228</v>
      </c>
      <c r="G4">
        <v>27.239993683998552</v>
      </c>
      <c r="H4">
        <v>21.50430229501892</v>
      </c>
      <c r="I4">
        <v>4.2157054621327097</v>
      </c>
      <c r="K4" t="s">
        <v>81</v>
      </c>
      <c r="L4">
        <v>2.4603949057525312</v>
      </c>
      <c r="M4">
        <v>7.588466077308242</v>
      </c>
      <c r="N4">
        <v>12.719106985163664</v>
      </c>
      <c r="O4">
        <v>32.534074713929868</v>
      </c>
      <c r="P4">
        <v>27.192952208027187</v>
      </c>
      <c r="Q4">
        <v>17.799796195074091</v>
      </c>
      <c r="R4">
        <v>16.875380352158356</v>
      </c>
      <c r="U4" t="s">
        <v>19</v>
      </c>
      <c r="V4">
        <v>2.7608977286749607</v>
      </c>
      <c r="W4">
        <v>7.5579109154881507</v>
      </c>
      <c r="X4">
        <v>13.098791546003186</v>
      </c>
      <c r="Y4">
        <v>32.474346613423833</v>
      </c>
      <c r="Z4">
        <v>25.523981347084128</v>
      </c>
      <c r="AA4">
        <v>25.223689111931296</v>
      </c>
      <c r="AB4">
        <v>4.29513570104083</v>
      </c>
    </row>
    <row r="5" spans="2:28">
      <c r="B5" t="s">
        <v>82</v>
      </c>
      <c r="C5">
        <v>2.4821621036146331</v>
      </c>
      <c r="D5">
        <v>7.6311345174077365</v>
      </c>
      <c r="E5">
        <v>13.598104636162027</v>
      </c>
      <c r="F5">
        <v>32.91510827118065</v>
      </c>
      <c r="G5">
        <v>23.597149384124837</v>
      </c>
      <c r="H5">
        <v>29.34346331306056</v>
      </c>
      <c r="I5">
        <v>4.2057014780775743</v>
      </c>
      <c r="K5" t="s">
        <v>83</v>
      </c>
      <c r="L5">
        <v>2.4678413921443001</v>
      </c>
      <c r="M5">
        <v>7.6246750597793564</v>
      </c>
      <c r="N5">
        <v>12.625979799826574</v>
      </c>
      <c r="O5">
        <v>32.465596710191313</v>
      </c>
      <c r="P5">
        <v>27.106599681810568</v>
      </c>
      <c r="Q5">
        <v>18.190055361749526</v>
      </c>
      <c r="R5">
        <v>17.860569187550539</v>
      </c>
      <c r="U5" t="s">
        <v>20</v>
      </c>
      <c r="V5">
        <v>2.4667792173157066</v>
      </c>
      <c r="W5">
        <v>7.7263091514531501</v>
      </c>
      <c r="X5">
        <v>13.13012860445326</v>
      </c>
      <c r="Y5">
        <v>32.685495512360184</v>
      </c>
      <c r="Z5">
        <v>27.751035914024357</v>
      </c>
      <c r="AA5">
        <v>9.7311216341704814</v>
      </c>
      <c r="AB5">
        <v>21.632914419789884</v>
      </c>
    </row>
    <row r="6" spans="2:28">
      <c r="B6" t="s">
        <v>84</v>
      </c>
      <c r="C6">
        <v>2.4259657008545092</v>
      </c>
      <c r="D6">
        <v>7.5224689266609621</v>
      </c>
      <c r="E6">
        <v>12.928747994773765</v>
      </c>
      <c r="F6">
        <v>32.332657528317966</v>
      </c>
      <c r="G6">
        <v>25.623305216768276</v>
      </c>
      <c r="H6">
        <v>25.089093611658225</v>
      </c>
      <c r="I6">
        <v>4.4582302130436071</v>
      </c>
      <c r="K6" t="s">
        <v>85</v>
      </c>
      <c r="L6">
        <v>2.4289062000523289</v>
      </c>
      <c r="M6">
        <v>7.5779178312125204</v>
      </c>
      <c r="N6">
        <v>12.569810121523908</v>
      </c>
      <c r="O6">
        <v>32.410761976123865</v>
      </c>
      <c r="P6">
        <v>27.135771459946273</v>
      </c>
      <c r="Q6">
        <v>18.603189368148026</v>
      </c>
      <c r="R6">
        <v>18.042086233260807</v>
      </c>
      <c r="U6" t="s">
        <v>21</v>
      </c>
      <c r="V6">
        <v>2.4512965577249073</v>
      </c>
      <c r="W6">
        <v>8.2214258255205959</v>
      </c>
      <c r="X6">
        <v>12.943743374887005</v>
      </c>
      <c r="Y6">
        <v>32.763943688103865</v>
      </c>
      <c r="Z6">
        <v>27.422968675965858</v>
      </c>
      <c r="AA6">
        <v>22.696055606055985</v>
      </c>
      <c r="AB6">
        <v>13.722433837212925</v>
      </c>
    </row>
    <row r="7" spans="2:28">
      <c r="B7" t="s">
        <v>86</v>
      </c>
      <c r="C7">
        <v>2.4736704775427412</v>
      </c>
      <c r="D7">
        <v>8.0373304775427385</v>
      </c>
      <c r="E7">
        <v>12.652774559201251</v>
      </c>
      <c r="F7">
        <v>32.986491212856556</v>
      </c>
      <c r="G7">
        <v>31.493980929391714</v>
      </c>
      <c r="H7">
        <v>14.309084071815487</v>
      </c>
      <c r="I7">
        <v>13.244929881760926</v>
      </c>
      <c r="K7" t="s">
        <v>87</v>
      </c>
      <c r="L7">
        <v>3.036985258973647</v>
      </c>
      <c r="M7">
        <v>7.8104696115595393</v>
      </c>
      <c r="N7">
        <v>13.538863616105946</v>
      </c>
      <c r="O7">
        <v>32.430747267932738</v>
      </c>
      <c r="P7">
        <v>27.190370047779233</v>
      </c>
      <c r="Q7">
        <v>18.204382049839985</v>
      </c>
      <c r="R7">
        <v>16.130283833132609</v>
      </c>
      <c r="U7" t="s">
        <v>22</v>
      </c>
      <c r="V7">
        <v>2.448695174271061</v>
      </c>
      <c r="W7">
        <v>7.5798649417129189</v>
      </c>
      <c r="X7">
        <v>12.672758073682962</v>
      </c>
      <c r="Y7">
        <v>32.105240845360534</v>
      </c>
      <c r="Z7">
        <v>28.692951252838299</v>
      </c>
      <c r="AA7">
        <v>12.362381510019075</v>
      </c>
      <c r="AB7">
        <v>31.214725755710788</v>
      </c>
    </row>
    <row r="8" spans="2:28" ht="12.95">
      <c r="B8" t="s">
        <v>88</v>
      </c>
      <c r="C8">
        <v>2.462969937144261</v>
      </c>
      <c r="D8">
        <v>7.5455634855313578</v>
      </c>
      <c r="E8">
        <v>12.465470918980532</v>
      </c>
      <c r="F8">
        <v>32.279237353317377</v>
      </c>
      <c r="G8">
        <v>24.464195790655008</v>
      </c>
      <c r="H8">
        <v>4.8023846240684165</v>
      </c>
      <c r="I8">
        <v>24.334600740466836</v>
      </c>
      <c r="K8" t="s">
        <v>89</v>
      </c>
      <c r="L8">
        <v>2.4281365919362048</v>
      </c>
      <c r="M8">
        <v>7.5533770101797835</v>
      </c>
      <c r="N8">
        <v>12.827039902303774</v>
      </c>
      <c r="O8">
        <v>32.595653313972441</v>
      </c>
      <c r="P8">
        <v>27.177840261774957</v>
      </c>
      <c r="Q8">
        <v>18.712075889006218</v>
      </c>
      <c r="R8">
        <v>17.23961454383771</v>
      </c>
      <c r="U8" s="81" t="s">
        <v>121</v>
      </c>
      <c r="V8" s="82">
        <v>2.5359221014712268</v>
      </c>
      <c r="W8" s="82">
        <v>7.766440810901476</v>
      </c>
      <c r="X8" s="82">
        <v>12.95864600594083</v>
      </c>
      <c r="Y8" s="82">
        <v>32.528850243409877</v>
      </c>
      <c r="Z8" s="82">
        <v>27.345075036970297</v>
      </c>
      <c r="AA8" s="82">
        <v>18.329559066427855</v>
      </c>
      <c r="AB8" s="82">
        <v>17.311154114351446</v>
      </c>
    </row>
    <row r="9" spans="2:28">
      <c r="B9" t="s">
        <v>91</v>
      </c>
      <c r="C9">
        <v>2.4604470657802611</v>
      </c>
      <c r="D9">
        <v>7.6020583468160776</v>
      </c>
      <c r="E9">
        <v>14.009095823502582</v>
      </c>
      <c r="F9">
        <v>32.804299909541413</v>
      </c>
      <c r="G9">
        <v>27.654022027163158</v>
      </c>
      <c r="H9">
        <v>5.9716331989252858</v>
      </c>
      <c r="I9">
        <v>28.628216928118352</v>
      </c>
      <c r="K9" t="s">
        <v>92</v>
      </c>
      <c r="L9">
        <v>2.4773859660314215</v>
      </c>
      <c r="M9">
        <v>8.6595573453864549</v>
      </c>
      <c r="N9">
        <v>13.008907378931287</v>
      </c>
      <c r="O9">
        <v>32.625190380965655</v>
      </c>
      <c r="P9">
        <v>27.203200078793813</v>
      </c>
      <c r="Q9">
        <v>18.48476974952289</v>
      </c>
      <c r="R9">
        <v>17.542235319041467</v>
      </c>
    </row>
    <row r="10" spans="2:28">
      <c r="B10" t="s">
        <v>93</v>
      </c>
      <c r="C10">
        <v>2.4584738003673485</v>
      </c>
      <c r="D10">
        <v>7.557869499292079</v>
      </c>
      <c r="E10">
        <v>13.12292240299454</v>
      </c>
      <c r="F10">
        <v>32.581371598615341</v>
      </c>
      <c r="G10">
        <v>28.205084251286578</v>
      </c>
      <c r="H10">
        <v>13.637162220829675</v>
      </c>
      <c r="I10">
        <v>30.565015044977017</v>
      </c>
      <c r="K10" t="s">
        <v>94</v>
      </c>
      <c r="L10">
        <v>2.4649452414169697</v>
      </c>
      <c r="M10">
        <v>7.5607880101725007</v>
      </c>
      <c r="N10">
        <v>13.440427321634964</v>
      </c>
      <c r="O10">
        <v>32.642158244006637</v>
      </c>
      <c r="P10">
        <v>28.441370939169801</v>
      </c>
      <c r="Q10">
        <v>18.332359881059059</v>
      </c>
      <c r="R10">
        <v>17.461241253125667</v>
      </c>
    </row>
    <row r="11" spans="2:28" ht="12.95">
      <c r="B11" t="s">
        <v>95</v>
      </c>
      <c r="C11">
        <v>2.4225879461071971</v>
      </c>
      <c r="D11">
        <v>9.8616779800506471</v>
      </c>
      <c r="E11">
        <v>12.656007854370122</v>
      </c>
      <c r="F11">
        <v>32.848837703251242</v>
      </c>
      <c r="G11">
        <v>25.117801072844063</v>
      </c>
      <c r="H11">
        <v>25.326844654307951</v>
      </c>
      <c r="I11">
        <v>4.6340898489101203</v>
      </c>
      <c r="K11" s="81" t="s">
        <v>121</v>
      </c>
      <c r="L11" s="82">
        <v>2.5359221014712281</v>
      </c>
      <c r="M11" s="82">
        <v>7.7664408109014778</v>
      </c>
      <c r="N11" s="82">
        <v>12.958646005940842</v>
      </c>
      <c r="O11" s="82">
        <v>32.528850243409849</v>
      </c>
      <c r="P11" s="82">
        <v>27.345075036970304</v>
      </c>
      <c r="Q11" s="82">
        <v>18.329559066427862</v>
      </c>
      <c r="R11" s="82">
        <v>17.311154114351446</v>
      </c>
    </row>
    <row r="12" spans="2:28">
      <c r="B12" t="s">
        <v>96</v>
      </c>
      <c r="C12">
        <v>2.4735456389993518</v>
      </c>
      <c r="D12">
        <v>7.5948989723326843</v>
      </c>
      <c r="E12">
        <v>13.05591841704333</v>
      </c>
      <c r="F12">
        <v>32.864877698256386</v>
      </c>
      <c r="G12">
        <v>29.359526751219914</v>
      </c>
      <c r="H12">
        <v>29.338430087596148</v>
      </c>
      <c r="I12">
        <v>5.1373854870950737</v>
      </c>
    </row>
    <row r="13" spans="2:28">
      <c r="B13" t="s">
        <v>97</v>
      </c>
      <c r="C13">
        <v>2.4595491688299642</v>
      </c>
      <c r="D13">
        <v>7.5969040075396421</v>
      </c>
      <c r="E13">
        <v>12.632386531722771</v>
      </c>
      <c r="F13">
        <v>32.399751675954334</v>
      </c>
      <c r="G13">
        <v>27.951329704815819</v>
      </c>
      <c r="H13">
        <v>22.414286626876745</v>
      </c>
      <c r="I13">
        <v>5.5146241904129303</v>
      </c>
    </row>
    <row r="14" spans="2:28">
      <c r="B14" t="s">
        <v>98</v>
      </c>
      <c r="C14">
        <v>2.4643502103523773</v>
      </c>
      <c r="D14">
        <v>7.5988568770190446</v>
      </c>
      <c r="E14">
        <v>12.675897944208856</v>
      </c>
      <c r="F14">
        <v>31.616507035425808</v>
      </c>
      <c r="G14">
        <v>27.028534232207008</v>
      </c>
      <c r="H14">
        <v>9.9914670527497655</v>
      </c>
      <c r="I14">
        <v>37.171227350771389</v>
      </c>
    </row>
    <row r="15" spans="2:28">
      <c r="B15" t="s">
        <v>99</v>
      </c>
      <c r="C15">
        <v>2.4164501777204439</v>
      </c>
      <c r="D15">
        <v>7.535946177720442</v>
      </c>
      <c r="E15">
        <v>12.719050941082521</v>
      </c>
      <c r="F15">
        <v>32.166375763043249</v>
      </c>
      <c r="G15">
        <v>31.60986239714375</v>
      </c>
      <c r="H15">
        <v>2.7431165138387281</v>
      </c>
      <c r="I15">
        <v>51.823033532159712</v>
      </c>
    </row>
    <row r="16" spans="2:28" ht="12.95">
      <c r="B16" s="81" t="s">
        <v>121</v>
      </c>
      <c r="C16" s="82">
        <v>2.5359221014712268</v>
      </c>
      <c r="D16" s="82">
        <v>7.766440810901476</v>
      </c>
      <c r="E16" s="82">
        <v>12.95864600594083</v>
      </c>
      <c r="F16" s="82">
        <v>32.528850243409877</v>
      </c>
      <c r="G16" s="82">
        <v>27.345075036970297</v>
      </c>
      <c r="H16" s="82">
        <v>18.329559066427855</v>
      </c>
      <c r="I16" s="82">
        <v>17.311154114351446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A39B9B-EDD5-4EE2-B83A-8C05A32CAC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Enderer, Sena</dc:creator>
  <cp:keywords/>
  <dc:description/>
  <cp:lastModifiedBy/>
  <cp:revision/>
  <dcterms:created xsi:type="dcterms:W3CDTF">2025-06-05T20:25:22Z</dcterms:created>
  <dcterms:modified xsi:type="dcterms:W3CDTF">2025-08-03T21:01:15Z</dcterms:modified>
  <cp:category/>
  <cp:contentStatus/>
</cp:coreProperties>
</file>