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5232E2B3-4E0F-494C-AA89-381EFF24FC08}" xr6:coauthVersionLast="47" xr6:coauthVersionMax="47" xr10:uidLastSave="{00000000-0000-0000-0000-000000000000}"/>
  <bookViews>
    <workbookView xWindow="-120" yWindow="-120" windowWidth="51840" windowHeight="21120" tabRatio="944" xr2:uid="{00000000-000D-0000-FFFF-FFFF00000000}"/>
  </bookViews>
  <sheets>
    <sheet name="opetajad" sheetId="1" r:id="rId1"/>
    <sheet name="opilased2022A" sheetId="4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46" l="1"/>
  <c r="N11" i="46" s="1"/>
  <c r="I26" i="46"/>
  <c r="E26" i="46"/>
  <c r="C26" i="46"/>
  <c r="N26" i="46" s="1"/>
  <c r="I25" i="46"/>
  <c r="E25" i="46"/>
  <c r="C25" i="46"/>
  <c r="N25" i="46" s="1"/>
  <c r="I24" i="46"/>
  <c r="E24" i="46"/>
  <c r="C24" i="46"/>
  <c r="N24" i="46" s="1"/>
  <c r="I23" i="46"/>
  <c r="E23" i="46"/>
  <c r="C23" i="46"/>
  <c r="N23" i="46" s="1"/>
  <c r="I22" i="46"/>
  <c r="E22" i="46"/>
  <c r="C22" i="46"/>
  <c r="N22" i="46" s="1"/>
  <c r="I21" i="46"/>
  <c r="E21" i="46"/>
  <c r="C21" i="46"/>
  <c r="N21" i="46" s="1"/>
  <c r="I20" i="46"/>
  <c r="E20" i="46"/>
  <c r="C20" i="46"/>
  <c r="F20" i="46" s="1"/>
  <c r="I19" i="46"/>
  <c r="E19" i="46"/>
  <c r="C19" i="46"/>
  <c r="K19" i="46" s="1"/>
  <c r="I18" i="46"/>
  <c r="E18" i="46"/>
  <c r="C18" i="46"/>
  <c r="F18" i="46" s="1"/>
  <c r="I17" i="46"/>
  <c r="E17" i="46"/>
  <c r="C17" i="46"/>
  <c r="K17" i="46" s="1"/>
  <c r="I16" i="46"/>
  <c r="E16" i="46"/>
  <c r="C16" i="46"/>
  <c r="K16" i="46" s="1"/>
  <c r="I15" i="46"/>
  <c r="E15" i="46"/>
  <c r="N15" i="46"/>
  <c r="I14" i="46"/>
  <c r="E14" i="46"/>
  <c r="C14" i="46"/>
  <c r="N14" i="46" s="1"/>
  <c r="I13" i="46"/>
  <c r="E13" i="46"/>
  <c r="N13" i="46"/>
  <c r="I12" i="46"/>
  <c r="E12" i="46"/>
  <c r="C12" i="46"/>
  <c r="N12" i="46" s="1"/>
  <c r="I11" i="46"/>
  <c r="F11" i="46"/>
  <c r="E11" i="46"/>
  <c r="I10" i="46"/>
  <c r="E10" i="46"/>
  <c r="C10" i="46"/>
  <c r="N10" i="46" s="1"/>
  <c r="I9" i="46"/>
  <c r="E9" i="46"/>
  <c r="C9" i="46"/>
  <c r="K9" i="46" s="1"/>
  <c r="I8" i="46"/>
  <c r="E8" i="46"/>
  <c r="C8" i="46"/>
  <c r="N8" i="46" s="1"/>
  <c r="I7" i="46"/>
  <c r="E7" i="46"/>
  <c r="C7" i="46"/>
  <c r="N7" i="46" s="1"/>
  <c r="I6" i="46"/>
  <c r="E6" i="46"/>
  <c r="C6" i="46"/>
  <c r="N6" i="46" s="1"/>
  <c r="I5" i="46"/>
  <c r="E5" i="46"/>
  <c r="C5" i="46"/>
  <c r="F5" i="46" s="1"/>
  <c r="I4" i="46"/>
  <c r="E4" i="46"/>
  <c r="C4" i="46"/>
  <c r="F4" i="46" s="1"/>
  <c r="I3" i="46"/>
  <c r="E3" i="46"/>
  <c r="N3" i="46"/>
  <c r="I2" i="46"/>
  <c r="E2" i="46"/>
  <c r="C2" i="46"/>
  <c r="F2" i="46" s="1"/>
  <c r="N17" i="46" l="1"/>
  <c r="K11" i="46"/>
  <c r="F15" i="46"/>
  <c r="L11" i="46"/>
  <c r="K20" i="46"/>
  <c r="L20" i="46" s="1"/>
  <c r="N20" i="46"/>
  <c r="K15" i="46"/>
  <c r="L15" i="46" s="1"/>
  <c r="N18" i="46"/>
  <c r="F14" i="46"/>
  <c r="K21" i="46"/>
  <c r="N19" i="46"/>
  <c r="F22" i="46"/>
  <c r="F23" i="46"/>
  <c r="K3" i="46"/>
  <c r="L3" i="46" s="1"/>
  <c r="F10" i="46"/>
  <c r="F21" i="46"/>
  <c r="F8" i="46"/>
  <c r="K8" i="46"/>
  <c r="K14" i="46"/>
  <c r="F17" i="46"/>
  <c r="L17" i="46" s="1"/>
  <c r="F7" i="46"/>
  <c r="K12" i="46"/>
  <c r="N2" i="46"/>
  <c r="K4" i="46"/>
  <c r="L4" i="46" s="1"/>
  <c r="F6" i="46"/>
  <c r="K23" i="46"/>
  <c r="F25" i="46"/>
  <c r="N9" i="46"/>
  <c r="N16" i="46"/>
  <c r="K18" i="46"/>
  <c r="L18" i="46" s="1"/>
  <c r="K5" i="46"/>
  <c r="L5" i="46" s="1"/>
  <c r="K2" i="46"/>
  <c r="L2" i="46" s="1"/>
  <c r="N4" i="46"/>
  <c r="K6" i="46"/>
  <c r="K13" i="46"/>
  <c r="K25" i="46"/>
  <c r="F12" i="46"/>
  <c r="K22" i="46"/>
  <c r="F24" i="46"/>
  <c r="K10" i="46"/>
  <c r="F19" i="46"/>
  <c r="L19" i="46" s="1"/>
  <c r="K24" i="46"/>
  <c r="F26" i="46"/>
  <c r="N5" i="46"/>
  <c r="F9" i="46"/>
  <c r="L9" i="46" s="1"/>
  <c r="F16" i="46"/>
  <c r="L16" i="46" s="1"/>
  <c r="K26" i="46"/>
  <c r="L26" i="46" s="1"/>
  <c r="K7" i="46"/>
  <c r="W152" i="1"/>
  <c r="V152" i="1"/>
  <c r="U152" i="1"/>
  <c r="T152" i="1"/>
  <c r="F152" i="1"/>
  <c r="D152" i="1"/>
  <c r="S152" i="1" s="1"/>
  <c r="W151" i="1"/>
  <c r="V151" i="1"/>
  <c r="U151" i="1"/>
  <c r="T151" i="1"/>
  <c r="F151" i="1"/>
  <c r="D151" i="1"/>
  <c r="S151" i="1" s="1"/>
  <c r="W150" i="1"/>
  <c r="V150" i="1"/>
  <c r="U150" i="1"/>
  <c r="T150" i="1"/>
  <c r="F150" i="1"/>
  <c r="D150" i="1"/>
  <c r="S150" i="1" s="1"/>
  <c r="W149" i="1"/>
  <c r="V149" i="1"/>
  <c r="U149" i="1"/>
  <c r="T149" i="1"/>
  <c r="F149" i="1"/>
  <c r="D149" i="1"/>
  <c r="P149" i="1" s="1"/>
  <c r="W148" i="1"/>
  <c r="V148" i="1"/>
  <c r="U148" i="1"/>
  <c r="T148" i="1"/>
  <c r="F148" i="1"/>
  <c r="D148" i="1"/>
  <c r="P148" i="1" s="1"/>
  <c r="W147" i="1"/>
  <c r="V147" i="1"/>
  <c r="U147" i="1"/>
  <c r="T147" i="1"/>
  <c r="P147" i="1"/>
  <c r="F147" i="1"/>
  <c r="D147" i="1"/>
  <c r="S147" i="1" s="1"/>
  <c r="W146" i="1"/>
  <c r="V146" i="1"/>
  <c r="U146" i="1"/>
  <c r="T146" i="1"/>
  <c r="P146" i="1"/>
  <c r="G146" i="1"/>
  <c r="F146" i="1"/>
  <c r="Q146" i="1" s="1"/>
  <c r="D146" i="1"/>
  <c r="S146" i="1" s="1"/>
  <c r="W145" i="1"/>
  <c r="V145" i="1"/>
  <c r="U145" i="1"/>
  <c r="T145" i="1"/>
  <c r="F145" i="1"/>
  <c r="D145" i="1"/>
  <c r="S145" i="1" s="1"/>
  <c r="W144" i="1"/>
  <c r="V144" i="1"/>
  <c r="U144" i="1"/>
  <c r="T144" i="1"/>
  <c r="F144" i="1"/>
  <c r="D144" i="1"/>
  <c r="S144" i="1" s="1"/>
  <c r="W143" i="1"/>
  <c r="V143" i="1"/>
  <c r="U143" i="1"/>
  <c r="T143" i="1"/>
  <c r="F143" i="1"/>
  <c r="D143" i="1"/>
  <c r="P143" i="1" s="1"/>
  <c r="W142" i="1"/>
  <c r="V142" i="1"/>
  <c r="U142" i="1"/>
  <c r="T142" i="1"/>
  <c r="F142" i="1"/>
  <c r="D142" i="1"/>
  <c r="P142" i="1" s="1"/>
  <c r="L8" i="46" l="1"/>
  <c r="G148" i="1"/>
  <c r="Q148" i="1" s="1"/>
  <c r="G152" i="1"/>
  <c r="S148" i="1"/>
  <c r="P152" i="1"/>
  <c r="Q152" i="1" s="1"/>
  <c r="G142" i="1"/>
  <c r="Q142" i="1" s="1"/>
  <c r="S142" i="1"/>
  <c r="L21" i="46"/>
  <c r="L14" i="46"/>
  <c r="L10" i="46"/>
  <c r="L12" i="46"/>
  <c r="L24" i="46"/>
  <c r="L25" i="46"/>
  <c r="L23" i="46"/>
  <c r="L22" i="46"/>
  <c r="L7" i="46"/>
  <c r="L13" i="46"/>
  <c r="L6" i="46"/>
  <c r="S149" i="1"/>
  <c r="S143" i="1"/>
  <c r="G147" i="1"/>
  <c r="Q147" i="1" s="1"/>
  <c r="G145" i="1"/>
  <c r="G151" i="1"/>
  <c r="P145" i="1"/>
  <c r="Q145" i="1" s="1"/>
  <c r="P151" i="1"/>
  <c r="G144" i="1"/>
  <c r="G150" i="1"/>
  <c r="P144" i="1"/>
  <c r="Q144" i="1" s="1"/>
  <c r="P150" i="1"/>
  <c r="Q150" i="1" s="1"/>
  <c r="G143" i="1"/>
  <c r="Q143" i="1" s="1"/>
  <c r="G149" i="1"/>
  <c r="Q149" i="1" s="1"/>
  <c r="W141" i="1"/>
  <c r="V141" i="1"/>
  <c r="U141" i="1"/>
  <c r="T141" i="1"/>
  <c r="F141" i="1"/>
  <c r="D141" i="1"/>
  <c r="S141" i="1" s="1"/>
  <c r="W140" i="1"/>
  <c r="V140" i="1"/>
  <c r="T140" i="1"/>
  <c r="F140" i="1"/>
  <c r="D140" i="1"/>
  <c r="S140" i="1" s="1"/>
  <c r="W139" i="1"/>
  <c r="V139" i="1"/>
  <c r="T139" i="1"/>
  <c r="F139" i="1"/>
  <c r="D139" i="1"/>
  <c r="S139" i="1" s="1"/>
  <c r="U139" i="1" l="1"/>
  <c r="U140" i="1"/>
  <c r="Q151" i="1"/>
  <c r="P141" i="1"/>
  <c r="G141" i="1"/>
  <c r="P140" i="1"/>
  <c r="G139" i="1"/>
  <c r="P139" i="1"/>
  <c r="G140" i="1"/>
  <c r="W138" i="1"/>
  <c r="V138" i="1"/>
  <c r="U138" i="1"/>
  <c r="T138" i="1"/>
  <c r="F138" i="1"/>
  <c r="S138" i="1"/>
  <c r="W137" i="1"/>
  <c r="V137" i="1"/>
  <c r="T137" i="1"/>
  <c r="F137" i="1"/>
  <c r="D137" i="1"/>
  <c r="S137" i="1" s="1"/>
  <c r="W136" i="1"/>
  <c r="V136" i="1"/>
  <c r="U136" i="1"/>
  <c r="T136" i="1"/>
  <c r="F136" i="1"/>
  <c r="D136" i="1"/>
  <c r="S136" i="1" s="1"/>
  <c r="W135" i="1"/>
  <c r="V135" i="1"/>
  <c r="U135" i="1"/>
  <c r="T135" i="1"/>
  <c r="F135" i="1"/>
  <c r="D135" i="1"/>
  <c r="P135" i="1" s="1"/>
  <c r="W134" i="1"/>
  <c r="V134" i="1"/>
  <c r="U134" i="1"/>
  <c r="T134" i="1"/>
  <c r="F134" i="1"/>
  <c r="D134" i="1"/>
  <c r="S134" i="1" s="1"/>
  <c r="W133" i="1"/>
  <c r="V133" i="1"/>
  <c r="T133" i="1"/>
  <c r="F133" i="1"/>
  <c r="D133" i="1"/>
  <c r="S133" i="1" s="1"/>
  <c r="W132" i="1"/>
  <c r="V132" i="1"/>
  <c r="U132" i="1"/>
  <c r="T132" i="1"/>
  <c r="F132" i="1"/>
  <c r="D132" i="1"/>
  <c r="S132" i="1" s="1"/>
  <c r="W131" i="1"/>
  <c r="V131" i="1"/>
  <c r="T131" i="1"/>
  <c r="F131" i="1"/>
  <c r="D131" i="1"/>
  <c r="S131" i="1" s="1"/>
  <c r="U137" i="1" l="1"/>
  <c r="U131" i="1"/>
  <c r="U133" i="1"/>
  <c r="Q140" i="1"/>
  <c r="Q139" i="1"/>
  <c r="Q141" i="1"/>
  <c r="S135" i="1"/>
  <c r="P134" i="1"/>
  <c r="G134" i="1"/>
  <c r="P133" i="1"/>
  <c r="G132" i="1"/>
  <c r="G133" i="1"/>
  <c r="P132" i="1"/>
  <c r="P138" i="1"/>
  <c r="G137" i="1"/>
  <c r="P137" i="1"/>
  <c r="Q137" i="1" s="1"/>
  <c r="G131" i="1"/>
  <c r="G136" i="1"/>
  <c r="P131" i="1"/>
  <c r="Q131" i="1" s="1"/>
  <c r="P136" i="1"/>
  <c r="G135" i="1"/>
  <c r="Q135" i="1" s="1"/>
  <c r="Q132" i="1" l="1"/>
  <c r="Q138" i="1"/>
  <c r="Q136" i="1"/>
  <c r="Q134" i="1"/>
  <c r="Q133" i="1"/>
  <c r="W130" i="1" l="1"/>
  <c r="V130" i="1"/>
  <c r="T130" i="1"/>
  <c r="F130" i="1"/>
  <c r="D130" i="1"/>
  <c r="S130" i="1" s="1"/>
  <c r="W129" i="1"/>
  <c r="V129" i="1"/>
  <c r="U129" i="1"/>
  <c r="T129" i="1"/>
  <c r="F129" i="1"/>
  <c r="D129" i="1"/>
  <c r="S129" i="1" s="1"/>
  <c r="W128" i="1"/>
  <c r="V128" i="1"/>
  <c r="T128" i="1"/>
  <c r="F128" i="1"/>
  <c r="D128" i="1"/>
  <c r="S128" i="1" s="1"/>
  <c r="U128" i="1" l="1"/>
  <c r="U130" i="1"/>
  <c r="P130" i="1"/>
  <c r="G130" i="1"/>
  <c r="G129" i="1"/>
  <c r="P129" i="1"/>
  <c r="Q129" i="1" s="1"/>
  <c r="G128" i="1"/>
  <c r="P128" i="1"/>
  <c r="Q128" i="1" s="1"/>
  <c r="Q130" i="1" l="1"/>
  <c r="W127" i="1" l="1"/>
  <c r="V127" i="1"/>
  <c r="T127" i="1"/>
  <c r="F127" i="1"/>
  <c r="D127" i="1"/>
  <c r="S127" i="1" s="1"/>
  <c r="W126" i="1"/>
  <c r="V126" i="1"/>
  <c r="T126" i="1"/>
  <c r="F126" i="1"/>
  <c r="D126" i="1"/>
  <c r="S126" i="1" s="1"/>
  <c r="W125" i="1"/>
  <c r="V125" i="1"/>
  <c r="T125" i="1"/>
  <c r="F125" i="1"/>
  <c r="D125" i="1"/>
  <c r="S125" i="1" s="1"/>
  <c r="W124" i="1"/>
  <c r="V124" i="1"/>
  <c r="T124" i="1"/>
  <c r="F124" i="1"/>
  <c r="D124" i="1"/>
  <c r="P124" i="1" s="1"/>
  <c r="U127" i="1" l="1"/>
  <c r="U125" i="1"/>
  <c r="U124" i="1"/>
  <c r="U126" i="1"/>
  <c r="G127" i="1"/>
  <c r="P127" i="1"/>
  <c r="Q127" i="1" s="1"/>
  <c r="G126" i="1"/>
  <c r="P126" i="1"/>
  <c r="Q126" i="1" s="1"/>
  <c r="G125" i="1"/>
  <c r="S124" i="1"/>
  <c r="P125" i="1"/>
  <c r="Q125" i="1" s="1"/>
  <c r="G124" i="1"/>
  <c r="Q124" i="1" s="1"/>
  <c r="W5" i="1" l="1"/>
  <c r="V5" i="1"/>
  <c r="U5" i="1"/>
  <c r="T5" i="1"/>
  <c r="P5" i="1"/>
  <c r="G5" i="1"/>
  <c r="F5" i="1"/>
  <c r="Q5" i="1" l="1"/>
  <c r="W123" i="1"/>
  <c r="V123" i="1"/>
  <c r="T123" i="1"/>
  <c r="F123" i="1"/>
  <c r="D123" i="1"/>
  <c r="S123" i="1" s="1"/>
  <c r="W122" i="1"/>
  <c r="V122" i="1"/>
  <c r="T122" i="1"/>
  <c r="F122" i="1"/>
  <c r="D122" i="1"/>
  <c r="S122" i="1" s="1"/>
  <c r="W121" i="1"/>
  <c r="V121" i="1"/>
  <c r="T121" i="1"/>
  <c r="F121" i="1"/>
  <c r="D121" i="1"/>
  <c r="S121" i="1" s="1"/>
  <c r="U122" i="1" l="1"/>
  <c r="U121" i="1"/>
  <c r="U123" i="1"/>
  <c r="G123" i="1"/>
  <c r="P123" i="1"/>
  <c r="Q123" i="1" s="1"/>
  <c r="G122" i="1"/>
  <c r="P122" i="1"/>
  <c r="Q122" i="1" s="1"/>
  <c r="G121" i="1"/>
  <c r="P121" i="1"/>
  <c r="Q121" i="1" s="1"/>
  <c r="F8" i="1"/>
  <c r="Q8" i="1" s="1"/>
  <c r="W7" i="1"/>
  <c r="V7" i="1"/>
  <c r="U7" i="1"/>
  <c r="T7" i="1"/>
  <c r="P7" i="1"/>
  <c r="G7" i="1"/>
  <c r="G8" i="1"/>
  <c r="P8" i="1"/>
  <c r="T8" i="1"/>
  <c r="U8" i="1"/>
  <c r="V8" i="1"/>
  <c r="W8" i="1"/>
  <c r="W120" i="1"/>
  <c r="V120" i="1"/>
  <c r="T120" i="1"/>
  <c r="F120" i="1"/>
  <c r="D120" i="1"/>
  <c r="S120" i="1" s="1"/>
  <c r="W119" i="1"/>
  <c r="V119" i="1"/>
  <c r="T119" i="1"/>
  <c r="F119" i="1"/>
  <c r="D119" i="1"/>
  <c r="S119" i="1" s="1"/>
  <c r="W118" i="1"/>
  <c r="V118" i="1"/>
  <c r="T118" i="1"/>
  <c r="F118" i="1"/>
  <c r="D118" i="1"/>
  <c r="S118" i="1" s="1"/>
  <c r="Q7" i="1" l="1"/>
  <c r="U120" i="1"/>
  <c r="U118" i="1"/>
  <c r="U119" i="1"/>
  <c r="G120" i="1"/>
  <c r="P120" i="1"/>
  <c r="Q120" i="1" s="1"/>
  <c r="P119" i="1"/>
  <c r="G119" i="1"/>
  <c r="G118" i="1"/>
  <c r="P118" i="1"/>
  <c r="Q118" i="1" s="1"/>
  <c r="Q119" i="1" l="1"/>
  <c r="W117" i="1"/>
  <c r="V117" i="1"/>
  <c r="T117" i="1"/>
  <c r="F117" i="1"/>
  <c r="D117" i="1"/>
  <c r="S117" i="1" s="1"/>
  <c r="W116" i="1"/>
  <c r="V116" i="1"/>
  <c r="T116" i="1"/>
  <c r="F116" i="1"/>
  <c r="D116" i="1"/>
  <c r="U117" i="1" l="1"/>
  <c r="S116" i="1"/>
  <c r="G116" i="1"/>
  <c r="U116" i="1"/>
  <c r="G117" i="1"/>
  <c r="P117" i="1"/>
  <c r="P116" i="1"/>
  <c r="Q116" i="1" l="1"/>
  <c r="Q117" i="1"/>
  <c r="D113" i="1"/>
  <c r="G113" i="1" s="1"/>
  <c r="F113" i="1"/>
  <c r="P113" i="1"/>
  <c r="S113" i="1"/>
  <c r="T113" i="1"/>
  <c r="U113" i="1"/>
  <c r="V113" i="1"/>
  <c r="W113" i="1"/>
  <c r="D114" i="1"/>
  <c r="G114" i="1" s="1"/>
  <c r="F114" i="1"/>
  <c r="T114" i="1"/>
  <c r="U114" i="1"/>
  <c r="V114" i="1"/>
  <c r="W114" i="1"/>
  <c r="D115" i="1"/>
  <c r="S115" i="1" s="1"/>
  <c r="F115" i="1"/>
  <c r="T115" i="1"/>
  <c r="V115" i="1"/>
  <c r="W115" i="1"/>
  <c r="W112" i="1"/>
  <c r="V112" i="1"/>
  <c r="T112" i="1"/>
  <c r="F112" i="1"/>
  <c r="D112" i="1"/>
  <c r="U112" i="1" s="1"/>
  <c r="G115" i="1" l="1"/>
  <c r="P115" i="1"/>
  <c r="Q113" i="1"/>
  <c r="U115" i="1"/>
  <c r="Q115" i="1"/>
  <c r="S114" i="1"/>
  <c r="P114" i="1"/>
  <c r="Q114" i="1" s="1"/>
  <c r="S112" i="1"/>
  <c r="G112" i="1"/>
  <c r="P112" i="1"/>
  <c r="Q112" i="1" s="1"/>
  <c r="W3" i="1" l="1"/>
  <c r="V3" i="1"/>
  <c r="U3" i="1"/>
  <c r="T3" i="1"/>
  <c r="P3" i="1"/>
  <c r="G3" i="1"/>
  <c r="F3" i="1"/>
  <c r="Q3" i="1" l="1"/>
  <c r="W111" i="1" l="1"/>
  <c r="V111" i="1"/>
  <c r="T111" i="1"/>
  <c r="F111" i="1"/>
  <c r="D111" i="1"/>
  <c r="S111" i="1" s="1"/>
  <c r="W110" i="1"/>
  <c r="V110" i="1"/>
  <c r="T110" i="1"/>
  <c r="F110" i="1"/>
  <c r="D110" i="1"/>
  <c r="P110" i="1" s="1"/>
  <c r="U111" i="1" l="1"/>
  <c r="U110" i="1"/>
  <c r="S110" i="1"/>
  <c r="G111" i="1"/>
  <c r="P111" i="1"/>
  <c r="Q111" i="1" s="1"/>
  <c r="G110" i="1"/>
  <c r="Q110" i="1" s="1"/>
  <c r="W6" i="1" l="1"/>
  <c r="V6" i="1"/>
  <c r="U6" i="1"/>
  <c r="T6" i="1"/>
  <c r="P6" i="1"/>
  <c r="G6" i="1"/>
  <c r="F6" i="1"/>
  <c r="Q6" i="1" s="1"/>
  <c r="W108" i="1" l="1"/>
  <c r="V108" i="1"/>
  <c r="T108" i="1"/>
  <c r="F108" i="1"/>
  <c r="D108" i="1"/>
  <c r="S108" i="1" s="1"/>
  <c r="W109" i="1"/>
  <c r="V109" i="1"/>
  <c r="T109" i="1"/>
  <c r="F109" i="1"/>
  <c r="D109" i="1"/>
  <c r="S109" i="1" s="1"/>
  <c r="W107" i="1"/>
  <c r="V107" i="1"/>
  <c r="T107" i="1"/>
  <c r="F107" i="1"/>
  <c r="D107" i="1"/>
  <c r="S107" i="1" s="1"/>
  <c r="W106" i="1"/>
  <c r="V106" i="1"/>
  <c r="T106" i="1"/>
  <c r="F106" i="1"/>
  <c r="D106" i="1"/>
  <c r="S106" i="1" s="1"/>
  <c r="U108" i="1" l="1"/>
  <c r="U107" i="1"/>
  <c r="U106" i="1"/>
  <c r="U109" i="1"/>
  <c r="G108" i="1"/>
  <c r="P108" i="1"/>
  <c r="G109" i="1"/>
  <c r="P109" i="1"/>
  <c r="G107" i="1"/>
  <c r="P107" i="1"/>
  <c r="Q107" i="1" s="1"/>
  <c r="G106" i="1"/>
  <c r="P106" i="1"/>
  <c r="Q108" i="1" l="1"/>
  <c r="Q106" i="1"/>
  <c r="Q109" i="1"/>
  <c r="P4" i="1" l="1"/>
  <c r="G4" i="1"/>
  <c r="P2" i="1"/>
  <c r="G2" i="1"/>
  <c r="D45" i="1" l="1"/>
  <c r="S45" i="1" s="1"/>
  <c r="F45" i="1"/>
  <c r="T45" i="1"/>
  <c r="V45" i="1"/>
  <c r="W45" i="1"/>
  <c r="D14" i="1"/>
  <c r="U14" i="1" s="1"/>
  <c r="F14" i="1"/>
  <c r="T14" i="1"/>
  <c r="V14" i="1"/>
  <c r="W14" i="1"/>
  <c r="D46" i="1"/>
  <c r="S46" i="1" s="1"/>
  <c r="F46" i="1"/>
  <c r="T46" i="1"/>
  <c r="V46" i="1"/>
  <c r="W46" i="1"/>
  <c r="D47" i="1"/>
  <c r="U47" i="1" s="1"/>
  <c r="F47" i="1"/>
  <c r="T47" i="1"/>
  <c r="V47" i="1"/>
  <c r="W47" i="1"/>
  <c r="D48" i="1"/>
  <c r="S48" i="1" s="1"/>
  <c r="F48" i="1"/>
  <c r="T48" i="1"/>
  <c r="U48" i="1"/>
  <c r="V48" i="1"/>
  <c r="W48" i="1"/>
  <c r="D49" i="1"/>
  <c r="U49" i="1" s="1"/>
  <c r="F49" i="1"/>
  <c r="T49" i="1"/>
  <c r="V49" i="1"/>
  <c r="W49" i="1"/>
  <c r="D50" i="1"/>
  <c r="U50" i="1" s="1"/>
  <c r="F50" i="1"/>
  <c r="T50" i="1"/>
  <c r="V50" i="1"/>
  <c r="W50" i="1"/>
  <c r="D51" i="1"/>
  <c r="U51" i="1" s="1"/>
  <c r="F51" i="1"/>
  <c r="T51" i="1"/>
  <c r="V51" i="1"/>
  <c r="W51" i="1"/>
  <c r="D52" i="1"/>
  <c r="F52" i="1"/>
  <c r="T52" i="1"/>
  <c r="U52" i="1"/>
  <c r="V52" i="1"/>
  <c r="W52" i="1"/>
  <c r="D53" i="1"/>
  <c r="U53" i="1" s="1"/>
  <c r="F53" i="1"/>
  <c r="T53" i="1"/>
  <c r="V53" i="1"/>
  <c r="W53" i="1"/>
  <c r="D54" i="1"/>
  <c r="U54" i="1" s="1"/>
  <c r="F54" i="1"/>
  <c r="T54" i="1"/>
  <c r="V54" i="1"/>
  <c r="W54" i="1"/>
  <c r="D55" i="1"/>
  <c r="U55" i="1" s="1"/>
  <c r="F55" i="1"/>
  <c r="T55" i="1"/>
  <c r="V55" i="1"/>
  <c r="W55" i="1"/>
  <c r="D56" i="1"/>
  <c r="F56" i="1"/>
  <c r="T56" i="1"/>
  <c r="U56" i="1"/>
  <c r="V56" i="1"/>
  <c r="W56" i="1"/>
  <c r="D57" i="1"/>
  <c r="U57" i="1" s="1"/>
  <c r="F57" i="1"/>
  <c r="T57" i="1"/>
  <c r="V57" i="1"/>
  <c r="W57" i="1"/>
  <c r="D58" i="1"/>
  <c r="S58" i="1" s="1"/>
  <c r="F58" i="1"/>
  <c r="T58" i="1"/>
  <c r="V58" i="1"/>
  <c r="W58" i="1"/>
  <c r="D59" i="1"/>
  <c r="U59" i="1" s="1"/>
  <c r="F59" i="1"/>
  <c r="T59" i="1"/>
  <c r="V59" i="1"/>
  <c r="W59" i="1"/>
  <c r="D60" i="1"/>
  <c r="F60" i="1"/>
  <c r="T60" i="1"/>
  <c r="U60" i="1"/>
  <c r="V60" i="1"/>
  <c r="W60" i="1"/>
  <c r="D61" i="1"/>
  <c r="U61" i="1" s="1"/>
  <c r="F61" i="1"/>
  <c r="T61" i="1"/>
  <c r="V61" i="1"/>
  <c r="W61" i="1"/>
  <c r="D62" i="1"/>
  <c r="U62" i="1" s="1"/>
  <c r="F62" i="1"/>
  <c r="T62" i="1"/>
  <c r="V62" i="1"/>
  <c r="W62" i="1"/>
  <c r="D63" i="1"/>
  <c r="U63" i="1" s="1"/>
  <c r="F63" i="1"/>
  <c r="T63" i="1"/>
  <c r="V63" i="1"/>
  <c r="W63" i="1"/>
  <c r="D64" i="1"/>
  <c r="U64" i="1" s="1"/>
  <c r="F64" i="1"/>
  <c r="T64" i="1"/>
  <c r="V64" i="1"/>
  <c r="W64" i="1"/>
  <c r="D65" i="1"/>
  <c r="U65" i="1" s="1"/>
  <c r="F65" i="1"/>
  <c r="T65" i="1"/>
  <c r="V65" i="1"/>
  <c r="W65" i="1"/>
  <c r="D66" i="1"/>
  <c r="U66" i="1" s="1"/>
  <c r="F66" i="1"/>
  <c r="T66" i="1"/>
  <c r="V66" i="1"/>
  <c r="W66" i="1"/>
  <c r="D67" i="1"/>
  <c r="U67" i="1" s="1"/>
  <c r="F67" i="1"/>
  <c r="T67" i="1"/>
  <c r="V67" i="1"/>
  <c r="W67" i="1"/>
  <c r="D68" i="1"/>
  <c r="F68" i="1"/>
  <c r="T68" i="1"/>
  <c r="U68" i="1"/>
  <c r="V68" i="1"/>
  <c r="W68" i="1"/>
  <c r="D69" i="1"/>
  <c r="U69" i="1" s="1"/>
  <c r="F69" i="1"/>
  <c r="T69" i="1"/>
  <c r="V69" i="1"/>
  <c r="W69" i="1"/>
  <c r="D12" i="1"/>
  <c r="U12" i="1" s="1"/>
  <c r="F12" i="1"/>
  <c r="T12" i="1"/>
  <c r="V12" i="1"/>
  <c r="W12" i="1"/>
  <c r="D11" i="1"/>
  <c r="U11" i="1" s="1"/>
  <c r="F11" i="1"/>
  <c r="T11" i="1"/>
  <c r="V11" i="1"/>
  <c r="W11" i="1"/>
  <c r="D70" i="1"/>
  <c r="S70" i="1" s="1"/>
  <c r="F70" i="1"/>
  <c r="T70" i="1"/>
  <c r="V70" i="1"/>
  <c r="W70" i="1"/>
  <c r="D71" i="1"/>
  <c r="U71" i="1" s="1"/>
  <c r="F71" i="1"/>
  <c r="T71" i="1"/>
  <c r="V71" i="1"/>
  <c r="W71" i="1"/>
  <c r="D72" i="1"/>
  <c r="S72" i="1" s="1"/>
  <c r="F72" i="1"/>
  <c r="T72" i="1"/>
  <c r="U72" i="1"/>
  <c r="V72" i="1"/>
  <c r="W72" i="1"/>
  <c r="D73" i="1"/>
  <c r="U73" i="1" s="1"/>
  <c r="F73" i="1"/>
  <c r="T73" i="1"/>
  <c r="V73" i="1"/>
  <c r="W73" i="1"/>
  <c r="D74" i="1"/>
  <c r="U74" i="1" s="1"/>
  <c r="F74" i="1"/>
  <c r="T74" i="1"/>
  <c r="V74" i="1"/>
  <c r="W74" i="1"/>
  <c r="D75" i="1"/>
  <c r="F75" i="1"/>
  <c r="T75" i="1"/>
  <c r="U75" i="1"/>
  <c r="V75" i="1"/>
  <c r="W75" i="1"/>
  <c r="D76" i="1"/>
  <c r="U76" i="1" s="1"/>
  <c r="F76" i="1"/>
  <c r="T76" i="1"/>
  <c r="V76" i="1"/>
  <c r="W76" i="1"/>
  <c r="D77" i="1"/>
  <c r="U77" i="1" s="1"/>
  <c r="F77" i="1"/>
  <c r="T77" i="1"/>
  <c r="V77" i="1"/>
  <c r="W77" i="1"/>
  <c r="D13" i="1"/>
  <c r="U13" i="1" s="1"/>
  <c r="F13" i="1"/>
  <c r="T13" i="1"/>
  <c r="V13" i="1"/>
  <c r="W13" i="1"/>
  <c r="D78" i="1"/>
  <c r="U78" i="1" s="1"/>
  <c r="F78" i="1"/>
  <c r="T78" i="1"/>
  <c r="V78" i="1"/>
  <c r="W78" i="1"/>
  <c r="D79" i="1"/>
  <c r="U79" i="1" s="1"/>
  <c r="F79" i="1"/>
  <c r="T79" i="1"/>
  <c r="V79" i="1"/>
  <c r="W79" i="1"/>
  <c r="D80" i="1"/>
  <c r="F80" i="1"/>
  <c r="T80" i="1"/>
  <c r="U80" i="1"/>
  <c r="V80" i="1"/>
  <c r="W80" i="1"/>
  <c r="D81" i="1"/>
  <c r="U81" i="1" s="1"/>
  <c r="F81" i="1"/>
  <c r="T81" i="1"/>
  <c r="V81" i="1"/>
  <c r="W81" i="1"/>
  <c r="D82" i="1"/>
  <c r="U82" i="1" s="1"/>
  <c r="F82" i="1"/>
  <c r="T82" i="1"/>
  <c r="V82" i="1"/>
  <c r="W82" i="1"/>
  <c r="D83" i="1"/>
  <c r="U83" i="1" s="1"/>
  <c r="F83" i="1"/>
  <c r="T83" i="1"/>
  <c r="V83" i="1"/>
  <c r="W83" i="1"/>
  <c r="D84" i="1"/>
  <c r="F84" i="1"/>
  <c r="T84" i="1"/>
  <c r="U84" i="1"/>
  <c r="V84" i="1"/>
  <c r="W84" i="1"/>
  <c r="D85" i="1"/>
  <c r="S85" i="1" s="1"/>
  <c r="F85" i="1"/>
  <c r="T85" i="1"/>
  <c r="V85" i="1"/>
  <c r="W85" i="1"/>
  <c r="D86" i="1"/>
  <c r="U86" i="1" s="1"/>
  <c r="F86" i="1"/>
  <c r="T86" i="1"/>
  <c r="V86" i="1"/>
  <c r="W86" i="1"/>
  <c r="D87" i="1"/>
  <c r="S87" i="1" s="1"/>
  <c r="F87" i="1"/>
  <c r="T87" i="1"/>
  <c r="U87" i="1"/>
  <c r="V87" i="1"/>
  <c r="W87" i="1"/>
  <c r="D88" i="1"/>
  <c r="U88" i="1" s="1"/>
  <c r="F88" i="1"/>
  <c r="T88" i="1"/>
  <c r="V88" i="1"/>
  <c r="W88" i="1"/>
  <c r="D89" i="1"/>
  <c r="U89" i="1" s="1"/>
  <c r="F89" i="1"/>
  <c r="T89" i="1"/>
  <c r="V89" i="1"/>
  <c r="W89" i="1"/>
  <c r="D90" i="1"/>
  <c r="F90" i="1"/>
  <c r="T90" i="1"/>
  <c r="U90" i="1"/>
  <c r="V90" i="1"/>
  <c r="W90" i="1"/>
  <c r="D91" i="1"/>
  <c r="U91" i="1" s="1"/>
  <c r="F91" i="1"/>
  <c r="T91" i="1"/>
  <c r="V91" i="1"/>
  <c r="W91" i="1"/>
  <c r="D92" i="1"/>
  <c r="U92" i="1" s="1"/>
  <c r="F92" i="1"/>
  <c r="T92" i="1"/>
  <c r="V92" i="1"/>
  <c r="W92" i="1"/>
  <c r="D93" i="1"/>
  <c r="S93" i="1" s="1"/>
  <c r="F93" i="1"/>
  <c r="T93" i="1"/>
  <c r="V93" i="1"/>
  <c r="W93" i="1"/>
  <c r="D94" i="1"/>
  <c r="U94" i="1" s="1"/>
  <c r="F94" i="1"/>
  <c r="T94" i="1"/>
  <c r="V94" i="1"/>
  <c r="W94" i="1"/>
  <c r="D95" i="1"/>
  <c r="F95" i="1"/>
  <c r="T95" i="1"/>
  <c r="U95" i="1"/>
  <c r="V95" i="1"/>
  <c r="W95" i="1"/>
  <c r="F96" i="1"/>
  <c r="T96" i="1"/>
  <c r="U96" i="1"/>
  <c r="V96" i="1"/>
  <c r="W96" i="1"/>
  <c r="D97" i="1"/>
  <c r="S97" i="1" s="1"/>
  <c r="F97" i="1"/>
  <c r="T97" i="1"/>
  <c r="V97" i="1"/>
  <c r="W97" i="1"/>
  <c r="D98" i="1"/>
  <c r="U98" i="1" s="1"/>
  <c r="F98" i="1"/>
  <c r="T98" i="1"/>
  <c r="V98" i="1"/>
  <c r="W98" i="1"/>
  <c r="D99" i="1"/>
  <c r="S99" i="1" s="1"/>
  <c r="F99" i="1"/>
  <c r="T99" i="1"/>
  <c r="V99" i="1"/>
  <c r="W99" i="1"/>
  <c r="D100" i="1"/>
  <c r="U100" i="1" s="1"/>
  <c r="F100" i="1"/>
  <c r="T100" i="1"/>
  <c r="V100" i="1"/>
  <c r="W100" i="1"/>
  <c r="D101" i="1"/>
  <c r="S101" i="1" s="1"/>
  <c r="F101" i="1"/>
  <c r="T101" i="1"/>
  <c r="V101" i="1"/>
  <c r="W101" i="1"/>
  <c r="D102" i="1"/>
  <c r="U102" i="1" s="1"/>
  <c r="F102" i="1"/>
  <c r="T102" i="1"/>
  <c r="V102" i="1"/>
  <c r="W102" i="1"/>
  <c r="D103" i="1"/>
  <c r="U103" i="1" s="1"/>
  <c r="F103" i="1"/>
  <c r="T103" i="1"/>
  <c r="V103" i="1"/>
  <c r="W103" i="1"/>
  <c r="D104" i="1"/>
  <c r="U104" i="1" s="1"/>
  <c r="F104" i="1"/>
  <c r="T104" i="1"/>
  <c r="V104" i="1"/>
  <c r="W104" i="1"/>
  <c r="D105" i="1"/>
  <c r="S105" i="1" s="1"/>
  <c r="F105" i="1"/>
  <c r="T105" i="1"/>
  <c r="V105" i="1"/>
  <c r="W105" i="1"/>
  <c r="U97" i="1" l="1"/>
  <c r="U99" i="1"/>
  <c r="U101" i="1"/>
  <c r="U105" i="1"/>
  <c r="U45" i="1"/>
  <c r="U70" i="1"/>
  <c r="U46" i="1"/>
  <c r="U58" i="1"/>
  <c r="U93" i="1"/>
  <c r="U85" i="1"/>
  <c r="P98" i="1"/>
  <c r="G98" i="1"/>
  <c r="G76" i="1"/>
  <c r="P76" i="1"/>
  <c r="G74" i="1"/>
  <c r="P74" i="1"/>
  <c r="Q74" i="1" s="1"/>
  <c r="P11" i="1"/>
  <c r="G11" i="1"/>
  <c r="P69" i="1"/>
  <c r="G69" i="1"/>
  <c r="P65" i="1"/>
  <c r="G65" i="1"/>
  <c r="P63" i="1"/>
  <c r="G63" i="1"/>
  <c r="P59" i="1"/>
  <c r="G59" i="1"/>
  <c r="G50" i="1"/>
  <c r="P50" i="1"/>
  <c r="Q50" i="1" s="1"/>
  <c r="P14" i="1"/>
  <c r="G14" i="1"/>
  <c r="P104" i="1"/>
  <c r="G104" i="1"/>
  <c r="G101" i="1"/>
  <c r="P101" i="1"/>
  <c r="P96" i="1"/>
  <c r="G93" i="1"/>
  <c r="P93" i="1"/>
  <c r="G91" i="1"/>
  <c r="P91" i="1"/>
  <c r="G89" i="1"/>
  <c r="P89" i="1"/>
  <c r="P84" i="1"/>
  <c r="G84" i="1"/>
  <c r="P82" i="1"/>
  <c r="G82" i="1"/>
  <c r="P80" i="1"/>
  <c r="G80" i="1"/>
  <c r="P78" i="1"/>
  <c r="G78" i="1"/>
  <c r="G72" i="1"/>
  <c r="P72" i="1"/>
  <c r="P57" i="1"/>
  <c r="G57" i="1"/>
  <c r="P55" i="1"/>
  <c r="G55" i="1"/>
  <c r="P53" i="1"/>
  <c r="G53" i="1"/>
  <c r="P51" i="1"/>
  <c r="G51" i="1"/>
  <c r="G48" i="1"/>
  <c r="P48" i="1"/>
  <c r="G105" i="1"/>
  <c r="P105" i="1"/>
  <c r="P100" i="1"/>
  <c r="G100" i="1"/>
  <c r="G97" i="1"/>
  <c r="P97" i="1"/>
  <c r="G103" i="1"/>
  <c r="P103" i="1"/>
  <c r="G95" i="1"/>
  <c r="P95" i="1"/>
  <c r="P86" i="1"/>
  <c r="G86" i="1"/>
  <c r="G13" i="1"/>
  <c r="P13" i="1"/>
  <c r="P67" i="1"/>
  <c r="G67" i="1"/>
  <c r="P61" i="1"/>
  <c r="G61" i="1"/>
  <c r="S103" i="1"/>
  <c r="P102" i="1"/>
  <c r="G102" i="1"/>
  <c r="G99" i="1"/>
  <c r="P99" i="1"/>
  <c r="S95" i="1"/>
  <c r="P94" i="1"/>
  <c r="G94" i="1"/>
  <c r="G87" i="1"/>
  <c r="P87" i="1"/>
  <c r="S13" i="1"/>
  <c r="P77" i="1"/>
  <c r="G77" i="1"/>
  <c r="P75" i="1"/>
  <c r="G75" i="1"/>
  <c r="P73" i="1"/>
  <c r="G73" i="1"/>
  <c r="G70" i="1"/>
  <c r="P70" i="1"/>
  <c r="G12" i="1"/>
  <c r="P12" i="1"/>
  <c r="G68" i="1"/>
  <c r="P68" i="1"/>
  <c r="G66" i="1"/>
  <c r="P66" i="1"/>
  <c r="G64" i="1"/>
  <c r="P64" i="1"/>
  <c r="G62" i="1"/>
  <c r="P62" i="1"/>
  <c r="G60" i="1"/>
  <c r="P60" i="1"/>
  <c r="S50" i="1"/>
  <c r="P49" i="1"/>
  <c r="G49" i="1"/>
  <c r="G46" i="1"/>
  <c r="P46" i="1"/>
  <c r="P92" i="1"/>
  <c r="G92" i="1"/>
  <c r="P90" i="1"/>
  <c r="G90" i="1"/>
  <c r="P88" i="1"/>
  <c r="G88" i="1"/>
  <c r="G85" i="1"/>
  <c r="P85" i="1"/>
  <c r="G83" i="1"/>
  <c r="P83" i="1"/>
  <c r="G81" i="1"/>
  <c r="P81" i="1"/>
  <c r="G79" i="1"/>
  <c r="P79" i="1"/>
  <c r="P71" i="1"/>
  <c r="G71" i="1"/>
  <c r="G58" i="1"/>
  <c r="P58" i="1"/>
  <c r="G56" i="1"/>
  <c r="P56" i="1"/>
  <c r="G54" i="1"/>
  <c r="P54" i="1"/>
  <c r="G52" i="1"/>
  <c r="P52" i="1"/>
  <c r="P47" i="1"/>
  <c r="G47" i="1"/>
  <c r="G45" i="1"/>
  <c r="P45" i="1"/>
  <c r="S79" i="1"/>
  <c r="S66" i="1"/>
  <c r="S64" i="1"/>
  <c r="S56" i="1"/>
  <c r="S52" i="1"/>
  <c r="S81" i="1"/>
  <c r="S74" i="1"/>
  <c r="S60" i="1"/>
  <c r="S91" i="1"/>
  <c r="S12" i="1"/>
  <c r="S54" i="1"/>
  <c r="S89" i="1"/>
  <c r="S68" i="1"/>
  <c r="S83" i="1"/>
  <c r="S76" i="1"/>
  <c r="S62" i="1"/>
  <c r="S100" i="1"/>
  <c r="S98" i="1"/>
  <c r="S90" i="1"/>
  <c r="S104" i="1"/>
  <c r="S102" i="1"/>
  <c r="S96" i="1"/>
  <c r="S94" i="1"/>
  <c r="S92" i="1"/>
  <c r="S88" i="1"/>
  <c r="S86" i="1"/>
  <c r="S84" i="1"/>
  <c r="S82" i="1"/>
  <c r="S80" i="1"/>
  <c r="S78" i="1"/>
  <c r="S77" i="1"/>
  <c r="S75" i="1"/>
  <c r="S73" i="1"/>
  <c r="S71" i="1"/>
  <c r="S11" i="1"/>
  <c r="S69" i="1"/>
  <c r="S67" i="1"/>
  <c r="S65" i="1"/>
  <c r="S63" i="1"/>
  <c r="S61" i="1"/>
  <c r="S59" i="1"/>
  <c r="S57" i="1"/>
  <c r="S55" i="1"/>
  <c r="S53" i="1"/>
  <c r="S51" i="1"/>
  <c r="S49" i="1"/>
  <c r="S47" i="1"/>
  <c r="S14" i="1"/>
  <c r="Q104" i="1" l="1"/>
  <c r="Q60" i="1"/>
  <c r="Q48" i="1"/>
  <c r="Q12" i="1"/>
  <c r="Q46" i="1"/>
  <c r="Q66" i="1"/>
  <c r="Q55" i="1"/>
  <c r="Q68" i="1"/>
  <c r="Q57" i="1"/>
  <c r="Q93" i="1"/>
  <c r="Q54" i="1"/>
  <c r="Q47" i="1"/>
  <c r="Q58" i="1"/>
  <c r="Q83" i="1"/>
  <c r="Q88" i="1"/>
  <c r="Q67" i="1"/>
  <c r="Q100" i="1"/>
  <c r="Q53" i="1"/>
  <c r="Q64" i="1"/>
  <c r="Q70" i="1"/>
  <c r="Q99" i="1"/>
  <c r="Q89" i="1"/>
  <c r="Q101" i="1"/>
  <c r="Q14" i="1"/>
  <c r="Q59" i="1"/>
  <c r="Q76" i="1"/>
  <c r="Q81" i="1"/>
  <c r="Q13" i="1"/>
  <c r="Q95" i="1"/>
  <c r="Q97" i="1"/>
  <c r="Q45" i="1"/>
  <c r="Q52" i="1"/>
  <c r="Q56" i="1"/>
  <c r="Q85" i="1"/>
  <c r="Q49" i="1"/>
  <c r="Q62" i="1"/>
  <c r="Q87" i="1"/>
  <c r="Q102" i="1"/>
  <c r="Q103" i="1"/>
  <c r="Q79" i="1"/>
  <c r="Q105" i="1"/>
  <c r="Q51" i="1"/>
  <c r="Q72" i="1"/>
  <c r="Q80" i="1"/>
  <c r="Q91" i="1"/>
  <c r="Q73" i="1"/>
  <c r="Q65" i="1"/>
  <c r="Q61" i="1"/>
  <c r="Q69" i="1"/>
  <c r="Q75" i="1"/>
  <c r="Q82" i="1"/>
  <c r="Q92" i="1"/>
  <c r="Q63" i="1"/>
  <c r="Q11" i="1"/>
  <c r="Q77" i="1"/>
  <c r="Q84" i="1"/>
  <c r="Q94" i="1"/>
  <c r="Q90" i="1"/>
  <c r="Q71" i="1"/>
  <c r="Q78" i="1"/>
  <c r="Q86" i="1"/>
  <c r="Q96" i="1"/>
  <c r="Q98" i="1"/>
  <c r="F39" i="1" l="1"/>
  <c r="F38" i="1"/>
  <c r="F37" i="1"/>
  <c r="F36" i="1"/>
  <c r="F35" i="1"/>
  <c r="F34" i="1"/>
  <c r="F33" i="1"/>
  <c r="F9" i="1"/>
  <c r="F32" i="1"/>
  <c r="F31" i="1"/>
  <c r="F30" i="1"/>
  <c r="F29" i="1"/>
  <c r="F28" i="1"/>
  <c r="F10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4" i="1"/>
  <c r="D38" i="1"/>
  <c r="D37" i="1"/>
  <c r="D36" i="1"/>
  <c r="D35" i="1"/>
  <c r="D34" i="1"/>
  <c r="D33" i="1"/>
  <c r="D9" i="1"/>
  <c r="D32" i="1"/>
  <c r="D31" i="1"/>
  <c r="D30" i="1"/>
  <c r="D29" i="1"/>
  <c r="D28" i="1"/>
  <c r="D10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G17" i="1" l="1"/>
  <c r="P17" i="1"/>
  <c r="G25" i="1"/>
  <c r="P25" i="1"/>
  <c r="G32" i="1"/>
  <c r="P32" i="1"/>
  <c r="G18" i="1"/>
  <c r="P18" i="1"/>
  <c r="G26" i="1"/>
  <c r="P26" i="1"/>
  <c r="G9" i="1"/>
  <c r="P9" i="1"/>
  <c r="P16" i="1"/>
  <c r="G16" i="1"/>
  <c r="P20" i="1"/>
  <c r="G20" i="1"/>
  <c r="G24" i="1"/>
  <c r="P24" i="1"/>
  <c r="Q24" i="1" s="1"/>
  <c r="P10" i="1"/>
  <c r="G10" i="1"/>
  <c r="G31" i="1"/>
  <c r="P31" i="1"/>
  <c r="Q31" i="1" s="1"/>
  <c r="P34" i="1"/>
  <c r="G34" i="1"/>
  <c r="P38" i="1"/>
  <c r="G38" i="1"/>
  <c r="Q38" i="1" s="1"/>
  <c r="G21" i="1"/>
  <c r="P21" i="1"/>
  <c r="G28" i="1"/>
  <c r="P28" i="1"/>
  <c r="Q28" i="1" s="1"/>
  <c r="G35" i="1"/>
  <c r="P35" i="1"/>
  <c r="P22" i="1"/>
  <c r="G22" i="1"/>
  <c r="P29" i="1"/>
  <c r="G29" i="1"/>
  <c r="P36" i="1"/>
  <c r="G36" i="1"/>
  <c r="G15" i="1"/>
  <c r="P15" i="1"/>
  <c r="G19" i="1"/>
  <c r="P19" i="1"/>
  <c r="G23" i="1"/>
  <c r="P23" i="1"/>
  <c r="G27" i="1"/>
  <c r="P27" i="1"/>
  <c r="Q27" i="1" s="1"/>
  <c r="G30" i="1"/>
  <c r="P30" i="1"/>
  <c r="G33" i="1"/>
  <c r="P33" i="1"/>
  <c r="Q33" i="1" s="1"/>
  <c r="G37" i="1"/>
  <c r="P37" i="1"/>
  <c r="Q37" i="1" l="1"/>
  <c r="Q23" i="1"/>
  <c r="Q9" i="1"/>
  <c r="Q25" i="1"/>
  <c r="Q16" i="1"/>
  <c r="Q26" i="1"/>
  <c r="Q32" i="1"/>
  <c r="Q17" i="1"/>
  <c r="Q34" i="1"/>
  <c r="Q10" i="1"/>
  <c r="Q19" i="1"/>
  <c r="Q36" i="1"/>
  <c r="Q30" i="1"/>
  <c r="Q15" i="1"/>
  <c r="Q35" i="1"/>
  <c r="Q21" i="1"/>
  <c r="Q20" i="1"/>
  <c r="Q29" i="1"/>
  <c r="Q22" i="1"/>
  <c r="Q18" i="1"/>
  <c r="W4" i="1" l="1"/>
  <c r="W16" i="1"/>
  <c r="W17" i="1"/>
  <c r="W18" i="1"/>
  <c r="W19" i="1"/>
  <c r="W20" i="1"/>
  <c r="W21" i="1"/>
  <c r="W22" i="1"/>
  <c r="W23" i="1"/>
  <c r="W24" i="1"/>
  <c r="W25" i="1"/>
  <c r="W26" i="1"/>
  <c r="W27" i="1"/>
  <c r="W10" i="1"/>
  <c r="W29" i="1"/>
  <c r="W2" i="1"/>
  <c r="V4" i="1"/>
  <c r="V16" i="1"/>
  <c r="V24" i="1"/>
  <c r="V27" i="1"/>
  <c r="V30" i="1"/>
  <c r="V31" i="1"/>
  <c r="V32" i="1"/>
  <c r="V9" i="1"/>
  <c r="V33" i="1"/>
  <c r="V34" i="1"/>
  <c r="V35" i="1"/>
  <c r="V36" i="1"/>
  <c r="V37" i="1"/>
  <c r="V38" i="1"/>
  <c r="V39" i="1"/>
  <c r="V40" i="1"/>
  <c r="V41" i="1"/>
  <c r="V42" i="1"/>
  <c r="V43" i="1"/>
  <c r="V44" i="1"/>
  <c r="V2" i="1"/>
  <c r="U4" i="1"/>
  <c r="U16" i="1"/>
  <c r="U27" i="1"/>
  <c r="U30" i="1"/>
  <c r="U31" i="1"/>
  <c r="U32" i="1"/>
  <c r="U9" i="1"/>
  <c r="U33" i="1"/>
  <c r="U34" i="1"/>
  <c r="U35" i="1"/>
  <c r="U36" i="1"/>
  <c r="U37" i="1"/>
  <c r="U38" i="1"/>
  <c r="U43" i="1"/>
  <c r="U44" i="1"/>
  <c r="U2" i="1"/>
  <c r="T44" i="1"/>
  <c r="T43" i="1"/>
  <c r="T42" i="1"/>
  <c r="T41" i="1"/>
  <c r="T40" i="1"/>
  <c r="T39" i="1"/>
  <c r="T38" i="1"/>
  <c r="T37" i="1"/>
  <c r="T36" i="1"/>
  <c r="T35" i="1"/>
  <c r="T34" i="1"/>
  <c r="T33" i="1"/>
  <c r="T9" i="1"/>
  <c r="T32" i="1"/>
  <c r="T31" i="1"/>
  <c r="T30" i="1"/>
  <c r="T29" i="1"/>
  <c r="T28" i="1"/>
  <c r="T10" i="1"/>
  <c r="T27" i="1"/>
  <c r="T26" i="1"/>
  <c r="T25" i="1"/>
  <c r="T24" i="1"/>
  <c r="T23" i="1"/>
  <c r="T22" i="1"/>
  <c r="T21" i="1"/>
  <c r="T20" i="1"/>
  <c r="T19" i="1"/>
  <c r="T18" i="1"/>
  <c r="T17" i="1"/>
  <c r="T16" i="1"/>
  <c r="T4" i="1"/>
  <c r="T2" i="1"/>
  <c r="S16" i="1" l="1"/>
  <c r="D39" i="1" l="1"/>
  <c r="U39" i="1" s="1"/>
  <c r="D40" i="1"/>
  <c r="U40" i="1" s="1"/>
  <c r="D41" i="1"/>
  <c r="U41" i="1" s="1"/>
  <c r="D42" i="1"/>
  <c r="U42" i="1" s="1"/>
  <c r="D43" i="1"/>
  <c r="D44" i="1"/>
  <c r="F40" i="1"/>
  <c r="F41" i="1"/>
  <c r="F42" i="1"/>
  <c r="F43" i="1"/>
  <c r="F44" i="1"/>
  <c r="P44" i="1" l="1"/>
  <c r="G44" i="1"/>
  <c r="G43" i="1"/>
  <c r="P43" i="1"/>
  <c r="P42" i="1"/>
  <c r="G42" i="1"/>
  <c r="G41" i="1"/>
  <c r="P41" i="1"/>
  <c r="P40" i="1"/>
  <c r="G40" i="1"/>
  <c r="G39" i="1"/>
  <c r="P39" i="1"/>
  <c r="W44" i="1"/>
  <c r="S44" i="1"/>
  <c r="W33" i="1"/>
  <c r="S33" i="1"/>
  <c r="S27" i="1"/>
  <c r="W42" i="1"/>
  <c r="S42" i="1"/>
  <c r="W41" i="1"/>
  <c r="S41" i="1"/>
  <c r="W37" i="1"/>
  <c r="S37" i="1"/>
  <c r="W31" i="1"/>
  <c r="S31" i="1"/>
  <c r="U24" i="1"/>
  <c r="S24" i="1"/>
  <c r="V20" i="1"/>
  <c r="U20" i="1"/>
  <c r="S20" i="1"/>
  <c r="W40" i="1"/>
  <c r="S40" i="1"/>
  <c r="W30" i="1"/>
  <c r="S30" i="1"/>
  <c r="V23" i="1"/>
  <c r="U23" i="1"/>
  <c r="S23" i="1"/>
  <c r="T15" i="1"/>
  <c r="W15" i="1"/>
  <c r="V15" i="1"/>
  <c r="U15" i="1"/>
  <c r="S15" i="1"/>
  <c r="W43" i="1"/>
  <c r="S43" i="1"/>
  <c r="W39" i="1"/>
  <c r="S39" i="1"/>
  <c r="W35" i="1"/>
  <c r="S35" i="1"/>
  <c r="W9" i="1"/>
  <c r="S9" i="1"/>
  <c r="V29" i="1"/>
  <c r="U29" i="1"/>
  <c r="S29" i="1"/>
  <c r="W28" i="1"/>
  <c r="V28" i="1"/>
  <c r="U28" i="1"/>
  <c r="S28" i="1"/>
  <c r="V26" i="1"/>
  <c r="U26" i="1"/>
  <c r="S26" i="1"/>
  <c r="V22" i="1"/>
  <c r="U22" i="1"/>
  <c r="S22" i="1"/>
  <c r="V18" i="1"/>
  <c r="U18" i="1"/>
  <c r="S18" i="1"/>
  <c r="W36" i="1"/>
  <c r="S36" i="1"/>
  <c r="V19" i="1"/>
  <c r="U19" i="1"/>
  <c r="S19" i="1"/>
  <c r="W38" i="1"/>
  <c r="S38" i="1"/>
  <c r="W34" i="1"/>
  <c r="S34" i="1"/>
  <c r="W32" i="1"/>
  <c r="S32" i="1"/>
  <c r="V10" i="1"/>
  <c r="U10" i="1"/>
  <c r="S10" i="1"/>
  <c r="U25" i="1"/>
  <c r="V25" i="1"/>
  <c r="S25" i="1"/>
  <c r="V21" i="1"/>
  <c r="U21" i="1"/>
  <c r="S21" i="1"/>
  <c r="V17" i="1"/>
  <c r="U17" i="1"/>
  <c r="S17" i="1"/>
  <c r="Q4" i="1"/>
  <c r="F2" i="1"/>
  <c r="Q42" i="1" l="1"/>
  <c r="Q44" i="1"/>
  <c r="Q40" i="1"/>
  <c r="Q41" i="1"/>
  <c r="Q39" i="1"/>
  <c r="Q43" i="1"/>
  <c r="Q2" i="1"/>
</calcChain>
</file>

<file path=xl/sharedStrings.xml><?xml version="1.0" encoding="utf-8"?>
<sst xmlns="http://schemas.openxmlformats.org/spreadsheetml/2006/main" count="1281" uniqueCount="391">
  <si>
    <t>e-mail</t>
  </si>
  <si>
    <t>amet</t>
  </si>
  <si>
    <t>kasutajanimi</t>
  </si>
  <si>
    <t>parool</t>
  </si>
  <si>
    <t>täisnimi</t>
  </si>
  <si>
    <t>perekonnanimi</t>
  </si>
  <si>
    <t>eesnimi</t>
  </si>
  <si>
    <t>isiklik e-mail</t>
  </si>
  <si>
    <t>Tere123</t>
  </si>
  <si>
    <t>homedir</t>
  </si>
  <si>
    <t>OU</t>
  </si>
  <si>
    <t>DC</t>
  </si>
  <si>
    <t>workers</t>
  </si>
  <si>
    <t>teachers</t>
  </si>
  <si>
    <t>students</t>
  </si>
  <si>
    <t>Y</t>
  </si>
  <si>
    <t>script adduser</t>
  </si>
  <si>
    <t>script group workers</t>
  </si>
  <si>
    <t>directorate</t>
  </si>
  <si>
    <t>kindergarten</t>
  </si>
  <si>
    <t>script group directorate</t>
  </si>
  <si>
    <t>script group teachers</t>
  </si>
  <si>
    <t>script group students</t>
  </si>
  <si>
    <t>script group kindergarten</t>
  </si>
  <si>
    <t>klass</t>
  </si>
  <si>
    <t>script group opilased</t>
  </si>
  <si>
    <t>kool</t>
  </si>
  <si>
    <t>Kool</t>
  </si>
  <si>
    <t>TAB</t>
  </si>
  <si>
    <t>tab</t>
  </si>
  <si>
    <t>Karlova</t>
  </si>
  <si>
    <t>Jõgi</t>
  </si>
  <si>
    <t>Iris</t>
  </si>
  <si>
    <t>Annika</t>
  </si>
  <si>
    <t>Ots</t>
  </si>
  <si>
    <t>Henri</t>
  </si>
  <si>
    <t>Ruth</t>
  </si>
  <si>
    <t>Sorge</t>
  </si>
  <si>
    <t>Marten</t>
  </si>
  <si>
    <t>Kristin</t>
  </si>
  <si>
    <t>Prans</t>
  </si>
  <si>
    <t>Rebane</t>
  </si>
  <si>
    <t>Ilves</t>
  </si>
  <si>
    <t>Kerli</t>
  </si>
  <si>
    <t>Kütt</t>
  </si>
  <si>
    <t>Lehemets</t>
  </si>
  <si>
    <t>Arabella</t>
  </si>
  <si>
    <t>Sander</t>
  </si>
  <si>
    <t>Sisask</t>
  </si>
  <si>
    <t>Vaher</t>
  </si>
  <si>
    <t>Allabert</t>
  </si>
  <si>
    <t>Lang</t>
  </si>
  <si>
    <t>Pärn</t>
  </si>
  <si>
    <t>Tamm</t>
  </si>
  <si>
    <t>Kallas</t>
  </si>
  <si>
    <t>Kepp</t>
  </si>
  <si>
    <t>Künnarpuu</t>
  </si>
  <si>
    <t>Sigrid</t>
  </si>
  <si>
    <t>Kaljuraag</t>
  </si>
  <si>
    <t>Kängsepp</t>
  </si>
  <si>
    <t>Kannel</t>
  </si>
  <si>
    <t>Romet</t>
  </si>
  <si>
    <t>Mari</t>
  </si>
  <si>
    <t>Riin</t>
  </si>
  <si>
    <t>Lenna</t>
  </si>
  <si>
    <t>Kaseväli</t>
  </si>
  <si>
    <t>Kespre</t>
  </si>
  <si>
    <t>Luik</t>
  </si>
  <si>
    <t>Mägi</t>
  </si>
  <si>
    <t>Liisa</t>
  </si>
  <si>
    <t>Parts</t>
  </si>
  <si>
    <t>Silm</t>
  </si>
  <si>
    <t>Piret</t>
  </si>
  <si>
    <t>Heli</t>
  </si>
  <si>
    <t>Lõhmus</t>
  </si>
  <si>
    <t>Kukk</t>
  </si>
  <si>
    <t>Maleva</t>
  </si>
  <si>
    <t>Ann</t>
  </si>
  <si>
    <t>Kattel</t>
  </si>
  <si>
    <t>Gregor</t>
  </si>
  <si>
    <t>Orav</t>
  </si>
  <si>
    <t>Marta</t>
  </si>
  <si>
    <t>Anne</t>
  </si>
  <si>
    <t>Jürgen</t>
  </si>
  <si>
    <t>Kikkas</t>
  </si>
  <si>
    <t>Kristel</t>
  </si>
  <si>
    <t>Mirtel</t>
  </si>
  <si>
    <t>Adriana</t>
  </si>
  <si>
    <t>Kätlin</t>
  </si>
  <si>
    <t>Mario</t>
  </si>
  <si>
    <t>Kaisa</t>
  </si>
  <si>
    <t>Kadri</t>
  </si>
  <si>
    <t>Liis</t>
  </si>
  <si>
    <t>Marjak</t>
  </si>
  <si>
    <t>Miia</t>
  </si>
  <si>
    <t>Elis</t>
  </si>
  <si>
    <t>Maris</t>
  </si>
  <si>
    <t>Laur</t>
  </si>
  <si>
    <t>Maarja</t>
  </si>
  <si>
    <t>Pütsepp</t>
  </si>
  <si>
    <t>Stefan</t>
  </si>
  <si>
    <t>Maria</t>
  </si>
  <si>
    <t>Aas</t>
  </si>
  <si>
    <t>Nagel</t>
  </si>
  <si>
    <t>Heiki</t>
  </si>
  <si>
    <t>Teras</t>
  </si>
  <si>
    <t>Traks</t>
  </si>
  <si>
    <t>Kiuru</t>
  </si>
  <si>
    <t>Mäesalu</t>
  </si>
  <si>
    <t>Anneli</t>
  </si>
  <si>
    <t>Taavi</t>
  </si>
  <si>
    <t>Alberg</t>
  </si>
  <si>
    <t>bioloogia</t>
  </si>
  <si>
    <t>Agnes</t>
  </si>
  <si>
    <t>ajalugu</t>
  </si>
  <si>
    <t>Merle</t>
  </si>
  <si>
    <t>Alupere</t>
  </si>
  <si>
    <t>klassiõpetaja</t>
  </si>
  <si>
    <t>Lehti</t>
  </si>
  <si>
    <t>Anja</t>
  </si>
  <si>
    <t>akordion</t>
  </si>
  <si>
    <t>Galina</t>
  </si>
  <si>
    <t>Brehhova</t>
  </si>
  <si>
    <t>vene keel</t>
  </si>
  <si>
    <t>Hille</t>
  </si>
  <si>
    <t>Eiman</t>
  </si>
  <si>
    <t>inimeseõpetus</t>
  </si>
  <si>
    <t>Pille</t>
  </si>
  <si>
    <t>Eriksoo</t>
  </si>
  <si>
    <t>Imbi</t>
  </si>
  <si>
    <t>Goldman</t>
  </si>
  <si>
    <t>muusika</t>
  </si>
  <si>
    <t>Merit</t>
  </si>
  <si>
    <t>Harju</t>
  </si>
  <si>
    <t>inglise keel</t>
  </si>
  <si>
    <t>Merike</t>
  </si>
  <si>
    <t>Heeringson</t>
  </si>
  <si>
    <t>Juta</t>
  </si>
  <si>
    <t>Hennoste</t>
  </si>
  <si>
    <t>Kadi</t>
  </si>
  <si>
    <t>Julija</t>
  </si>
  <si>
    <t>Ivanova</t>
  </si>
  <si>
    <t>Svetlana</t>
  </si>
  <si>
    <t>Jasnova</t>
  </si>
  <si>
    <t>majandusjuht</t>
  </si>
  <si>
    <t>Olga</t>
  </si>
  <si>
    <t>Kapustina</t>
  </si>
  <si>
    <t>klaver</t>
  </si>
  <si>
    <t>Margus</t>
  </si>
  <si>
    <t>Kasemaa</t>
  </si>
  <si>
    <t>puhkpill</t>
  </si>
  <si>
    <t>meditsiiniõde</t>
  </si>
  <si>
    <t>Heidi</t>
  </si>
  <si>
    <t>direktor</t>
  </si>
  <si>
    <t>Kai</t>
  </si>
  <si>
    <t>Klein</t>
  </si>
  <si>
    <t>Kokk</t>
  </si>
  <si>
    <t>Undel</t>
  </si>
  <si>
    <t>poistekoori dirigent</t>
  </si>
  <si>
    <t>Riina</t>
  </si>
  <si>
    <t>Koobak</t>
  </si>
  <si>
    <t>Anita</t>
  </si>
  <si>
    <t>Kreen</t>
  </si>
  <si>
    <t>kehaline kasvatus</t>
  </si>
  <si>
    <t>Katrin</t>
  </si>
  <si>
    <t>Kruusamäe</t>
  </si>
  <si>
    <t>eripedagoog</t>
  </si>
  <si>
    <t>Jane</t>
  </si>
  <si>
    <t>Katre</t>
  </si>
  <si>
    <t>Kutti</t>
  </si>
  <si>
    <t>raamatukoguhoidja</t>
  </si>
  <si>
    <t>Kübarsepp</t>
  </si>
  <si>
    <t>Tiia</t>
  </si>
  <si>
    <t>plokkflööt</t>
  </si>
  <si>
    <t>Marika</t>
  </si>
  <si>
    <t>kontsertmeister</t>
  </si>
  <si>
    <t>Irene</t>
  </si>
  <si>
    <t>Marge</t>
  </si>
  <si>
    <t>Lauri</t>
  </si>
  <si>
    <t>sekretär</t>
  </si>
  <si>
    <t>Kaari</t>
  </si>
  <si>
    <t>Liiva</t>
  </si>
  <si>
    <t>Ragne</t>
  </si>
  <si>
    <t>Lind</t>
  </si>
  <si>
    <t>Lukk</t>
  </si>
  <si>
    <t>viiul</t>
  </si>
  <si>
    <t>Hannes</t>
  </si>
  <si>
    <t>tööõpetus</t>
  </si>
  <si>
    <t>käsitöö ja kodundus</t>
  </si>
  <si>
    <t>Tiiu</t>
  </si>
  <si>
    <t>Madisson</t>
  </si>
  <si>
    <t>füüsika</t>
  </si>
  <si>
    <t>Vilve</t>
  </si>
  <si>
    <t>Maide</t>
  </si>
  <si>
    <t>lastekoori ja neidudekoori dirigent</t>
  </si>
  <si>
    <t>Külli</t>
  </si>
  <si>
    <t>Julia</t>
  </si>
  <si>
    <t>Merelaid</t>
  </si>
  <si>
    <t>matemaatika</t>
  </si>
  <si>
    <t>Marianne</t>
  </si>
  <si>
    <t>Metsar</t>
  </si>
  <si>
    <t>saksa keel</t>
  </si>
  <si>
    <t>Muttik</t>
  </si>
  <si>
    <t>Maaja</t>
  </si>
  <si>
    <t>Madli</t>
  </si>
  <si>
    <t>Nuut</t>
  </si>
  <si>
    <t>psühholoog</t>
  </si>
  <si>
    <t>Matti</t>
  </si>
  <si>
    <t>ringijuht</t>
  </si>
  <si>
    <t>Liivi</t>
  </si>
  <si>
    <t>Paumets</t>
  </si>
  <si>
    <t>eesti keel ja kirjandus</t>
  </si>
  <si>
    <t>Pedakmäe</t>
  </si>
  <si>
    <t>Pedaksaar</t>
  </si>
  <si>
    <t>abiõpetaja</t>
  </si>
  <si>
    <t>Ulve</t>
  </si>
  <si>
    <t>Pedastik</t>
  </si>
  <si>
    <t>Keidi</t>
  </si>
  <si>
    <t>Piller</t>
  </si>
  <si>
    <t>Krista</t>
  </si>
  <si>
    <t>geograafia</t>
  </si>
  <si>
    <t>Puhvel</t>
  </si>
  <si>
    <t>soololaul</t>
  </si>
  <si>
    <t>Pundonen</t>
  </si>
  <si>
    <t>Põlgast</t>
  </si>
  <si>
    <t>õppekorraldusjuht / haridustehnoloog</t>
  </si>
  <si>
    <t>Epp</t>
  </si>
  <si>
    <t>matemaatika / personalispetsialist</t>
  </si>
  <si>
    <t>Raidma</t>
  </si>
  <si>
    <t>Raido</t>
  </si>
  <si>
    <t>Riistan</t>
  </si>
  <si>
    <t>söökla juhataja</t>
  </si>
  <si>
    <t>Eve</t>
  </si>
  <si>
    <t>Roomere</t>
  </si>
  <si>
    <t>Roost</t>
  </si>
  <si>
    <t>Kätlyn</t>
  </si>
  <si>
    <t>Rudissaar</t>
  </si>
  <si>
    <t>Ingrid</t>
  </si>
  <si>
    <t>Rumjantsev</t>
  </si>
  <si>
    <t>Ako</t>
  </si>
  <si>
    <t>Rääbis</t>
  </si>
  <si>
    <t>matemaatika / arvutiõpetus</t>
  </si>
  <si>
    <t>Karmen</t>
  </si>
  <si>
    <t>Sarapuu</t>
  </si>
  <si>
    <t>õppejuht</t>
  </si>
  <si>
    <t>Ave</t>
  </si>
  <si>
    <t>Seim</t>
  </si>
  <si>
    <t>Siimann</t>
  </si>
  <si>
    <t>sotsiaalpedagoog</t>
  </si>
  <si>
    <t>Maire</t>
  </si>
  <si>
    <t>pikapäevarühma kasvataja</t>
  </si>
  <si>
    <t>loodusained</t>
  </si>
  <si>
    <t>Angela</t>
  </si>
  <si>
    <t>Sööt</t>
  </si>
  <si>
    <t>huvijuht</t>
  </si>
  <si>
    <t>Killu</t>
  </si>
  <si>
    <t>Malle</t>
  </si>
  <si>
    <t>Tiideberg</t>
  </si>
  <si>
    <t>keemia</t>
  </si>
  <si>
    <t>Jaan</t>
  </si>
  <si>
    <t>Tilgar</t>
  </si>
  <si>
    <t>Annelii</t>
  </si>
  <si>
    <t>koorikooli juhataja</t>
  </si>
  <si>
    <t>Unt</t>
  </si>
  <si>
    <t>õpiabi õpetaja</t>
  </si>
  <si>
    <t>arst</t>
  </si>
  <si>
    <t>Velner</t>
  </si>
  <si>
    <t>Veskioja</t>
  </si>
  <si>
    <t>HEV koordinaator</t>
  </si>
  <si>
    <t>Viidebaum</t>
  </si>
  <si>
    <t>,ou=workers,ou=karlova.tartu.ee</t>
  </si>
  <si>
    <t>,dc=karlova,dc=tartu,dc=ee</t>
  </si>
  <si>
    <t>Sille</t>
  </si>
  <si>
    <t>õpetaja</t>
  </si>
  <si>
    <t>Aly</t>
  </si>
  <si>
    <t>Valvas</t>
  </si>
  <si>
    <t>Siniroht-Juurik</t>
  </si>
  <si>
    <t>liivi.siniroht-juurik@karlova.tartu.ee</t>
  </si>
  <si>
    <t>liivi.siniroht</t>
  </si>
  <si>
    <t>kunstiõpetus</t>
  </si>
  <si>
    <t>DLns94</t>
  </si>
  <si>
    <t>Süüden</t>
  </si>
  <si>
    <t>Lühiste</t>
  </si>
  <si>
    <t>Tiina</t>
  </si>
  <si>
    <t>Pruus</t>
  </si>
  <si>
    <t>Pipar</t>
  </si>
  <si>
    <t>Solnik</t>
  </si>
  <si>
    <t>Meelis</t>
  </si>
  <si>
    <t>Käärma</t>
  </si>
  <si>
    <t>tehnoloogia</t>
  </si>
  <si>
    <t>Meeli</t>
  </si>
  <si>
    <t>Aule</t>
  </si>
  <si>
    <t>Tõnisson</t>
  </si>
  <si>
    <t>Häidberg</t>
  </si>
  <si>
    <t>Luise</t>
  </si>
  <si>
    <t>Paluoja</t>
  </si>
  <si>
    <t>Kristina</t>
  </si>
  <si>
    <t>Metsanurk</t>
  </si>
  <si>
    <t>Tammerand</t>
  </si>
  <si>
    <t>huvitegevus</t>
  </si>
  <si>
    <t>t8k8FS</t>
  </si>
  <si>
    <t>Maila</t>
  </si>
  <si>
    <t>Rehi</t>
  </si>
  <si>
    <t>Rihet</t>
  </si>
  <si>
    <t>rihet</t>
  </si>
  <si>
    <t>QnXq637kQh7s</t>
  </si>
  <si>
    <t>Tartu Karlova Kool</t>
  </si>
  <si>
    <t>Tartu Karlova</t>
  </si>
  <si>
    <t>Dagny</t>
  </si>
  <si>
    <t>Feigenbaum</t>
  </si>
  <si>
    <t>Ööpik</t>
  </si>
  <si>
    <t>Johanna-Ly</t>
  </si>
  <si>
    <t>Männik</t>
  </si>
  <si>
    <t>Raudnagel</t>
  </si>
  <si>
    <t>Kapp</t>
  </si>
  <si>
    <t>Õpilasesindus</t>
  </si>
  <si>
    <t>opilasesindus</t>
  </si>
  <si>
    <t>XspB67</t>
  </si>
  <si>
    <t>Bazelais</t>
  </si>
  <si>
    <t>Kalle</t>
  </si>
  <si>
    <t>Ehrpais</t>
  </si>
  <si>
    <t>Terje</t>
  </si>
  <si>
    <t>Siret</t>
  </si>
  <si>
    <t>Saaremets</t>
  </si>
  <si>
    <t>Meriste</t>
  </si>
  <si>
    <t>info</t>
  </si>
  <si>
    <t>Info</t>
  </si>
  <si>
    <t>Ruuse</t>
  </si>
  <si>
    <t>Sarah</t>
  </si>
  <si>
    <t>Raichmann</t>
  </si>
  <si>
    <t>Maarika</t>
  </si>
  <si>
    <t>SMTP</t>
  </si>
  <si>
    <t>smtp</t>
  </si>
  <si>
    <t>m6eC4ASW</t>
  </si>
  <si>
    <t>Mirjam</t>
  </si>
  <si>
    <t>Rosin</t>
  </si>
  <si>
    <t>Visnapuu</t>
  </si>
  <si>
    <t>Lillemets</t>
  </si>
  <si>
    <t>Mare</t>
  </si>
  <si>
    <t>Moorus</t>
  </si>
  <si>
    <t>Kikerpill</t>
  </si>
  <si>
    <t>Käos</t>
  </si>
  <si>
    <t>Kirsipuu</t>
  </si>
  <si>
    <t>Keit</t>
  </si>
  <si>
    <t>Simmulmann</t>
  </si>
  <si>
    <t>Saima</t>
  </si>
  <si>
    <t>Alliksaar</t>
  </si>
  <si>
    <t>Kilk</t>
  </si>
  <si>
    <t>Silver</t>
  </si>
  <si>
    <t>Ero</t>
  </si>
  <si>
    <t>Karolin</t>
  </si>
  <si>
    <t>Jaana</t>
  </si>
  <si>
    <t>Kaarend</t>
  </si>
  <si>
    <t>Kaidar</t>
  </si>
  <si>
    <t>Kumar</t>
  </si>
  <si>
    <t>Toots</t>
  </si>
  <si>
    <t>Peil</t>
  </si>
  <si>
    <t>keemia/füüsika</t>
  </si>
  <si>
    <t>kunst/tehnoloogia</t>
  </si>
  <si>
    <t>Hanna-Eliise</t>
  </si>
  <si>
    <t>Kiviberg</t>
  </si>
  <si>
    <t>hanna.kiviberg</t>
  </si>
  <si>
    <t>hanna-eliise.kiviberg@karlova.tartu.ee</t>
  </si>
  <si>
    <t>Gerle</t>
  </si>
  <si>
    <t>Karjus</t>
  </si>
  <si>
    <t>Ojaniit</t>
  </si>
  <si>
    <t>Andreson</t>
  </si>
  <si>
    <t>2022A</t>
  </si>
  <si>
    <t>Häidkind</t>
  </si>
  <si>
    <t>Eleanora</t>
  </si>
  <si>
    <t>Flo</t>
  </si>
  <si>
    <t>Stephan</t>
  </si>
  <si>
    <t>Laurand</t>
  </si>
  <si>
    <t>Pihel</t>
  </si>
  <si>
    <t>Simanis</t>
  </si>
  <si>
    <t>Soo</t>
  </si>
  <si>
    <t>Nika</t>
  </si>
  <si>
    <t>Tobreluts</t>
  </si>
  <si>
    <t>Viidul</t>
  </si>
  <si>
    <t>Vinni</t>
  </si>
  <si>
    <t>Marii-Heleen</t>
  </si>
  <si>
    <t>Andres</t>
  </si>
  <si>
    <t>Gabrielle+Amelie</t>
  </si>
  <si>
    <t>gabrielle.bazelais</t>
  </si>
  <si>
    <t>gabrielleamelie.bazelais@karlova.tartu.ee</t>
  </si>
  <si>
    <t>marii.lillemets</t>
  </si>
  <si>
    <t>marii-heleen.lillemets@karlova.tartu.ee</t>
  </si>
  <si>
    <t>Hannes+Erik</t>
  </si>
  <si>
    <t>hanneserik.ots</t>
  </si>
  <si>
    <t>Teele</t>
  </si>
  <si>
    <t>Vihmann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</si>
</sst>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sz val="11"/>
      <color rgb="FF333333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allaa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2"/>
  <sheetViews>
    <sheetView tabSelected="1" topLeftCell="A115" zoomScaleNormal="100" workbookViewId="0">
      <selection activeCell="U142" sqref="U142"/>
    </sheetView>
  </sheetViews>
  <sheetFormatPr defaultRowHeight="15" x14ac:dyDescent="0.25"/>
  <cols>
    <col min="1" max="1" width="20" bestFit="1" customWidth="1"/>
    <col min="2" max="2" width="16.42578125" customWidth="1"/>
    <col min="3" max="3" width="23.28515625" bestFit="1" customWidth="1"/>
    <col min="4" max="4" width="22.42578125" customWidth="1"/>
    <col min="5" max="5" width="12.140625" bestFit="1" customWidth="1"/>
    <col min="6" max="6" width="21" bestFit="1" customWidth="1"/>
    <col min="7" max="7" width="38.42578125" bestFit="1" customWidth="1"/>
    <col min="8" max="8" width="23" bestFit="1" customWidth="1"/>
    <col min="9" max="9" width="8.28515625" bestFit="1" customWidth="1"/>
    <col min="10" max="10" width="11" bestFit="1" customWidth="1"/>
    <col min="11" max="11" width="8.7109375" bestFit="1" customWidth="1"/>
    <col min="12" max="12" width="8.85546875" bestFit="1" customWidth="1"/>
    <col min="13" max="13" width="12.42578125" bestFit="1" customWidth="1"/>
    <col min="14" max="14" width="30.7109375" bestFit="1" customWidth="1"/>
    <col min="15" max="15" width="25.140625" bestFit="1" customWidth="1"/>
    <col min="16" max="16" width="59.140625" customWidth="1"/>
    <col min="17" max="17" width="255.42578125" customWidth="1"/>
    <col min="18" max="18" width="90.140625" customWidth="1"/>
    <col min="19" max="19" width="60.5703125" bestFit="1" customWidth="1"/>
    <col min="20" max="20" width="58.85546875" bestFit="1" customWidth="1"/>
    <col min="21" max="21" width="59" bestFit="1" customWidth="1"/>
    <col min="22" max="22" width="59.140625" bestFit="1" customWidth="1"/>
    <col min="23" max="23" width="65" bestFit="1" customWidth="1"/>
  </cols>
  <sheetData>
    <row r="1" spans="1:23" x14ac:dyDescent="0.25">
      <c r="A1" s="1" t="s">
        <v>6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7</v>
      </c>
      <c r="I1" s="1" t="s">
        <v>12</v>
      </c>
      <c r="J1" s="1" t="s">
        <v>18</v>
      </c>
      <c r="K1" s="1" t="s">
        <v>13</v>
      </c>
      <c r="L1" s="1" t="s">
        <v>14</v>
      </c>
      <c r="M1" s="1" t="s">
        <v>19</v>
      </c>
      <c r="N1" s="1" t="s">
        <v>10</v>
      </c>
      <c r="O1" s="1" t="s">
        <v>11</v>
      </c>
      <c r="P1" s="1" t="s">
        <v>9</v>
      </c>
      <c r="Q1" s="1" t="s">
        <v>16</v>
      </c>
      <c r="R1" s="2"/>
      <c r="S1" s="1" t="s">
        <v>17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t="s">
        <v>307</v>
      </c>
      <c r="B2" t="s">
        <v>27</v>
      </c>
      <c r="D2" t="s">
        <v>26</v>
      </c>
      <c r="E2" t="s">
        <v>280</v>
      </c>
      <c r="F2" t="str">
        <f t="shared" ref="F2" si="0">CONCATENATE(A2," ",B2)</f>
        <v>Tartu Karlova Kool</v>
      </c>
      <c r="G2" t="str">
        <f t="shared" ref="G2:G39" si="1">D2&amp;"@karlova.tartu.ee"</f>
        <v>kool@karlova.tartu.ee</v>
      </c>
      <c r="I2" s="3" t="s">
        <v>15</v>
      </c>
      <c r="J2" s="3"/>
      <c r="K2" s="3" t="s">
        <v>15</v>
      </c>
      <c r="N2" t="s">
        <v>270</v>
      </c>
      <c r="O2" t="s">
        <v>271</v>
      </c>
      <c r="P2" t="str">
        <f t="shared" ref="P2:P39" si="2">" -hmdrv U -hmdir \\server.karlova.tartu.ee\accounts$\"&amp;D2&amp;""</f>
        <v xml:space="preserve"> -hmdrv U -hmdir \\server.karlova.tartu.ee\accounts$\kool</v>
      </c>
      <c r="Q2" t="str">
        <f t="shared" ref="Q2" si="3">"dsadd user ""cn="&amp;F2&amp;N2&amp;O2&amp;""" -fn "&amp;A2&amp;" -ln "&amp;B2&amp;" -display """&amp;F2&amp;""""&amp;P2&amp;" -email "&amp;G2&amp;" -upn "&amp;G2&amp;" -samid "&amp;D2&amp;" -pwd "&amp;E2&amp;" -mustchpwd yes"</f>
        <v>dsadd user "cn=Tartu Karlova Kool,ou=workers,ou=karlova.tartu.ee,dc=karlova,dc=tartu,dc=ee" -fn Tartu Karlova -ln Kool -display "Tartu Karlova Kool" -hmdrv U -hmdir \\server.karlova.tartu.ee\accounts$\kool -email kool@karlova.tartu.ee -upn kool@karlova.tartu.ee -samid kool -pwd DLns94 -mustchpwd yes</v>
      </c>
      <c r="T2" t="str">
        <f>IF(J2="Y","ADD-ADGroupMember 'directorate' –members '"&amp;D2&amp;"'","")</f>
        <v/>
      </c>
      <c r="U2" t="str">
        <f>IF(K2="Y","ADD-ADGroupMember 'teachers' –members '"&amp;D2&amp;"'","")</f>
        <v>ADD-ADGroupMember 'teachers' –members 'kool'</v>
      </c>
      <c r="V2" t="str">
        <f>IF(L2="Y","ADD-ADGroupMember 'students' –members '"&amp;D2&amp;"'","")</f>
        <v/>
      </c>
      <c r="W2" t="str">
        <f>IF(M2="Y","ADD-ADGroupMember 'kindergarten' –members '"&amp;D2&amp;"'","")</f>
        <v/>
      </c>
    </row>
    <row r="3" spans="1:23" x14ac:dyDescent="0.25">
      <c r="A3" t="s">
        <v>30</v>
      </c>
      <c r="B3" t="s">
        <v>315</v>
      </c>
      <c r="D3" t="s">
        <v>316</v>
      </c>
      <c r="E3" t="s">
        <v>317</v>
      </c>
      <c r="F3" t="str">
        <f t="shared" ref="F3" si="4">CONCATENATE(A3," ",B3)</f>
        <v>Karlova Õpilasesindus</v>
      </c>
      <c r="G3" t="str">
        <f t="shared" ref="G3" si="5">D3&amp;"@karlova.tartu.ee"</f>
        <v>opilasesindus@karlova.tartu.ee</v>
      </c>
      <c r="I3" s="3"/>
      <c r="J3" s="3"/>
      <c r="K3" s="3"/>
      <c r="N3" t="s">
        <v>270</v>
      </c>
      <c r="O3" t="s">
        <v>271</v>
      </c>
      <c r="P3" t="str">
        <f t="shared" ref="P3" si="6">" -hmdrv U -hmdir \\server.karlova.tartu.ee\accounts$\"&amp;D3&amp;""</f>
        <v xml:space="preserve"> -hmdrv U -hmdir \\server.karlova.tartu.ee\accounts$\opilasesindus</v>
      </c>
      <c r="Q3" t="str">
        <f t="shared" ref="Q3" si="7">"dsadd user ""cn="&amp;F3&amp;N3&amp;O3&amp;""" -fn "&amp;A3&amp;" -ln "&amp;B3&amp;" -display """&amp;F3&amp;""""&amp;P3&amp;" -email "&amp;G3&amp;" -upn "&amp;G3&amp;" -samid "&amp;D3&amp;" -pwd "&amp;E3&amp;" -mustchpwd yes"</f>
        <v>dsadd user "cn=Karlova Õpilasesindus,ou=workers,ou=karlova.tartu.ee,dc=karlova,dc=tartu,dc=ee" -fn Karlova -ln Õpilasesindus -display "Karlova Õpilasesindus" -hmdrv U -hmdir \\server.karlova.tartu.ee\accounts$\opilasesindus -email opilasesindus@karlova.tartu.ee -upn opilasesindus@karlova.tartu.ee -samid opilasesindus -pwd XspB67 -mustchpwd yes</v>
      </c>
      <c r="T3" t="str">
        <f>IF(J3="Y","ADD-ADGroupMember 'directorate' –members '"&amp;D3&amp;"'","")</f>
        <v/>
      </c>
      <c r="U3" t="str">
        <f>IF(K3="Y","ADD-ADGroupMember 'teachers' –members '"&amp;D3&amp;"'","")</f>
        <v/>
      </c>
      <c r="V3" t="str">
        <f>IF(L3="Y","ADD-ADGroupMember 'students' –members '"&amp;D3&amp;"'","")</f>
        <v/>
      </c>
      <c r="W3" t="str">
        <f>IF(M3="Y","ADD-ADGroupMember 'kindergarten' –members '"&amp;D3&amp;"'","")</f>
        <v/>
      </c>
    </row>
    <row r="4" spans="1:23" x14ac:dyDescent="0.25">
      <c r="A4" t="s">
        <v>30</v>
      </c>
      <c r="B4" t="s">
        <v>28</v>
      </c>
      <c r="D4" t="s">
        <v>29</v>
      </c>
      <c r="E4" t="s">
        <v>8</v>
      </c>
      <c r="F4" t="str">
        <f>CONCATENATE(A4," ",B4)</f>
        <v>Karlova TAB</v>
      </c>
      <c r="G4" t="str">
        <f t="shared" si="1"/>
        <v>tab@karlova.tartu.ee</v>
      </c>
      <c r="I4" s="3" t="s">
        <v>15</v>
      </c>
      <c r="J4" s="3"/>
      <c r="K4" s="3" t="s">
        <v>15</v>
      </c>
      <c r="N4" t="s">
        <v>270</v>
      </c>
      <c r="O4" t="s">
        <v>271</v>
      </c>
      <c r="P4" t="str">
        <f t="shared" si="2"/>
        <v xml:space="preserve"> -hmdrv U -hmdir \\server.karlova.tartu.ee\accounts$\tab</v>
      </c>
      <c r="Q4" t="str">
        <f t="shared" ref="Q4:Q35" si="8">"dsadd user ""cn="&amp;F4&amp;N4&amp;O4&amp;""" -fn "&amp;A4&amp;" -ln "&amp;B4&amp;" -display """&amp;F4&amp;""""&amp;P4&amp;" -email "&amp;G4&amp;" -upn "&amp;G4&amp;" -samid "&amp;D4&amp;" -pwd "&amp;E4&amp;" -mustchpwd yes"</f>
        <v>dsadd user "cn=Karlova TAB,ou=workers,ou=karlova.tartu.ee,dc=karlova,dc=tartu,dc=ee" -fn Karlova -ln TAB -display "Karlova TAB" -hmdrv U -hmdir \\server.karlova.tartu.ee\accounts$\tab -email tab@karlova.tartu.ee -upn tab@karlova.tartu.ee -samid tab -pwd Tere123 -mustchpwd yes</v>
      </c>
      <c r="T4" t="str">
        <f t="shared" ref="T4:T44" si="9">IF(J4="Y","ADD-ADGroupMember 'directorate' –members '"&amp;D4&amp;"'","")</f>
        <v/>
      </c>
      <c r="U4" t="str">
        <f t="shared" ref="U4:U44" si="10">IF(K4="Y","ADD-ADGroupMember 'teachers' –members '"&amp;D4&amp;"'","")</f>
        <v>ADD-ADGroupMember 'teachers' –members 'tab'</v>
      </c>
      <c r="V4" t="str">
        <f t="shared" ref="V4:V44" si="11">IF(L4="Y","ADD-ADGroupMember 'students' –members '"&amp;D4&amp;"'","")</f>
        <v/>
      </c>
      <c r="W4" t="str">
        <f t="shared" ref="W4:W44" si="12">IF(M4="Y","ADD-ADGroupMember 'kindergarten' –members '"&amp;D4&amp;"'","")</f>
        <v/>
      </c>
    </row>
    <row r="5" spans="1:23" x14ac:dyDescent="0.25">
      <c r="A5" t="s">
        <v>30</v>
      </c>
      <c r="B5" t="s">
        <v>331</v>
      </c>
      <c r="D5" t="s">
        <v>332</v>
      </c>
      <c r="E5" t="s">
        <v>333</v>
      </c>
      <c r="F5" t="str">
        <f>CONCATENATE(A5," ",B5)</f>
        <v>Karlova SMTP</v>
      </c>
      <c r="G5" t="str">
        <f t="shared" ref="G5" si="13">D5&amp;"@karlova.tartu.ee"</f>
        <v>smtp@karlova.tartu.ee</v>
      </c>
      <c r="I5" s="3" t="s">
        <v>15</v>
      </c>
      <c r="J5" s="3"/>
      <c r="K5" s="3" t="s">
        <v>15</v>
      </c>
      <c r="N5" t="s">
        <v>270</v>
      </c>
      <c r="O5" t="s">
        <v>271</v>
      </c>
      <c r="P5" t="str">
        <f t="shared" ref="P5" si="14">" -hmdrv U -hmdir \\server.karlova.tartu.ee\accounts$\"&amp;D5&amp;""</f>
        <v xml:space="preserve"> -hmdrv U -hmdir \\server.karlova.tartu.ee\accounts$\smtp</v>
      </c>
      <c r="Q5" t="str">
        <f t="shared" si="8"/>
        <v>dsadd user "cn=Karlova SMTP,ou=workers,ou=karlova.tartu.ee,dc=karlova,dc=tartu,dc=ee" -fn Karlova -ln SMTP -display "Karlova SMTP" -hmdrv U -hmdir \\server.karlova.tartu.ee\accounts$\smtp -email smtp@karlova.tartu.ee -upn smtp@karlova.tartu.ee -samid smtp -pwd m6eC4ASW -mustchpwd yes</v>
      </c>
      <c r="T5" t="str">
        <f t="shared" ref="T5" si="15">IF(J5="Y","ADD-ADGroupMember 'directorate' –members '"&amp;D5&amp;"'","")</f>
        <v/>
      </c>
      <c r="U5" t="str">
        <f t="shared" ref="U5" si="16">IF(K5="Y","ADD-ADGroupMember 'teachers' –members '"&amp;D5&amp;"'","")</f>
        <v>ADD-ADGroupMember 'teachers' –members 'smtp'</v>
      </c>
      <c r="V5" t="str">
        <f t="shared" ref="V5" si="17">IF(L5="Y","ADD-ADGroupMember 'students' –members '"&amp;D5&amp;"'","")</f>
        <v/>
      </c>
      <c r="W5" t="str">
        <f t="shared" ref="W5" si="18">IF(M5="Y","ADD-ADGroupMember 'kindergarten' –members '"&amp;D5&amp;"'","")</f>
        <v/>
      </c>
    </row>
    <row r="6" spans="1:23" x14ac:dyDescent="0.25">
      <c r="A6" t="s">
        <v>30</v>
      </c>
      <c r="B6" t="s">
        <v>303</v>
      </c>
      <c r="D6" t="s">
        <v>304</v>
      </c>
      <c r="E6" t="s">
        <v>305</v>
      </c>
      <c r="F6" t="str">
        <f>CONCATENATE(A6," ",B6)</f>
        <v>Karlova Rihet</v>
      </c>
      <c r="G6" t="str">
        <f t="shared" si="1"/>
        <v>rihet@karlova.tartu.ee</v>
      </c>
      <c r="I6" s="3"/>
      <c r="J6" s="3"/>
      <c r="K6" s="3"/>
      <c r="N6" t="s">
        <v>270</v>
      </c>
      <c r="O6" t="s">
        <v>271</v>
      </c>
      <c r="P6" t="str">
        <f t="shared" si="2"/>
        <v xml:space="preserve"> -hmdrv U -hmdir \\server.karlova.tartu.ee\accounts$\rihet</v>
      </c>
      <c r="Q6" t="str">
        <f t="shared" si="8"/>
        <v>dsadd user "cn=Karlova Rihet,ou=workers,ou=karlova.tartu.ee,dc=karlova,dc=tartu,dc=ee" -fn Karlova -ln Rihet -display "Karlova Rihet" -hmdrv U -hmdir \\server.karlova.tartu.ee\accounts$\rihet -email rihet@karlova.tartu.ee -upn rihet@karlova.tartu.ee -samid rihet -pwd QnXq637kQh7s -mustchpwd yes</v>
      </c>
      <c r="T6" t="str">
        <f t="shared" si="9"/>
        <v/>
      </c>
      <c r="U6" t="str">
        <f t="shared" si="10"/>
        <v/>
      </c>
      <c r="V6" t="str">
        <f t="shared" si="11"/>
        <v/>
      </c>
      <c r="W6" t="str">
        <f t="shared" si="12"/>
        <v/>
      </c>
    </row>
    <row r="7" spans="1:23" x14ac:dyDescent="0.25">
      <c r="A7" t="s">
        <v>307</v>
      </c>
      <c r="B7" t="s">
        <v>27</v>
      </c>
      <c r="D7" t="s">
        <v>299</v>
      </c>
      <c r="E7" t="s">
        <v>300</v>
      </c>
      <c r="F7" t="s">
        <v>306</v>
      </c>
      <c r="G7" t="str">
        <f t="shared" si="1"/>
        <v>huvitegevus@karlova.tartu.ee</v>
      </c>
      <c r="I7" s="3"/>
      <c r="J7" s="3"/>
      <c r="K7" s="3"/>
      <c r="N7" t="s">
        <v>270</v>
      </c>
      <c r="O7" t="s">
        <v>271</v>
      </c>
      <c r="P7" t="str">
        <f t="shared" si="2"/>
        <v xml:space="preserve"> -hmdrv U -hmdir \\server.karlova.tartu.ee\accounts$\huvitegevus</v>
      </c>
      <c r="Q7" t="str">
        <f t="shared" si="8"/>
        <v>dsadd user "cn=Tartu Karlova Kool,ou=workers,ou=karlova.tartu.ee,dc=karlova,dc=tartu,dc=ee" -fn Tartu Karlova -ln Kool -display "Tartu Karlova Kool" -hmdrv U -hmdir \\server.karlova.tartu.ee\accounts$\huvitegevus -email huvitegevus@karlova.tartu.ee -upn huvitegevus@karlova.tartu.ee -samid huvitegevus -pwd t8k8FS -mustchpwd yes</v>
      </c>
      <c r="T7" t="str">
        <f t="shared" si="9"/>
        <v/>
      </c>
      <c r="U7" t="str">
        <f t="shared" si="10"/>
        <v/>
      </c>
      <c r="V7" t="str">
        <f t="shared" si="11"/>
        <v/>
      </c>
      <c r="W7" t="str">
        <f t="shared" si="12"/>
        <v/>
      </c>
    </row>
    <row r="8" spans="1:23" x14ac:dyDescent="0.25">
      <c r="A8" t="s">
        <v>30</v>
      </c>
      <c r="B8" t="s">
        <v>326</v>
      </c>
      <c r="D8" t="s">
        <v>325</v>
      </c>
      <c r="E8" t="s">
        <v>8</v>
      </c>
      <c r="F8" t="str">
        <f t="shared" ref="F8:F39" si="19">CONCATENATE(A8," ",B8)</f>
        <v>Karlova Info</v>
      </c>
      <c r="G8" t="str">
        <f t="shared" ref="G8" si="20">D8&amp;"@karlova.tartu.ee"</f>
        <v>info@karlova.tartu.ee</v>
      </c>
      <c r="I8" s="3"/>
      <c r="J8" s="3"/>
      <c r="K8" s="3"/>
      <c r="N8" t="s">
        <v>270</v>
      </c>
      <c r="O8" t="s">
        <v>271</v>
      </c>
      <c r="P8" t="str">
        <f t="shared" ref="P8" si="21">" -hmdrv U -hmdir \\server.karlova.tartu.ee\accounts$\"&amp;D8&amp;""</f>
        <v xml:space="preserve"> -hmdrv U -hmdir \\server.karlova.tartu.ee\accounts$\info</v>
      </c>
      <c r="Q8" t="str">
        <f t="shared" si="8"/>
        <v>dsadd user "cn=Karlova Info,ou=workers,ou=karlova.tartu.ee,dc=karlova,dc=tartu,dc=ee" -fn Karlova -ln Info -display "Karlova Info" -hmdrv U -hmdir \\server.karlova.tartu.ee\accounts$\info -email info@karlova.tartu.ee -upn info@karlova.tartu.ee -samid info -pwd Tere123 -mustchpwd yes</v>
      </c>
      <c r="T8" t="str">
        <f t="shared" ref="T8" si="22">IF(J8="Y","ADD-ADGroupMember 'directorate' –members '"&amp;D8&amp;"'","")</f>
        <v/>
      </c>
      <c r="U8" t="str">
        <f t="shared" ref="U8" si="23">IF(K8="Y","ADD-ADGroupMember 'teachers' –members '"&amp;D8&amp;"'","")</f>
        <v/>
      </c>
      <c r="V8" t="str">
        <f t="shared" ref="V8" si="24">IF(L8="Y","ADD-ADGroupMember 'students' –members '"&amp;D8&amp;"'","")</f>
        <v/>
      </c>
      <c r="W8" t="str">
        <f t="shared" ref="W8" si="25">IF(M8="Y","ADD-ADGroupMember 'kindergarten' –members '"&amp;D8&amp;"'","")</f>
        <v/>
      </c>
    </row>
    <row r="9" spans="1:23" x14ac:dyDescent="0.25">
      <c r="A9" t="s">
        <v>152</v>
      </c>
      <c r="B9" t="s">
        <v>107</v>
      </c>
      <c r="C9" t="s">
        <v>153</v>
      </c>
      <c r="D9" t="str">
        <f t="shared" ref="D9:D40" si="26">SUBSTITUTE(SUBSTITUTE(SUBSTITUTE(SUBSTITUTE((LOWER(CONCATENATE(A9,".",B9))),"õ","o"),"ä","a"),"ö","o"),"ü","u")</f>
        <v>heidi.kiuru</v>
      </c>
      <c r="E9" t="s">
        <v>8</v>
      </c>
      <c r="F9" t="str">
        <f t="shared" si="19"/>
        <v>Heidi Kiuru</v>
      </c>
      <c r="G9" t="str">
        <f t="shared" si="1"/>
        <v>heidi.kiuru@karlova.tartu.ee</v>
      </c>
      <c r="I9" s="3" t="s">
        <v>15</v>
      </c>
      <c r="J9" s="3"/>
      <c r="K9" s="3" t="s">
        <v>15</v>
      </c>
      <c r="M9" s="3"/>
      <c r="N9" t="s">
        <v>270</v>
      </c>
      <c r="O9" t="s">
        <v>271</v>
      </c>
      <c r="P9" t="str">
        <f t="shared" si="2"/>
        <v xml:space="preserve"> -hmdrv U -hmdir \\server.karlova.tartu.ee\accounts$\heidi.kiuru</v>
      </c>
      <c r="Q9" t="str">
        <f t="shared" si="8"/>
        <v>dsadd user "cn=Heidi Kiuru,ou=workers,ou=karlova.tartu.ee,dc=karlova,dc=tartu,dc=ee" -fn Heidi -ln Kiuru -display "Heidi Kiuru" -hmdrv U -hmdir \\server.karlova.tartu.ee\accounts$\heidi.kiuru -email heidi.kiuru@karlova.tartu.ee -upn heidi.kiuru@karlova.tartu.ee -samid heidi.kiuru -pwd Tere123 -mustchpwd yes</v>
      </c>
      <c r="S9" t="str">
        <f t="shared" ref="S9:S14" si="27">IF(I9="Y","ADD-ADGroupMember 'workers' –members '"&amp;D9&amp;"'","")</f>
        <v>ADD-ADGroupMember 'workers' –members 'heidi.kiuru'</v>
      </c>
      <c r="T9" t="str">
        <f t="shared" ref="T9:T14" si="28">IF(J9="Y","ADD-ADGroupMember 'directorate' –members '"&amp;D9&amp;"'","")</f>
        <v/>
      </c>
      <c r="U9" t="str">
        <f t="shared" ref="U9:U14" si="29">IF(K9="Y","ADD-ADGroupMember 'teachers' –members '"&amp;D9&amp;"'","")</f>
        <v>ADD-ADGroupMember 'teachers' –members 'heidi.kiuru'</v>
      </c>
      <c r="V9" t="str">
        <f t="shared" ref="V9:V14" si="30">IF(L9="Y","ADD-ADGroupMember 'students' –members '"&amp;D9&amp;"'","")</f>
        <v/>
      </c>
      <c r="W9" t="str">
        <f t="shared" ref="W9:W14" si="31">IF(M9="Y","ADD-ADGroupMember 'kindergarten' –members '"&amp;D9&amp;"'","")</f>
        <v/>
      </c>
    </row>
    <row r="10" spans="1:23" x14ac:dyDescent="0.25">
      <c r="A10" t="s">
        <v>142</v>
      </c>
      <c r="B10" t="s">
        <v>143</v>
      </c>
      <c r="C10" t="s">
        <v>144</v>
      </c>
      <c r="D10" t="str">
        <f t="shared" si="26"/>
        <v>svetlana.jasnova</v>
      </c>
      <c r="E10" t="s">
        <v>8</v>
      </c>
      <c r="F10" t="str">
        <f t="shared" si="19"/>
        <v>Svetlana Jasnova</v>
      </c>
      <c r="G10" t="str">
        <f t="shared" si="1"/>
        <v>svetlana.jasnova@karlova.tartu.ee</v>
      </c>
      <c r="I10" s="3" t="s">
        <v>15</v>
      </c>
      <c r="J10" s="3"/>
      <c r="K10" s="3" t="s">
        <v>15</v>
      </c>
      <c r="L10" s="3"/>
      <c r="N10" t="s">
        <v>270</v>
      </c>
      <c r="O10" t="s">
        <v>271</v>
      </c>
      <c r="P10" t="str">
        <f t="shared" si="2"/>
        <v xml:space="preserve"> -hmdrv U -hmdir \\server.karlova.tartu.ee\accounts$\svetlana.jasnova</v>
      </c>
      <c r="Q10" t="str">
        <f t="shared" si="8"/>
        <v>dsadd user "cn=Svetlana Jasnova,ou=workers,ou=karlova.tartu.ee,dc=karlova,dc=tartu,dc=ee" -fn Svetlana -ln Jasnova -display "Svetlana Jasnova" -hmdrv U -hmdir \\server.karlova.tartu.ee\accounts$\svetlana.jasnova -email svetlana.jasnova@karlova.tartu.ee -upn svetlana.jasnova@karlova.tartu.ee -samid svetlana.jasnova -pwd Tere123 -mustchpwd yes</v>
      </c>
      <c r="S10" t="str">
        <f t="shared" si="27"/>
        <v>ADD-ADGroupMember 'workers' –members 'svetlana.jasnova'</v>
      </c>
      <c r="T10" t="str">
        <f t="shared" si="28"/>
        <v/>
      </c>
      <c r="U10" t="str">
        <f t="shared" si="29"/>
        <v>ADD-ADGroupMember 'teachers' –members 'svetlana.jasnova'</v>
      </c>
      <c r="V10" t="str">
        <f t="shared" si="30"/>
        <v/>
      </c>
      <c r="W10" t="str">
        <f t="shared" si="31"/>
        <v/>
      </c>
    </row>
    <row r="11" spans="1:23" x14ac:dyDescent="0.25">
      <c r="A11" t="s">
        <v>226</v>
      </c>
      <c r="B11" t="s">
        <v>52</v>
      </c>
      <c r="C11" t="s">
        <v>227</v>
      </c>
      <c r="D11" t="str">
        <f t="shared" si="26"/>
        <v>epp.parn</v>
      </c>
      <c r="E11" t="s">
        <v>8</v>
      </c>
      <c r="F11" t="str">
        <f t="shared" si="19"/>
        <v>Epp Pärn</v>
      </c>
      <c r="G11" t="str">
        <f t="shared" si="1"/>
        <v>epp.parn@karlova.tartu.ee</v>
      </c>
      <c r="I11" s="3" t="s">
        <v>15</v>
      </c>
      <c r="J11" s="3"/>
      <c r="K11" s="3" t="s">
        <v>15</v>
      </c>
      <c r="M11" s="3"/>
      <c r="N11" t="s">
        <v>270</v>
      </c>
      <c r="O11" t="s">
        <v>271</v>
      </c>
      <c r="P11" t="str">
        <f t="shared" si="2"/>
        <v xml:space="preserve"> -hmdrv U -hmdir \\server.karlova.tartu.ee\accounts$\epp.parn</v>
      </c>
      <c r="Q11" t="str">
        <f t="shared" si="8"/>
        <v>dsadd user "cn=Epp Pärn,ou=workers,ou=karlova.tartu.ee,dc=karlova,dc=tartu,dc=ee" -fn Epp -ln Pärn -display "Epp Pärn" -hmdrv U -hmdir \\server.karlova.tartu.ee\accounts$\epp.parn -email epp.parn@karlova.tartu.ee -upn epp.parn@karlova.tartu.ee -samid epp.parn -pwd Tere123 -mustchpwd yes</v>
      </c>
      <c r="S11" t="str">
        <f t="shared" si="27"/>
        <v>ADD-ADGroupMember 'workers' –members 'epp.parn'</v>
      </c>
      <c r="T11" t="str">
        <f t="shared" si="28"/>
        <v/>
      </c>
      <c r="U11" t="str">
        <f t="shared" si="29"/>
        <v>ADD-ADGroupMember 'teachers' –members 'epp.parn'</v>
      </c>
      <c r="V11" t="str">
        <f t="shared" si="30"/>
        <v/>
      </c>
      <c r="W11" t="str">
        <f t="shared" si="31"/>
        <v/>
      </c>
    </row>
    <row r="12" spans="1:23" x14ac:dyDescent="0.25">
      <c r="A12" t="s">
        <v>33</v>
      </c>
      <c r="B12" t="s">
        <v>224</v>
      </c>
      <c r="C12" t="s">
        <v>225</v>
      </c>
      <c r="D12" t="str">
        <f t="shared" si="26"/>
        <v>annika.polgast</v>
      </c>
      <c r="E12" t="s">
        <v>8</v>
      </c>
      <c r="F12" t="str">
        <f t="shared" si="19"/>
        <v>Annika Põlgast</v>
      </c>
      <c r="G12" t="str">
        <f t="shared" si="1"/>
        <v>annika.polgast@karlova.tartu.ee</v>
      </c>
      <c r="I12" s="3" t="s">
        <v>15</v>
      </c>
      <c r="J12" s="3"/>
      <c r="K12" s="3" t="s">
        <v>15</v>
      </c>
      <c r="M12" s="3"/>
      <c r="N12" t="s">
        <v>270</v>
      </c>
      <c r="O12" t="s">
        <v>271</v>
      </c>
      <c r="P12" t="str">
        <f t="shared" si="2"/>
        <v xml:space="preserve"> -hmdrv U -hmdir \\server.karlova.tartu.ee\accounts$\annika.polgast</v>
      </c>
      <c r="Q12" t="str">
        <f t="shared" si="8"/>
        <v>dsadd user "cn=Annika Põlgast,ou=workers,ou=karlova.tartu.ee,dc=karlova,dc=tartu,dc=ee" -fn Annika -ln Põlgast -display "Annika Põlgast" -hmdrv U -hmdir \\server.karlova.tartu.ee\accounts$\annika.polgast -email annika.polgast@karlova.tartu.ee -upn annika.polgast@karlova.tartu.ee -samid annika.polgast -pwd Tere123 -mustchpwd yes</v>
      </c>
      <c r="S12" t="str">
        <f t="shared" si="27"/>
        <v>ADD-ADGroupMember 'workers' –members 'annika.polgast'</v>
      </c>
      <c r="T12" t="str">
        <f t="shared" si="28"/>
        <v/>
      </c>
      <c r="U12" t="str">
        <f t="shared" si="29"/>
        <v>ADD-ADGroupMember 'teachers' –members 'annika.polgast'</v>
      </c>
      <c r="V12" t="str">
        <f t="shared" si="30"/>
        <v/>
      </c>
      <c r="W12" t="str">
        <f t="shared" si="31"/>
        <v/>
      </c>
    </row>
    <row r="13" spans="1:23" x14ac:dyDescent="0.25">
      <c r="A13" t="s">
        <v>242</v>
      </c>
      <c r="B13" t="s">
        <v>243</v>
      </c>
      <c r="C13" t="s">
        <v>244</v>
      </c>
      <c r="D13" t="str">
        <f t="shared" si="26"/>
        <v>karmen.sarapuu</v>
      </c>
      <c r="E13" t="s">
        <v>8</v>
      </c>
      <c r="F13" t="str">
        <f t="shared" si="19"/>
        <v>Karmen Sarapuu</v>
      </c>
      <c r="G13" t="str">
        <f t="shared" si="1"/>
        <v>karmen.sarapuu@karlova.tartu.ee</v>
      </c>
      <c r="I13" s="3" t="s">
        <v>15</v>
      </c>
      <c r="J13" s="3"/>
      <c r="K13" s="3" t="s">
        <v>15</v>
      </c>
      <c r="M13" s="3"/>
      <c r="N13" t="s">
        <v>270</v>
      </c>
      <c r="O13" t="s">
        <v>271</v>
      </c>
      <c r="P13" t="str">
        <f t="shared" si="2"/>
        <v xml:space="preserve"> -hmdrv U -hmdir \\server.karlova.tartu.ee\accounts$\karmen.sarapuu</v>
      </c>
      <c r="Q13" t="str">
        <f t="shared" si="8"/>
        <v>dsadd user "cn=Karmen Sarapuu,ou=workers,ou=karlova.tartu.ee,dc=karlova,dc=tartu,dc=ee" -fn Karmen -ln Sarapuu -display "Karmen Sarapuu" -hmdrv U -hmdir \\server.karlova.tartu.ee\accounts$\karmen.sarapuu -email karmen.sarapuu@karlova.tartu.ee -upn karmen.sarapuu@karlova.tartu.ee -samid karmen.sarapuu -pwd Tere123 -mustchpwd yes</v>
      </c>
      <c r="S13" t="str">
        <f t="shared" si="27"/>
        <v>ADD-ADGroupMember 'workers' –members 'karmen.sarapuu'</v>
      </c>
      <c r="T13" t="str">
        <f t="shared" si="28"/>
        <v/>
      </c>
      <c r="U13" t="str">
        <f t="shared" si="29"/>
        <v>ADD-ADGroupMember 'teachers' –members 'karmen.sarapuu'</v>
      </c>
      <c r="V13" t="str">
        <f t="shared" si="30"/>
        <v/>
      </c>
      <c r="W13" t="str">
        <f t="shared" si="31"/>
        <v/>
      </c>
    </row>
    <row r="14" spans="1:23" x14ac:dyDescent="0.25">
      <c r="A14" t="s">
        <v>177</v>
      </c>
      <c r="B14" t="s">
        <v>178</v>
      </c>
      <c r="C14" t="s">
        <v>179</v>
      </c>
      <c r="D14" t="str">
        <f t="shared" si="26"/>
        <v>marge.lauri</v>
      </c>
      <c r="E14" t="s">
        <v>8</v>
      </c>
      <c r="F14" t="str">
        <f t="shared" si="19"/>
        <v>Marge Lauri</v>
      </c>
      <c r="G14" t="str">
        <f>D14&amp;"@karlova.tartu.ee"</f>
        <v>marge.lauri@karlova.tartu.ee</v>
      </c>
      <c r="I14" s="3" t="s">
        <v>15</v>
      </c>
      <c r="J14" s="3"/>
      <c r="K14" s="3" t="s">
        <v>15</v>
      </c>
      <c r="M14" s="3"/>
      <c r="N14" t="s">
        <v>270</v>
      </c>
      <c r="O14" t="s">
        <v>271</v>
      </c>
      <c r="P14" t="str">
        <f>" -hmdrv U -hmdir \\server.karlova.tartu.ee\accounts$\"&amp;D14&amp;""</f>
        <v xml:space="preserve"> -hmdrv U -hmdir \\server.karlova.tartu.ee\accounts$\marge.lauri</v>
      </c>
      <c r="Q14" t="str">
        <f t="shared" si="8"/>
        <v>dsadd user "cn=Marge Lauri,ou=workers,ou=karlova.tartu.ee,dc=karlova,dc=tartu,dc=ee" -fn Marge -ln Lauri -display "Marge Lauri" -hmdrv U -hmdir \\server.karlova.tartu.ee\accounts$\marge.lauri -email marge.lauri@karlova.tartu.ee -upn marge.lauri@karlova.tartu.ee -samid marge.lauri -pwd Tere123 -mustchpwd yes</v>
      </c>
      <c r="S14" t="str">
        <f t="shared" si="27"/>
        <v>ADD-ADGroupMember 'workers' –members 'marge.lauri'</v>
      </c>
      <c r="T14" t="str">
        <f t="shared" si="28"/>
        <v/>
      </c>
      <c r="U14" t="str">
        <f t="shared" si="29"/>
        <v>ADD-ADGroupMember 'teachers' –members 'marge.lauri'</v>
      </c>
      <c r="V14" t="str">
        <f t="shared" si="30"/>
        <v/>
      </c>
      <c r="W14" t="str">
        <f t="shared" si="31"/>
        <v/>
      </c>
    </row>
    <row r="15" spans="1:23" x14ac:dyDescent="0.25">
      <c r="A15" t="s">
        <v>62</v>
      </c>
      <c r="B15" t="s">
        <v>111</v>
      </c>
      <c r="C15" t="s">
        <v>112</v>
      </c>
      <c r="D15" t="str">
        <f t="shared" si="26"/>
        <v>mari.alberg</v>
      </c>
      <c r="E15" t="s">
        <v>8</v>
      </c>
      <c r="F15" t="str">
        <f t="shared" si="19"/>
        <v>Mari Alberg</v>
      </c>
      <c r="G15" t="str">
        <f t="shared" si="1"/>
        <v>mari.alberg@karlova.tartu.ee</v>
      </c>
      <c r="I15" s="3" t="s">
        <v>15</v>
      </c>
      <c r="J15" s="3"/>
      <c r="K15" s="3"/>
      <c r="L15" s="3"/>
      <c r="M15" s="3"/>
      <c r="N15" t="s">
        <v>270</v>
      </c>
      <c r="O15" t="s">
        <v>271</v>
      </c>
      <c r="P15" t="str">
        <f t="shared" si="2"/>
        <v xml:space="preserve"> -hmdrv U -hmdir \\server.karlova.tartu.ee\accounts$\mari.alberg</v>
      </c>
      <c r="Q15" t="str">
        <f t="shared" si="8"/>
        <v>dsadd user "cn=Mari Alberg,ou=workers,ou=karlova.tartu.ee,dc=karlova,dc=tartu,dc=ee" -fn Mari -ln Alberg -display "Mari Alberg" -hmdrv U -hmdir \\server.karlova.tartu.ee\accounts$\mari.alberg -email mari.alberg@karlova.tartu.ee -upn mari.alberg@karlova.tartu.ee -samid mari.alberg -pwd Tere123 -mustchpwd yes</v>
      </c>
      <c r="S15" t="str">
        <f t="shared" ref="S15:S44" si="32">IF(I15="Y","ADD-ADGroupMember 'workers' –members '"&amp;D15&amp;"'","")</f>
        <v>ADD-ADGroupMember 'workers' –members 'mari.alberg'</v>
      </c>
      <c r="T15" t="str">
        <f t="shared" si="9"/>
        <v/>
      </c>
      <c r="U15" t="str">
        <f t="shared" si="10"/>
        <v/>
      </c>
      <c r="V15" t="str">
        <f t="shared" si="11"/>
        <v/>
      </c>
      <c r="W15" t="str">
        <f t="shared" si="12"/>
        <v/>
      </c>
    </row>
    <row r="16" spans="1:23" x14ac:dyDescent="0.25">
      <c r="A16" t="s">
        <v>113</v>
      </c>
      <c r="B16" t="s">
        <v>50</v>
      </c>
      <c r="C16" t="s">
        <v>114</v>
      </c>
      <c r="D16" t="str">
        <f t="shared" si="26"/>
        <v>agnes.allabert</v>
      </c>
      <c r="E16" t="s">
        <v>8</v>
      </c>
      <c r="F16" t="str">
        <f t="shared" si="19"/>
        <v>Agnes Allabert</v>
      </c>
      <c r="G16" t="str">
        <f t="shared" si="1"/>
        <v>agnes.allabert@karlova.tartu.ee</v>
      </c>
      <c r="I16" s="3" t="s">
        <v>15</v>
      </c>
      <c r="J16" s="3"/>
      <c r="K16" s="3" t="s">
        <v>15</v>
      </c>
      <c r="L16" s="3"/>
      <c r="M16" s="3"/>
      <c r="N16" t="s">
        <v>270</v>
      </c>
      <c r="O16" t="s">
        <v>271</v>
      </c>
      <c r="P16" t="str">
        <f t="shared" si="2"/>
        <v xml:space="preserve"> -hmdrv U -hmdir \\server.karlova.tartu.ee\accounts$\agnes.allabert</v>
      </c>
      <c r="Q16" t="str">
        <f t="shared" si="8"/>
        <v>dsadd user "cn=Agnes Allabert,ou=workers,ou=karlova.tartu.ee,dc=karlova,dc=tartu,dc=ee" -fn Agnes -ln Allabert -display "Agnes Allabert" -hmdrv U -hmdir \\server.karlova.tartu.ee\accounts$\agnes.allabert -email agnes.allabert@karlova.tartu.ee -upn agnes.allabert@karlova.tartu.ee -samid agnes.allabert -pwd Tere123 -mustchpwd yes</v>
      </c>
      <c r="S16" t="str">
        <f t="shared" si="32"/>
        <v>ADD-ADGroupMember 'workers' –members 'agnes.allabert'</v>
      </c>
      <c r="T16" t="str">
        <f t="shared" si="9"/>
        <v/>
      </c>
      <c r="U16" t="str">
        <f t="shared" si="10"/>
        <v>ADD-ADGroupMember 'teachers' –members 'agnes.allabert'</v>
      </c>
      <c r="V16" t="str">
        <f t="shared" si="11"/>
        <v/>
      </c>
      <c r="W16" t="str">
        <f t="shared" si="12"/>
        <v/>
      </c>
    </row>
    <row r="17" spans="1:23" x14ac:dyDescent="0.25">
      <c r="A17" t="s">
        <v>115</v>
      </c>
      <c r="B17" t="s">
        <v>116</v>
      </c>
      <c r="C17" t="s">
        <v>117</v>
      </c>
      <c r="D17" t="str">
        <f t="shared" si="26"/>
        <v>merle.alupere</v>
      </c>
      <c r="E17" t="s">
        <v>8</v>
      </c>
      <c r="F17" t="str">
        <f t="shared" si="19"/>
        <v>Merle Alupere</v>
      </c>
      <c r="G17" t="str">
        <f t="shared" si="1"/>
        <v>merle.alupere@karlova.tartu.ee</v>
      </c>
      <c r="I17" s="3" t="s">
        <v>15</v>
      </c>
      <c r="J17" s="3"/>
      <c r="K17" s="3" t="s">
        <v>15</v>
      </c>
      <c r="L17" s="3"/>
      <c r="M17" s="3"/>
      <c r="N17" t="s">
        <v>270</v>
      </c>
      <c r="O17" t="s">
        <v>271</v>
      </c>
      <c r="P17" t="str">
        <f t="shared" si="2"/>
        <v xml:space="preserve"> -hmdrv U -hmdir \\server.karlova.tartu.ee\accounts$\merle.alupere</v>
      </c>
      <c r="Q17" t="str">
        <f t="shared" si="8"/>
        <v>dsadd user "cn=Merle Alupere,ou=workers,ou=karlova.tartu.ee,dc=karlova,dc=tartu,dc=ee" -fn Merle -ln Alupere -display "Merle Alupere" -hmdrv U -hmdir \\server.karlova.tartu.ee\accounts$\merle.alupere -email merle.alupere@karlova.tartu.ee -upn merle.alupere@karlova.tartu.ee -samid merle.alupere -pwd Tere123 -mustchpwd yes</v>
      </c>
      <c r="S17" t="str">
        <f t="shared" si="32"/>
        <v>ADD-ADGroupMember 'workers' –members 'merle.alupere'</v>
      </c>
      <c r="T17" t="str">
        <f t="shared" si="9"/>
        <v/>
      </c>
      <c r="U17" t="str">
        <f t="shared" si="10"/>
        <v>ADD-ADGroupMember 'teachers' –members 'merle.alupere'</v>
      </c>
      <c r="V17" t="str">
        <f t="shared" si="11"/>
        <v/>
      </c>
      <c r="W17" t="str">
        <f t="shared" si="12"/>
        <v/>
      </c>
    </row>
    <row r="18" spans="1:23" x14ac:dyDescent="0.25">
      <c r="A18" t="s">
        <v>118</v>
      </c>
      <c r="B18" t="s">
        <v>119</v>
      </c>
      <c r="C18" t="s">
        <v>120</v>
      </c>
      <c r="D18" t="str">
        <f t="shared" si="26"/>
        <v>lehti.anja</v>
      </c>
      <c r="E18" t="s">
        <v>8</v>
      </c>
      <c r="F18" t="str">
        <f t="shared" si="19"/>
        <v>Lehti Anja</v>
      </c>
      <c r="G18" t="str">
        <f t="shared" si="1"/>
        <v>lehti.anja@karlova.tartu.ee</v>
      </c>
      <c r="I18" s="3" t="s">
        <v>15</v>
      </c>
      <c r="J18" s="3"/>
      <c r="K18" s="3"/>
      <c r="L18" s="3"/>
      <c r="M18" s="3"/>
      <c r="N18" t="s">
        <v>270</v>
      </c>
      <c r="O18" t="s">
        <v>271</v>
      </c>
      <c r="P18" t="str">
        <f t="shared" si="2"/>
        <v xml:space="preserve"> -hmdrv U -hmdir \\server.karlova.tartu.ee\accounts$\lehti.anja</v>
      </c>
      <c r="Q18" t="str">
        <f t="shared" si="8"/>
        <v>dsadd user "cn=Lehti Anja,ou=workers,ou=karlova.tartu.ee,dc=karlova,dc=tartu,dc=ee" -fn Lehti -ln Anja -display "Lehti Anja" -hmdrv U -hmdir \\server.karlova.tartu.ee\accounts$\lehti.anja -email lehti.anja@karlova.tartu.ee -upn lehti.anja@karlova.tartu.ee -samid lehti.anja -pwd Tere123 -mustchpwd yes</v>
      </c>
      <c r="S18" t="str">
        <f t="shared" si="32"/>
        <v>ADD-ADGroupMember 'workers' –members 'lehti.anja'</v>
      </c>
      <c r="T18" t="str">
        <f t="shared" si="9"/>
        <v/>
      </c>
      <c r="U18" t="str">
        <f t="shared" si="10"/>
        <v/>
      </c>
      <c r="V18" t="str">
        <f t="shared" si="11"/>
        <v/>
      </c>
      <c r="W18" t="str">
        <f t="shared" si="12"/>
        <v/>
      </c>
    </row>
    <row r="19" spans="1:23" x14ac:dyDescent="0.25">
      <c r="A19" t="s">
        <v>121</v>
      </c>
      <c r="B19" t="s">
        <v>122</v>
      </c>
      <c r="C19" t="s">
        <v>123</v>
      </c>
      <c r="D19" t="str">
        <f t="shared" si="26"/>
        <v>galina.brehhova</v>
      </c>
      <c r="E19" t="s">
        <v>8</v>
      </c>
      <c r="F19" t="str">
        <f t="shared" si="19"/>
        <v>Galina Brehhova</v>
      </c>
      <c r="G19" t="str">
        <f t="shared" si="1"/>
        <v>galina.brehhova@karlova.tartu.ee</v>
      </c>
      <c r="I19" s="3" t="s">
        <v>15</v>
      </c>
      <c r="J19" s="3"/>
      <c r="K19" s="3" t="s">
        <v>15</v>
      </c>
      <c r="L19" s="3"/>
      <c r="M19" s="3"/>
      <c r="N19" t="s">
        <v>270</v>
      </c>
      <c r="O19" t="s">
        <v>271</v>
      </c>
      <c r="P19" t="str">
        <f t="shared" si="2"/>
        <v xml:space="preserve"> -hmdrv U -hmdir \\server.karlova.tartu.ee\accounts$\galina.brehhova</v>
      </c>
      <c r="Q19" t="str">
        <f t="shared" si="8"/>
        <v>dsadd user "cn=Galina Brehhova,ou=workers,ou=karlova.tartu.ee,dc=karlova,dc=tartu,dc=ee" -fn Galina -ln Brehhova -display "Galina Brehhova" -hmdrv U -hmdir \\server.karlova.tartu.ee\accounts$\galina.brehhova -email galina.brehhova@karlova.tartu.ee -upn galina.brehhova@karlova.tartu.ee -samid galina.brehhova -pwd Tere123 -mustchpwd yes</v>
      </c>
      <c r="S19" t="str">
        <f t="shared" si="32"/>
        <v>ADD-ADGroupMember 'workers' –members 'galina.brehhova'</v>
      </c>
      <c r="T19" t="str">
        <f t="shared" si="9"/>
        <v/>
      </c>
      <c r="U19" t="str">
        <f t="shared" si="10"/>
        <v>ADD-ADGroupMember 'teachers' –members 'galina.brehhova'</v>
      </c>
      <c r="V19" t="str">
        <f t="shared" si="11"/>
        <v/>
      </c>
      <c r="W19" t="str">
        <f t="shared" si="12"/>
        <v/>
      </c>
    </row>
    <row r="20" spans="1:23" x14ac:dyDescent="0.25">
      <c r="A20" t="s">
        <v>124</v>
      </c>
      <c r="B20" t="s">
        <v>125</v>
      </c>
      <c r="C20" t="s">
        <v>126</v>
      </c>
      <c r="D20" t="str">
        <f t="shared" si="26"/>
        <v>hille.eiman</v>
      </c>
      <c r="E20" t="s">
        <v>8</v>
      </c>
      <c r="F20" t="str">
        <f t="shared" si="19"/>
        <v>Hille Eiman</v>
      </c>
      <c r="G20" t="str">
        <f t="shared" si="1"/>
        <v>hille.eiman@karlova.tartu.ee</v>
      </c>
      <c r="I20" s="3" t="s">
        <v>15</v>
      </c>
      <c r="J20" s="3"/>
      <c r="K20" s="3" t="s">
        <v>15</v>
      </c>
      <c r="L20" s="3"/>
      <c r="M20" s="3"/>
      <c r="N20" t="s">
        <v>270</v>
      </c>
      <c r="O20" t="s">
        <v>271</v>
      </c>
      <c r="P20" t="str">
        <f t="shared" si="2"/>
        <v xml:space="preserve"> -hmdrv U -hmdir \\server.karlova.tartu.ee\accounts$\hille.eiman</v>
      </c>
      <c r="Q20" t="str">
        <f t="shared" si="8"/>
        <v>dsadd user "cn=Hille Eiman,ou=workers,ou=karlova.tartu.ee,dc=karlova,dc=tartu,dc=ee" -fn Hille -ln Eiman -display "Hille Eiman" -hmdrv U -hmdir \\server.karlova.tartu.ee\accounts$\hille.eiman -email hille.eiman@karlova.tartu.ee -upn hille.eiman@karlova.tartu.ee -samid hille.eiman -pwd Tere123 -mustchpwd yes</v>
      </c>
      <c r="S20" t="str">
        <f t="shared" si="32"/>
        <v>ADD-ADGroupMember 'workers' –members 'hille.eiman'</v>
      </c>
      <c r="T20" t="str">
        <f t="shared" si="9"/>
        <v/>
      </c>
      <c r="U20" t="str">
        <f t="shared" si="10"/>
        <v>ADD-ADGroupMember 'teachers' –members 'hille.eiman'</v>
      </c>
      <c r="V20" t="str">
        <f t="shared" si="11"/>
        <v/>
      </c>
      <c r="W20" t="str">
        <f t="shared" si="12"/>
        <v/>
      </c>
    </row>
    <row r="21" spans="1:23" x14ac:dyDescent="0.25">
      <c r="A21" t="s">
        <v>127</v>
      </c>
      <c r="B21" t="s">
        <v>128</v>
      </c>
      <c r="C21" t="s">
        <v>117</v>
      </c>
      <c r="D21" t="str">
        <f t="shared" si="26"/>
        <v>pille.eriksoo</v>
      </c>
      <c r="E21" t="s">
        <v>8</v>
      </c>
      <c r="F21" t="str">
        <f t="shared" si="19"/>
        <v>Pille Eriksoo</v>
      </c>
      <c r="G21" t="str">
        <f t="shared" si="1"/>
        <v>pille.eriksoo@karlova.tartu.ee</v>
      </c>
      <c r="I21" s="3" t="s">
        <v>15</v>
      </c>
      <c r="J21" s="3"/>
      <c r="K21" s="3" t="s">
        <v>15</v>
      </c>
      <c r="L21" s="3"/>
      <c r="M21" s="3"/>
      <c r="N21" t="s">
        <v>270</v>
      </c>
      <c r="O21" t="s">
        <v>271</v>
      </c>
      <c r="P21" t="str">
        <f t="shared" si="2"/>
        <v xml:space="preserve"> -hmdrv U -hmdir \\server.karlova.tartu.ee\accounts$\pille.eriksoo</v>
      </c>
      <c r="Q21" t="str">
        <f t="shared" si="8"/>
        <v>dsadd user "cn=Pille Eriksoo,ou=workers,ou=karlova.tartu.ee,dc=karlova,dc=tartu,dc=ee" -fn Pille -ln Eriksoo -display "Pille Eriksoo" -hmdrv U -hmdir \\server.karlova.tartu.ee\accounts$\pille.eriksoo -email pille.eriksoo@karlova.tartu.ee -upn pille.eriksoo@karlova.tartu.ee -samid pille.eriksoo -pwd Tere123 -mustchpwd yes</v>
      </c>
      <c r="S21" t="str">
        <f t="shared" si="32"/>
        <v>ADD-ADGroupMember 'workers' –members 'pille.eriksoo'</v>
      </c>
      <c r="T21" t="str">
        <f t="shared" si="9"/>
        <v/>
      </c>
      <c r="U21" t="str">
        <f t="shared" si="10"/>
        <v>ADD-ADGroupMember 'teachers' –members 'pille.eriksoo'</v>
      </c>
      <c r="V21" t="str">
        <f t="shared" si="11"/>
        <v/>
      </c>
      <c r="W21" t="str">
        <f t="shared" si="12"/>
        <v/>
      </c>
    </row>
    <row r="22" spans="1:23" x14ac:dyDescent="0.25">
      <c r="A22" t="s">
        <v>129</v>
      </c>
      <c r="B22" t="s">
        <v>130</v>
      </c>
      <c r="C22" t="s">
        <v>131</v>
      </c>
      <c r="D22" t="str">
        <f t="shared" si="26"/>
        <v>imbi.goldman</v>
      </c>
      <c r="E22" t="s">
        <v>8</v>
      </c>
      <c r="F22" t="str">
        <f t="shared" si="19"/>
        <v>Imbi Goldman</v>
      </c>
      <c r="G22" t="str">
        <f t="shared" si="1"/>
        <v>imbi.goldman@karlova.tartu.ee</v>
      </c>
      <c r="I22" s="3" t="s">
        <v>15</v>
      </c>
      <c r="J22" s="3"/>
      <c r="K22" s="3" t="s">
        <v>15</v>
      </c>
      <c r="L22" s="3"/>
      <c r="M22" s="3"/>
      <c r="N22" t="s">
        <v>270</v>
      </c>
      <c r="O22" t="s">
        <v>271</v>
      </c>
      <c r="P22" t="str">
        <f t="shared" si="2"/>
        <v xml:space="preserve"> -hmdrv U -hmdir \\server.karlova.tartu.ee\accounts$\imbi.goldman</v>
      </c>
      <c r="Q22" t="str">
        <f t="shared" si="8"/>
        <v>dsadd user "cn=Imbi Goldman,ou=workers,ou=karlova.tartu.ee,dc=karlova,dc=tartu,dc=ee" -fn Imbi -ln Goldman -display "Imbi Goldman" -hmdrv U -hmdir \\server.karlova.tartu.ee\accounts$\imbi.goldman -email imbi.goldman@karlova.tartu.ee -upn imbi.goldman@karlova.tartu.ee -samid imbi.goldman -pwd Tere123 -mustchpwd yes</v>
      </c>
      <c r="S22" t="str">
        <f t="shared" si="32"/>
        <v>ADD-ADGroupMember 'workers' –members 'imbi.goldman'</v>
      </c>
      <c r="T22" t="str">
        <f t="shared" si="9"/>
        <v/>
      </c>
      <c r="U22" t="str">
        <f t="shared" si="10"/>
        <v>ADD-ADGroupMember 'teachers' –members 'imbi.goldman'</v>
      </c>
      <c r="V22" t="str">
        <f t="shared" si="11"/>
        <v/>
      </c>
      <c r="W22" t="str">
        <f t="shared" si="12"/>
        <v/>
      </c>
    </row>
    <row r="23" spans="1:23" x14ac:dyDescent="0.25">
      <c r="A23" t="s">
        <v>132</v>
      </c>
      <c r="B23" t="s">
        <v>133</v>
      </c>
      <c r="C23" t="s">
        <v>134</v>
      </c>
      <c r="D23" t="str">
        <f t="shared" si="26"/>
        <v>merit.harju</v>
      </c>
      <c r="E23" t="s">
        <v>8</v>
      </c>
      <c r="F23" t="str">
        <f t="shared" si="19"/>
        <v>Merit Harju</v>
      </c>
      <c r="G23" t="str">
        <f t="shared" si="1"/>
        <v>merit.harju@karlova.tartu.ee</v>
      </c>
      <c r="I23" s="3" t="s">
        <v>15</v>
      </c>
      <c r="J23" s="3"/>
      <c r="K23" s="3" t="s">
        <v>15</v>
      </c>
      <c r="L23" s="3"/>
      <c r="M23" s="3"/>
      <c r="N23" t="s">
        <v>270</v>
      </c>
      <c r="O23" t="s">
        <v>271</v>
      </c>
      <c r="P23" t="str">
        <f t="shared" si="2"/>
        <v xml:space="preserve"> -hmdrv U -hmdir \\server.karlova.tartu.ee\accounts$\merit.harju</v>
      </c>
      <c r="Q23" t="str">
        <f t="shared" si="8"/>
        <v>dsadd user "cn=Merit Harju,ou=workers,ou=karlova.tartu.ee,dc=karlova,dc=tartu,dc=ee" -fn Merit -ln Harju -display "Merit Harju" -hmdrv U -hmdir \\server.karlova.tartu.ee\accounts$\merit.harju -email merit.harju@karlova.tartu.ee -upn merit.harju@karlova.tartu.ee -samid merit.harju -pwd Tere123 -mustchpwd yes</v>
      </c>
      <c r="S23" t="str">
        <f t="shared" si="32"/>
        <v>ADD-ADGroupMember 'workers' –members 'merit.harju'</v>
      </c>
      <c r="T23" t="str">
        <f t="shared" si="9"/>
        <v/>
      </c>
      <c r="U23" t="str">
        <f t="shared" si="10"/>
        <v>ADD-ADGroupMember 'teachers' –members 'merit.harju'</v>
      </c>
      <c r="V23" t="str">
        <f t="shared" si="11"/>
        <v/>
      </c>
      <c r="W23" t="str">
        <f t="shared" si="12"/>
        <v/>
      </c>
    </row>
    <row r="24" spans="1:23" x14ac:dyDescent="0.25">
      <c r="A24" t="s">
        <v>135</v>
      </c>
      <c r="B24" t="s">
        <v>136</v>
      </c>
      <c r="C24" t="s">
        <v>117</v>
      </c>
      <c r="D24" t="str">
        <f t="shared" si="26"/>
        <v>merike.heeringson</v>
      </c>
      <c r="E24" t="s">
        <v>8</v>
      </c>
      <c r="F24" t="str">
        <f t="shared" si="19"/>
        <v>Merike Heeringson</v>
      </c>
      <c r="G24" t="str">
        <f t="shared" si="1"/>
        <v>merike.heeringson@karlova.tartu.ee</v>
      </c>
      <c r="I24" s="3" t="s">
        <v>15</v>
      </c>
      <c r="J24" s="3"/>
      <c r="K24" s="3" t="s">
        <v>15</v>
      </c>
      <c r="N24" t="s">
        <v>270</v>
      </c>
      <c r="O24" t="s">
        <v>271</v>
      </c>
      <c r="P24" t="str">
        <f t="shared" si="2"/>
        <v xml:space="preserve"> -hmdrv U -hmdir \\server.karlova.tartu.ee\accounts$\merike.heeringson</v>
      </c>
      <c r="Q24" t="str">
        <f t="shared" si="8"/>
        <v>dsadd user "cn=Merike Heeringson,ou=workers,ou=karlova.tartu.ee,dc=karlova,dc=tartu,dc=ee" -fn Merike -ln Heeringson -display "Merike Heeringson" -hmdrv U -hmdir \\server.karlova.tartu.ee\accounts$\merike.heeringson -email merike.heeringson@karlova.tartu.ee -upn merike.heeringson@karlova.tartu.ee -samid merike.heeringson -pwd Tere123 -mustchpwd yes</v>
      </c>
      <c r="S24" t="str">
        <f t="shared" si="32"/>
        <v>ADD-ADGroupMember 'workers' –members 'merike.heeringson'</v>
      </c>
      <c r="T24" t="str">
        <f t="shared" si="9"/>
        <v/>
      </c>
      <c r="U24" t="str">
        <f t="shared" si="10"/>
        <v>ADD-ADGroupMember 'teachers' –members 'merike.heeringson'</v>
      </c>
      <c r="V24" t="str">
        <f t="shared" si="11"/>
        <v/>
      </c>
      <c r="W24" t="str">
        <f t="shared" si="12"/>
        <v/>
      </c>
    </row>
    <row r="25" spans="1:23" x14ac:dyDescent="0.25">
      <c r="A25" t="s">
        <v>137</v>
      </c>
      <c r="B25" t="s">
        <v>138</v>
      </c>
      <c r="C25" t="s">
        <v>134</v>
      </c>
      <c r="D25" t="str">
        <f t="shared" si="26"/>
        <v>juta.hennoste</v>
      </c>
      <c r="E25" t="s">
        <v>8</v>
      </c>
      <c r="F25" t="str">
        <f t="shared" si="19"/>
        <v>Juta Hennoste</v>
      </c>
      <c r="G25" t="str">
        <f t="shared" si="1"/>
        <v>juta.hennoste@karlova.tartu.ee</v>
      </c>
      <c r="I25" s="3" t="s">
        <v>15</v>
      </c>
      <c r="J25" s="3"/>
      <c r="K25" s="3" t="s">
        <v>15</v>
      </c>
      <c r="L25" s="3"/>
      <c r="N25" t="s">
        <v>270</v>
      </c>
      <c r="O25" t="s">
        <v>271</v>
      </c>
      <c r="P25" t="str">
        <f t="shared" si="2"/>
        <v xml:space="preserve"> -hmdrv U -hmdir \\server.karlova.tartu.ee\accounts$\juta.hennoste</v>
      </c>
      <c r="Q25" t="str">
        <f t="shared" si="8"/>
        <v>dsadd user "cn=Juta Hennoste,ou=workers,ou=karlova.tartu.ee,dc=karlova,dc=tartu,dc=ee" -fn Juta -ln Hennoste -display "Juta Hennoste" -hmdrv U -hmdir \\server.karlova.tartu.ee\accounts$\juta.hennoste -email juta.hennoste@karlova.tartu.ee -upn juta.hennoste@karlova.tartu.ee -samid juta.hennoste -pwd Tere123 -mustchpwd yes</v>
      </c>
      <c r="S25" t="str">
        <f t="shared" si="32"/>
        <v>ADD-ADGroupMember 'workers' –members 'juta.hennoste'</v>
      </c>
      <c r="T25" t="str">
        <f t="shared" si="9"/>
        <v/>
      </c>
      <c r="U25" t="str">
        <f t="shared" si="10"/>
        <v>ADD-ADGroupMember 'teachers' –members 'juta.hennoste'</v>
      </c>
      <c r="V25" t="str">
        <f t="shared" si="11"/>
        <v/>
      </c>
      <c r="W25" t="str">
        <f t="shared" si="12"/>
        <v/>
      </c>
    </row>
    <row r="26" spans="1:23" x14ac:dyDescent="0.25">
      <c r="A26" t="s">
        <v>139</v>
      </c>
      <c r="B26" t="s">
        <v>42</v>
      </c>
      <c r="C26" t="s">
        <v>123</v>
      </c>
      <c r="D26" t="str">
        <f t="shared" si="26"/>
        <v>kadi.ilves</v>
      </c>
      <c r="E26" t="s">
        <v>8</v>
      </c>
      <c r="F26" t="str">
        <f t="shared" si="19"/>
        <v>Kadi Ilves</v>
      </c>
      <c r="G26" t="str">
        <f t="shared" si="1"/>
        <v>kadi.ilves@karlova.tartu.ee</v>
      </c>
      <c r="I26" s="3" t="s">
        <v>15</v>
      </c>
      <c r="J26" s="3"/>
      <c r="K26" s="3" t="s">
        <v>15</v>
      </c>
      <c r="L26" s="3"/>
      <c r="N26" t="s">
        <v>270</v>
      </c>
      <c r="O26" t="s">
        <v>271</v>
      </c>
      <c r="P26" t="str">
        <f t="shared" si="2"/>
        <v xml:space="preserve"> -hmdrv U -hmdir \\server.karlova.tartu.ee\accounts$\kadi.ilves</v>
      </c>
      <c r="Q26" t="str">
        <f t="shared" si="8"/>
        <v>dsadd user "cn=Kadi Ilves,ou=workers,ou=karlova.tartu.ee,dc=karlova,dc=tartu,dc=ee" -fn Kadi -ln Ilves -display "Kadi Ilves" -hmdrv U -hmdir \\server.karlova.tartu.ee\accounts$\kadi.ilves -email kadi.ilves@karlova.tartu.ee -upn kadi.ilves@karlova.tartu.ee -samid kadi.ilves -pwd Tere123 -mustchpwd yes</v>
      </c>
      <c r="S26" t="str">
        <f t="shared" si="32"/>
        <v>ADD-ADGroupMember 'workers' –members 'kadi.ilves'</v>
      </c>
      <c r="T26" t="str">
        <f t="shared" si="9"/>
        <v/>
      </c>
      <c r="U26" t="str">
        <f t="shared" si="10"/>
        <v>ADD-ADGroupMember 'teachers' –members 'kadi.ilves'</v>
      </c>
      <c r="V26" t="str">
        <f t="shared" si="11"/>
        <v/>
      </c>
      <c r="W26" t="str">
        <f t="shared" si="12"/>
        <v/>
      </c>
    </row>
    <row r="27" spans="1:23" x14ac:dyDescent="0.25">
      <c r="A27" t="s">
        <v>140</v>
      </c>
      <c r="B27" t="s">
        <v>141</v>
      </c>
      <c r="C27" t="s">
        <v>123</v>
      </c>
      <c r="D27" t="str">
        <f t="shared" si="26"/>
        <v>julija.ivanova</v>
      </c>
      <c r="E27" t="s">
        <v>8</v>
      </c>
      <c r="F27" t="str">
        <f t="shared" si="19"/>
        <v>Julija Ivanova</v>
      </c>
      <c r="G27" t="str">
        <f t="shared" si="1"/>
        <v>julija.ivanova@karlova.tartu.ee</v>
      </c>
      <c r="I27" s="3" t="s">
        <v>15</v>
      </c>
      <c r="J27" s="3"/>
      <c r="K27" s="3" t="s">
        <v>15</v>
      </c>
      <c r="L27" s="3"/>
      <c r="N27" t="s">
        <v>270</v>
      </c>
      <c r="O27" t="s">
        <v>271</v>
      </c>
      <c r="P27" t="str">
        <f t="shared" si="2"/>
        <v xml:space="preserve"> -hmdrv U -hmdir \\server.karlova.tartu.ee\accounts$\julija.ivanova</v>
      </c>
      <c r="Q27" t="str">
        <f t="shared" si="8"/>
        <v>dsadd user "cn=Julija Ivanova,ou=workers,ou=karlova.tartu.ee,dc=karlova,dc=tartu,dc=ee" -fn Julija -ln Ivanova -display "Julija Ivanova" -hmdrv U -hmdir \\server.karlova.tartu.ee\accounts$\julija.ivanova -email julija.ivanova@karlova.tartu.ee -upn julija.ivanova@karlova.tartu.ee -samid julija.ivanova -pwd Tere123 -mustchpwd yes</v>
      </c>
      <c r="S27" t="str">
        <f t="shared" si="32"/>
        <v>ADD-ADGroupMember 'workers' –members 'julija.ivanova'</v>
      </c>
      <c r="T27" t="str">
        <f t="shared" si="9"/>
        <v/>
      </c>
      <c r="U27" t="str">
        <f t="shared" si="10"/>
        <v>ADD-ADGroupMember 'teachers' –members 'julija.ivanova'</v>
      </c>
      <c r="V27" t="str">
        <f t="shared" si="11"/>
        <v/>
      </c>
      <c r="W27" t="str">
        <f t="shared" si="12"/>
        <v/>
      </c>
    </row>
    <row r="28" spans="1:23" x14ac:dyDescent="0.25">
      <c r="A28" t="s">
        <v>36</v>
      </c>
      <c r="B28" t="s">
        <v>31</v>
      </c>
      <c r="C28" t="s">
        <v>134</v>
      </c>
      <c r="D28" t="str">
        <f t="shared" si="26"/>
        <v>ruth.jogi</v>
      </c>
      <c r="E28" t="s">
        <v>8</v>
      </c>
      <c r="F28" t="str">
        <f t="shared" si="19"/>
        <v>Ruth Jõgi</v>
      </c>
      <c r="G28" t="str">
        <f t="shared" si="1"/>
        <v>ruth.jogi@karlova.tartu.ee</v>
      </c>
      <c r="I28" s="3" t="s">
        <v>15</v>
      </c>
      <c r="J28" s="3"/>
      <c r="K28" s="3" t="s">
        <v>15</v>
      </c>
      <c r="L28" s="3"/>
      <c r="M28" s="3"/>
      <c r="N28" t="s">
        <v>270</v>
      </c>
      <c r="O28" t="s">
        <v>271</v>
      </c>
      <c r="P28" t="str">
        <f t="shared" si="2"/>
        <v xml:space="preserve"> -hmdrv U -hmdir \\server.karlova.tartu.ee\accounts$\ruth.jogi</v>
      </c>
      <c r="Q28" t="str">
        <f t="shared" si="8"/>
        <v>dsadd user "cn=Ruth Jõgi,ou=workers,ou=karlova.tartu.ee,dc=karlova,dc=tartu,dc=ee" -fn Ruth -ln Jõgi -display "Ruth Jõgi" -hmdrv U -hmdir \\server.karlova.tartu.ee\accounts$\ruth.jogi -email ruth.jogi@karlova.tartu.ee -upn ruth.jogi@karlova.tartu.ee -samid ruth.jogi -pwd Tere123 -mustchpwd yes</v>
      </c>
      <c r="S28" t="str">
        <f t="shared" si="32"/>
        <v>ADD-ADGroupMember 'workers' –members 'ruth.jogi'</v>
      </c>
      <c r="T28" t="str">
        <f t="shared" si="9"/>
        <v/>
      </c>
      <c r="U28" t="str">
        <f t="shared" si="10"/>
        <v>ADD-ADGroupMember 'teachers' –members 'ruth.jogi'</v>
      </c>
      <c r="V28" t="str">
        <f t="shared" si="11"/>
        <v/>
      </c>
      <c r="W28" t="str">
        <f t="shared" si="12"/>
        <v/>
      </c>
    </row>
    <row r="29" spans="1:23" x14ac:dyDescent="0.25">
      <c r="A29" t="s">
        <v>145</v>
      </c>
      <c r="B29" t="s">
        <v>146</v>
      </c>
      <c r="C29" t="s">
        <v>147</v>
      </c>
      <c r="D29" t="str">
        <f t="shared" si="26"/>
        <v>olga.kapustina</v>
      </c>
      <c r="E29" t="s">
        <v>8</v>
      </c>
      <c r="F29" t="str">
        <f t="shared" si="19"/>
        <v>Olga Kapustina</v>
      </c>
      <c r="G29" t="str">
        <f t="shared" si="1"/>
        <v>olga.kapustina@karlova.tartu.ee</v>
      </c>
      <c r="I29" s="3" t="s">
        <v>15</v>
      </c>
      <c r="J29" s="3"/>
      <c r="K29" s="3"/>
      <c r="L29" s="3"/>
      <c r="N29" t="s">
        <v>270</v>
      </c>
      <c r="O29" t="s">
        <v>271</v>
      </c>
      <c r="P29" t="str">
        <f t="shared" si="2"/>
        <v xml:space="preserve"> -hmdrv U -hmdir \\server.karlova.tartu.ee\accounts$\olga.kapustina</v>
      </c>
      <c r="Q29" t="str">
        <f t="shared" si="8"/>
        <v>dsadd user "cn=Olga Kapustina,ou=workers,ou=karlova.tartu.ee,dc=karlova,dc=tartu,dc=ee" -fn Olga -ln Kapustina -display "Olga Kapustina" -hmdrv U -hmdir \\server.karlova.tartu.ee\accounts$\olga.kapustina -email olga.kapustina@karlova.tartu.ee -upn olga.kapustina@karlova.tartu.ee -samid olga.kapustina -pwd Tere123 -mustchpwd yes</v>
      </c>
      <c r="S29" t="str">
        <f t="shared" si="32"/>
        <v>ADD-ADGroupMember 'workers' –members 'olga.kapustina'</v>
      </c>
      <c r="T29" t="str">
        <f t="shared" si="9"/>
        <v/>
      </c>
      <c r="U29" t="str">
        <f t="shared" si="10"/>
        <v/>
      </c>
      <c r="V29" t="str">
        <f t="shared" si="11"/>
        <v/>
      </c>
      <c r="W29" t="str">
        <f t="shared" si="12"/>
        <v/>
      </c>
    </row>
    <row r="30" spans="1:23" x14ac:dyDescent="0.25">
      <c r="A30" t="s">
        <v>148</v>
      </c>
      <c r="B30" t="s">
        <v>149</v>
      </c>
      <c r="C30" t="s">
        <v>150</v>
      </c>
      <c r="D30" t="str">
        <f t="shared" si="26"/>
        <v>margus.kasemaa</v>
      </c>
      <c r="E30" t="s">
        <v>8</v>
      </c>
      <c r="F30" t="str">
        <f t="shared" si="19"/>
        <v>Margus Kasemaa</v>
      </c>
      <c r="G30" t="str">
        <f t="shared" si="1"/>
        <v>margus.kasemaa@karlova.tartu.ee</v>
      </c>
      <c r="I30" s="3" t="s">
        <v>15</v>
      </c>
      <c r="J30" s="3"/>
      <c r="K30" s="3"/>
      <c r="M30" s="3"/>
      <c r="N30" t="s">
        <v>270</v>
      </c>
      <c r="O30" t="s">
        <v>271</v>
      </c>
      <c r="P30" t="str">
        <f t="shared" si="2"/>
        <v xml:space="preserve"> -hmdrv U -hmdir \\server.karlova.tartu.ee\accounts$\margus.kasemaa</v>
      </c>
      <c r="Q30" t="str">
        <f t="shared" si="8"/>
        <v>dsadd user "cn=Margus Kasemaa,ou=workers,ou=karlova.tartu.ee,dc=karlova,dc=tartu,dc=ee" -fn Margus -ln Kasemaa -display "Margus Kasemaa" -hmdrv U -hmdir \\server.karlova.tartu.ee\accounts$\margus.kasemaa -email margus.kasemaa@karlova.tartu.ee -upn margus.kasemaa@karlova.tartu.ee -samid margus.kasemaa -pwd Tere123 -mustchpwd yes</v>
      </c>
      <c r="S30" t="str">
        <f t="shared" si="32"/>
        <v>ADD-ADGroupMember 'workers' –members 'margus.kasemaa'</v>
      </c>
      <c r="T30" t="str">
        <f t="shared" si="9"/>
        <v/>
      </c>
      <c r="U30" t="str">
        <f t="shared" si="10"/>
        <v/>
      </c>
      <c r="V30" t="str">
        <f t="shared" si="11"/>
        <v/>
      </c>
      <c r="W30" t="str">
        <f t="shared" si="12"/>
        <v/>
      </c>
    </row>
    <row r="31" spans="1:23" x14ac:dyDescent="0.25">
      <c r="A31" t="s">
        <v>127</v>
      </c>
      <c r="B31" t="s">
        <v>78</v>
      </c>
      <c r="C31" t="s">
        <v>117</v>
      </c>
      <c r="D31" t="str">
        <f t="shared" si="26"/>
        <v>pille.kattel</v>
      </c>
      <c r="E31" t="s">
        <v>8</v>
      </c>
      <c r="F31" t="str">
        <f t="shared" si="19"/>
        <v>Pille Kattel</v>
      </c>
      <c r="G31" t="str">
        <f t="shared" si="1"/>
        <v>pille.kattel@karlova.tartu.ee</v>
      </c>
      <c r="I31" s="3" t="s">
        <v>15</v>
      </c>
      <c r="J31" s="3"/>
      <c r="K31" s="3" t="s">
        <v>15</v>
      </c>
      <c r="M31" s="3"/>
      <c r="N31" t="s">
        <v>270</v>
      </c>
      <c r="O31" t="s">
        <v>271</v>
      </c>
      <c r="P31" t="str">
        <f t="shared" si="2"/>
        <v xml:space="preserve"> -hmdrv U -hmdir \\server.karlova.tartu.ee\accounts$\pille.kattel</v>
      </c>
      <c r="Q31" t="str">
        <f t="shared" si="8"/>
        <v>dsadd user "cn=Pille Kattel,ou=workers,ou=karlova.tartu.ee,dc=karlova,dc=tartu,dc=ee" -fn Pille -ln Kattel -display "Pille Kattel" -hmdrv U -hmdir \\server.karlova.tartu.ee\accounts$\pille.kattel -email pille.kattel@karlova.tartu.ee -upn pille.kattel@karlova.tartu.ee -samid pille.kattel -pwd Tere123 -mustchpwd yes</v>
      </c>
      <c r="S31" t="str">
        <f t="shared" si="32"/>
        <v>ADD-ADGroupMember 'workers' –members 'pille.kattel'</v>
      </c>
      <c r="T31" t="str">
        <f t="shared" si="9"/>
        <v/>
      </c>
      <c r="U31" t="str">
        <f t="shared" si="10"/>
        <v>ADD-ADGroupMember 'teachers' –members 'pille.kattel'</v>
      </c>
      <c r="V31" t="str">
        <f t="shared" si="11"/>
        <v/>
      </c>
      <c r="W31" t="str">
        <f t="shared" si="12"/>
        <v/>
      </c>
    </row>
    <row r="32" spans="1:23" x14ac:dyDescent="0.25">
      <c r="A32" t="s">
        <v>36</v>
      </c>
      <c r="B32" t="s">
        <v>84</v>
      </c>
      <c r="C32" t="s">
        <v>151</v>
      </c>
      <c r="D32" t="str">
        <f t="shared" si="26"/>
        <v>ruth.kikkas</v>
      </c>
      <c r="E32" t="s">
        <v>8</v>
      </c>
      <c r="F32" t="str">
        <f t="shared" si="19"/>
        <v>Ruth Kikkas</v>
      </c>
      <c r="G32" t="str">
        <f t="shared" si="1"/>
        <v>ruth.kikkas@karlova.tartu.ee</v>
      </c>
      <c r="I32" s="3" t="s">
        <v>15</v>
      </c>
      <c r="J32" s="3"/>
      <c r="K32" s="3"/>
      <c r="M32" s="3"/>
      <c r="N32" t="s">
        <v>270</v>
      </c>
      <c r="O32" t="s">
        <v>271</v>
      </c>
      <c r="P32" t="str">
        <f t="shared" si="2"/>
        <v xml:space="preserve"> -hmdrv U -hmdir \\server.karlova.tartu.ee\accounts$\ruth.kikkas</v>
      </c>
      <c r="Q32" t="str">
        <f t="shared" si="8"/>
        <v>dsadd user "cn=Ruth Kikkas,ou=workers,ou=karlova.tartu.ee,dc=karlova,dc=tartu,dc=ee" -fn Ruth -ln Kikkas -display "Ruth Kikkas" -hmdrv U -hmdir \\server.karlova.tartu.ee\accounts$\ruth.kikkas -email ruth.kikkas@karlova.tartu.ee -upn ruth.kikkas@karlova.tartu.ee -samid ruth.kikkas -pwd Tere123 -mustchpwd yes</v>
      </c>
      <c r="S32" t="str">
        <f t="shared" si="32"/>
        <v>ADD-ADGroupMember 'workers' –members 'ruth.kikkas'</v>
      </c>
      <c r="T32" t="str">
        <f t="shared" si="9"/>
        <v/>
      </c>
      <c r="U32" t="str">
        <f t="shared" si="10"/>
        <v/>
      </c>
      <c r="V32" t="str">
        <f t="shared" si="11"/>
        <v/>
      </c>
      <c r="W32" t="str">
        <f t="shared" si="12"/>
        <v/>
      </c>
    </row>
    <row r="33" spans="1:23" x14ac:dyDescent="0.25">
      <c r="A33" t="s">
        <v>154</v>
      </c>
      <c r="B33" t="s">
        <v>155</v>
      </c>
      <c r="C33" t="s">
        <v>131</v>
      </c>
      <c r="D33" t="str">
        <f t="shared" si="26"/>
        <v>kai.klein</v>
      </c>
      <c r="E33" t="s">
        <v>8</v>
      </c>
      <c r="F33" t="str">
        <f t="shared" si="19"/>
        <v>Kai Klein</v>
      </c>
      <c r="G33" t="str">
        <f t="shared" si="1"/>
        <v>kai.klein@karlova.tartu.ee</v>
      </c>
      <c r="I33" s="3" t="s">
        <v>15</v>
      </c>
      <c r="J33" s="3"/>
      <c r="K33" s="3" t="s">
        <v>15</v>
      </c>
      <c r="M33" s="3"/>
      <c r="N33" t="s">
        <v>270</v>
      </c>
      <c r="O33" t="s">
        <v>271</v>
      </c>
      <c r="P33" t="str">
        <f t="shared" si="2"/>
        <v xml:space="preserve"> -hmdrv U -hmdir \\server.karlova.tartu.ee\accounts$\kai.klein</v>
      </c>
      <c r="Q33" t="str">
        <f t="shared" si="8"/>
        <v>dsadd user "cn=Kai Klein,ou=workers,ou=karlova.tartu.ee,dc=karlova,dc=tartu,dc=ee" -fn Kai -ln Klein -display "Kai Klein" -hmdrv U -hmdir \\server.karlova.tartu.ee\accounts$\kai.klein -email kai.klein@karlova.tartu.ee -upn kai.klein@karlova.tartu.ee -samid kai.klein -pwd Tere123 -mustchpwd yes</v>
      </c>
      <c r="S33" t="str">
        <f t="shared" si="32"/>
        <v>ADD-ADGroupMember 'workers' –members 'kai.klein'</v>
      </c>
      <c r="T33" t="str">
        <f t="shared" si="9"/>
        <v/>
      </c>
      <c r="U33" t="str">
        <f t="shared" si="10"/>
        <v>ADD-ADGroupMember 'teachers' –members 'kai.klein'</v>
      </c>
      <c r="V33" t="str">
        <f t="shared" si="11"/>
        <v/>
      </c>
      <c r="W33" t="str">
        <f t="shared" si="12"/>
        <v/>
      </c>
    </row>
    <row r="34" spans="1:23" x14ac:dyDescent="0.25">
      <c r="A34" t="s">
        <v>85</v>
      </c>
      <c r="B34" t="s">
        <v>156</v>
      </c>
      <c r="C34" t="s">
        <v>117</v>
      </c>
      <c r="D34" t="str">
        <f t="shared" si="26"/>
        <v>kristel.kokk</v>
      </c>
      <c r="E34" t="s">
        <v>8</v>
      </c>
      <c r="F34" t="str">
        <f t="shared" si="19"/>
        <v>Kristel Kokk</v>
      </c>
      <c r="G34" t="str">
        <f t="shared" si="1"/>
        <v>kristel.kokk@karlova.tartu.ee</v>
      </c>
      <c r="I34" s="3" t="s">
        <v>15</v>
      </c>
      <c r="J34" s="3"/>
      <c r="K34" s="3" t="s">
        <v>15</v>
      </c>
      <c r="M34" s="3"/>
      <c r="N34" t="s">
        <v>270</v>
      </c>
      <c r="O34" t="s">
        <v>271</v>
      </c>
      <c r="P34" t="str">
        <f t="shared" si="2"/>
        <v xml:space="preserve"> -hmdrv U -hmdir \\server.karlova.tartu.ee\accounts$\kristel.kokk</v>
      </c>
      <c r="Q34" t="str">
        <f t="shared" si="8"/>
        <v>dsadd user "cn=Kristel Kokk,ou=workers,ou=karlova.tartu.ee,dc=karlova,dc=tartu,dc=ee" -fn Kristel -ln Kokk -display "Kristel Kokk" -hmdrv U -hmdir \\server.karlova.tartu.ee\accounts$\kristel.kokk -email kristel.kokk@karlova.tartu.ee -upn kristel.kokk@karlova.tartu.ee -samid kristel.kokk -pwd Tere123 -mustchpwd yes</v>
      </c>
      <c r="S34" t="str">
        <f t="shared" si="32"/>
        <v>ADD-ADGroupMember 'workers' –members 'kristel.kokk'</v>
      </c>
      <c r="T34" t="str">
        <f t="shared" si="9"/>
        <v/>
      </c>
      <c r="U34" t="str">
        <f t="shared" si="10"/>
        <v>ADD-ADGroupMember 'teachers' –members 'kristel.kokk'</v>
      </c>
      <c r="V34" t="str">
        <f t="shared" si="11"/>
        <v/>
      </c>
      <c r="W34" t="str">
        <f t="shared" si="12"/>
        <v/>
      </c>
    </row>
    <row r="35" spans="1:23" x14ac:dyDescent="0.25">
      <c r="A35" t="s">
        <v>157</v>
      </c>
      <c r="B35" t="s">
        <v>156</v>
      </c>
      <c r="C35" t="s">
        <v>158</v>
      </c>
      <c r="D35" t="str">
        <f t="shared" si="26"/>
        <v>undel.kokk</v>
      </c>
      <c r="E35" t="s">
        <v>8</v>
      </c>
      <c r="F35" t="str">
        <f t="shared" si="19"/>
        <v>Undel Kokk</v>
      </c>
      <c r="G35" t="str">
        <f t="shared" si="1"/>
        <v>undel.kokk@karlova.tartu.ee</v>
      </c>
      <c r="I35" s="3" t="s">
        <v>15</v>
      </c>
      <c r="J35" s="3"/>
      <c r="K35" s="3"/>
      <c r="M35" s="3"/>
      <c r="N35" t="s">
        <v>270</v>
      </c>
      <c r="O35" t="s">
        <v>271</v>
      </c>
      <c r="P35" t="str">
        <f t="shared" si="2"/>
        <v xml:space="preserve"> -hmdrv U -hmdir \\server.karlova.tartu.ee\accounts$\undel.kokk</v>
      </c>
      <c r="Q35" t="str">
        <f t="shared" si="8"/>
        <v>dsadd user "cn=Undel Kokk,ou=workers,ou=karlova.tartu.ee,dc=karlova,dc=tartu,dc=ee" -fn Undel -ln Kokk -display "Undel Kokk" -hmdrv U -hmdir \\server.karlova.tartu.ee\accounts$\undel.kokk -email undel.kokk@karlova.tartu.ee -upn undel.kokk@karlova.tartu.ee -samid undel.kokk -pwd Tere123 -mustchpwd yes</v>
      </c>
      <c r="S35" t="str">
        <f t="shared" si="32"/>
        <v>ADD-ADGroupMember 'workers' –members 'undel.kokk'</v>
      </c>
      <c r="T35" t="str">
        <f t="shared" si="9"/>
        <v/>
      </c>
      <c r="U35" t="str">
        <f t="shared" si="10"/>
        <v/>
      </c>
      <c r="V35" t="str">
        <f t="shared" si="11"/>
        <v/>
      </c>
      <c r="W35" t="str">
        <f t="shared" si="12"/>
        <v/>
      </c>
    </row>
    <row r="36" spans="1:23" x14ac:dyDescent="0.25">
      <c r="A36" t="s">
        <v>159</v>
      </c>
      <c r="B36" t="s">
        <v>160</v>
      </c>
      <c r="C36" t="s">
        <v>117</v>
      </c>
      <c r="D36" t="str">
        <f t="shared" si="26"/>
        <v>riina.koobak</v>
      </c>
      <c r="E36" t="s">
        <v>8</v>
      </c>
      <c r="F36" t="str">
        <f t="shared" si="19"/>
        <v>Riina Koobak</v>
      </c>
      <c r="G36" t="str">
        <f t="shared" si="1"/>
        <v>riina.koobak@karlova.tartu.ee</v>
      </c>
      <c r="I36" s="3" t="s">
        <v>15</v>
      </c>
      <c r="J36" s="3"/>
      <c r="K36" s="3" t="s">
        <v>15</v>
      </c>
      <c r="M36" s="3"/>
      <c r="N36" t="s">
        <v>270</v>
      </c>
      <c r="O36" t="s">
        <v>271</v>
      </c>
      <c r="P36" t="str">
        <f t="shared" si="2"/>
        <v xml:space="preserve"> -hmdrv U -hmdir \\server.karlova.tartu.ee\accounts$\riina.koobak</v>
      </c>
      <c r="Q36" t="str">
        <f t="shared" ref="Q36:Q67" si="33">"dsadd user ""cn="&amp;F36&amp;N36&amp;O36&amp;""" -fn "&amp;A36&amp;" -ln "&amp;B36&amp;" -display """&amp;F36&amp;""""&amp;P36&amp;" -email "&amp;G36&amp;" -upn "&amp;G36&amp;" -samid "&amp;D36&amp;" -pwd "&amp;E36&amp;" -mustchpwd yes"</f>
        <v>dsadd user "cn=Riina Koobak,ou=workers,ou=karlova.tartu.ee,dc=karlova,dc=tartu,dc=ee" -fn Riina -ln Koobak -display "Riina Koobak" -hmdrv U -hmdir \\server.karlova.tartu.ee\accounts$\riina.koobak -email riina.koobak@karlova.tartu.ee -upn riina.koobak@karlova.tartu.ee -samid riina.koobak -pwd Tere123 -mustchpwd yes</v>
      </c>
      <c r="S36" t="str">
        <f t="shared" si="32"/>
        <v>ADD-ADGroupMember 'workers' –members 'riina.koobak'</v>
      </c>
      <c r="T36" t="str">
        <f t="shared" si="9"/>
        <v/>
      </c>
      <c r="U36" t="str">
        <f t="shared" si="10"/>
        <v>ADD-ADGroupMember 'teachers' –members 'riina.koobak'</v>
      </c>
      <c r="V36" t="str">
        <f t="shared" si="11"/>
        <v/>
      </c>
      <c r="W36" t="str">
        <f t="shared" si="12"/>
        <v/>
      </c>
    </row>
    <row r="37" spans="1:23" x14ac:dyDescent="0.25">
      <c r="A37" t="s">
        <v>161</v>
      </c>
      <c r="B37" t="s">
        <v>162</v>
      </c>
      <c r="C37" t="s">
        <v>163</v>
      </c>
      <c r="D37" t="str">
        <f t="shared" si="26"/>
        <v>anita.kreen</v>
      </c>
      <c r="E37" t="s">
        <v>8</v>
      </c>
      <c r="F37" t="str">
        <f t="shared" si="19"/>
        <v>Anita Kreen</v>
      </c>
      <c r="G37" t="str">
        <f t="shared" si="1"/>
        <v>anita.kreen@karlova.tartu.ee</v>
      </c>
      <c r="I37" s="3" t="s">
        <v>15</v>
      </c>
      <c r="J37" s="3"/>
      <c r="K37" s="3" t="s">
        <v>15</v>
      </c>
      <c r="M37" s="3"/>
      <c r="N37" t="s">
        <v>270</v>
      </c>
      <c r="O37" t="s">
        <v>271</v>
      </c>
      <c r="P37" t="str">
        <f t="shared" si="2"/>
        <v xml:space="preserve"> -hmdrv U -hmdir \\server.karlova.tartu.ee\accounts$\anita.kreen</v>
      </c>
      <c r="Q37" t="str">
        <f t="shared" si="33"/>
        <v>dsadd user "cn=Anita Kreen,ou=workers,ou=karlova.tartu.ee,dc=karlova,dc=tartu,dc=ee" -fn Anita -ln Kreen -display "Anita Kreen" -hmdrv U -hmdir \\server.karlova.tartu.ee\accounts$\anita.kreen -email anita.kreen@karlova.tartu.ee -upn anita.kreen@karlova.tartu.ee -samid anita.kreen -pwd Tere123 -mustchpwd yes</v>
      </c>
      <c r="S37" t="str">
        <f t="shared" si="32"/>
        <v>ADD-ADGroupMember 'workers' –members 'anita.kreen'</v>
      </c>
      <c r="T37" t="str">
        <f t="shared" si="9"/>
        <v/>
      </c>
      <c r="U37" t="str">
        <f t="shared" si="10"/>
        <v>ADD-ADGroupMember 'teachers' –members 'anita.kreen'</v>
      </c>
      <c r="V37" t="str">
        <f t="shared" si="11"/>
        <v/>
      </c>
      <c r="W37" t="str">
        <f t="shared" si="12"/>
        <v/>
      </c>
    </row>
    <row r="38" spans="1:23" x14ac:dyDescent="0.25">
      <c r="A38" t="s">
        <v>164</v>
      </c>
      <c r="B38" t="s">
        <v>165</v>
      </c>
      <c r="C38" t="s">
        <v>166</v>
      </c>
      <c r="D38" t="str">
        <f t="shared" si="26"/>
        <v>katrin.kruusamae</v>
      </c>
      <c r="E38" t="s">
        <v>8</v>
      </c>
      <c r="F38" t="str">
        <f t="shared" si="19"/>
        <v>Katrin Kruusamäe</v>
      </c>
      <c r="G38" t="str">
        <f t="shared" si="1"/>
        <v>katrin.kruusamae@karlova.tartu.ee</v>
      </c>
      <c r="I38" s="3" t="s">
        <v>15</v>
      </c>
      <c r="J38" s="3"/>
      <c r="K38" s="3" t="s">
        <v>15</v>
      </c>
      <c r="M38" s="3"/>
      <c r="N38" t="s">
        <v>270</v>
      </c>
      <c r="O38" t="s">
        <v>271</v>
      </c>
      <c r="P38" t="str">
        <f t="shared" si="2"/>
        <v xml:space="preserve"> -hmdrv U -hmdir \\server.karlova.tartu.ee\accounts$\katrin.kruusamae</v>
      </c>
      <c r="Q38" t="str">
        <f t="shared" si="33"/>
        <v>dsadd user "cn=Katrin Kruusamäe,ou=workers,ou=karlova.tartu.ee,dc=karlova,dc=tartu,dc=ee" -fn Katrin -ln Kruusamäe -display "Katrin Kruusamäe" -hmdrv U -hmdir \\server.karlova.tartu.ee\accounts$\katrin.kruusamae -email katrin.kruusamae@karlova.tartu.ee -upn katrin.kruusamae@karlova.tartu.ee -samid katrin.kruusamae -pwd Tere123 -mustchpwd yes</v>
      </c>
      <c r="S38" t="str">
        <f t="shared" si="32"/>
        <v>ADD-ADGroupMember 'workers' –members 'katrin.kruusamae'</v>
      </c>
      <c r="T38" t="str">
        <f t="shared" si="9"/>
        <v/>
      </c>
      <c r="U38" t="str">
        <f t="shared" si="10"/>
        <v>ADD-ADGroupMember 'teachers' –members 'katrin.kruusamae'</v>
      </c>
      <c r="V38" t="str">
        <f t="shared" si="11"/>
        <v/>
      </c>
      <c r="W38" t="str">
        <f t="shared" si="12"/>
        <v/>
      </c>
    </row>
    <row r="39" spans="1:23" x14ac:dyDescent="0.25">
      <c r="A39" t="s">
        <v>167</v>
      </c>
      <c r="B39" t="s">
        <v>75</v>
      </c>
      <c r="C39" t="s">
        <v>117</v>
      </c>
      <c r="D39" t="str">
        <f t="shared" si="26"/>
        <v>jane.kukk</v>
      </c>
      <c r="E39" t="s">
        <v>8</v>
      </c>
      <c r="F39" t="str">
        <f t="shared" si="19"/>
        <v>Jane Kukk</v>
      </c>
      <c r="G39" t="str">
        <f t="shared" si="1"/>
        <v>jane.kukk@karlova.tartu.ee</v>
      </c>
      <c r="I39" s="3" t="s">
        <v>15</v>
      </c>
      <c r="J39" s="3"/>
      <c r="K39" s="3" t="s">
        <v>15</v>
      </c>
      <c r="M39" s="3"/>
      <c r="N39" t="s">
        <v>270</v>
      </c>
      <c r="O39" t="s">
        <v>271</v>
      </c>
      <c r="P39" t="str">
        <f t="shared" si="2"/>
        <v xml:space="preserve"> -hmdrv U -hmdir \\server.karlova.tartu.ee\accounts$\jane.kukk</v>
      </c>
      <c r="Q39" t="str">
        <f t="shared" si="33"/>
        <v>dsadd user "cn=Jane Kukk,ou=workers,ou=karlova.tartu.ee,dc=karlova,dc=tartu,dc=ee" -fn Jane -ln Kukk -display "Jane Kukk" -hmdrv U -hmdir \\server.karlova.tartu.ee\accounts$\jane.kukk -email jane.kukk@karlova.tartu.ee -upn jane.kukk@karlova.tartu.ee -samid jane.kukk -pwd Tere123 -mustchpwd yes</v>
      </c>
      <c r="S39" t="str">
        <f t="shared" si="32"/>
        <v>ADD-ADGroupMember 'workers' –members 'jane.kukk'</v>
      </c>
      <c r="T39" t="str">
        <f t="shared" si="9"/>
        <v/>
      </c>
      <c r="U39" t="str">
        <f t="shared" si="10"/>
        <v>ADD-ADGroupMember 'teachers' –members 'jane.kukk'</v>
      </c>
      <c r="V39" t="str">
        <f t="shared" si="11"/>
        <v/>
      </c>
      <c r="W39" t="str">
        <f t="shared" si="12"/>
        <v/>
      </c>
    </row>
    <row r="40" spans="1:23" x14ac:dyDescent="0.25">
      <c r="A40" t="s">
        <v>168</v>
      </c>
      <c r="B40" t="s">
        <v>169</v>
      </c>
      <c r="C40" t="s">
        <v>170</v>
      </c>
      <c r="D40" t="str">
        <f t="shared" si="26"/>
        <v>katre.kutti</v>
      </c>
      <c r="E40" t="s">
        <v>8</v>
      </c>
      <c r="F40" t="str">
        <f t="shared" ref="F40:F71" si="34">CONCATENATE(A40," ",B40)</f>
        <v>Katre Kutti</v>
      </c>
      <c r="G40" t="str">
        <f t="shared" ref="G40:G70" si="35">D40&amp;"@karlova.tartu.ee"</f>
        <v>katre.kutti@karlova.tartu.ee</v>
      </c>
      <c r="I40" s="3" t="s">
        <v>15</v>
      </c>
      <c r="J40" s="3"/>
      <c r="K40" s="3" t="s">
        <v>15</v>
      </c>
      <c r="M40" s="3"/>
      <c r="N40" t="s">
        <v>270</v>
      </c>
      <c r="O40" t="s">
        <v>271</v>
      </c>
      <c r="P40" t="str">
        <f t="shared" ref="P40:P70" si="36">" -hmdrv U -hmdir \\server.karlova.tartu.ee\accounts$\"&amp;D40&amp;""</f>
        <v xml:space="preserve"> -hmdrv U -hmdir \\server.karlova.tartu.ee\accounts$\katre.kutti</v>
      </c>
      <c r="Q40" t="str">
        <f t="shared" si="33"/>
        <v>dsadd user "cn=Katre Kutti,ou=workers,ou=karlova.tartu.ee,dc=karlova,dc=tartu,dc=ee" -fn Katre -ln Kutti -display "Katre Kutti" -hmdrv U -hmdir \\server.karlova.tartu.ee\accounts$\katre.kutti -email katre.kutti@karlova.tartu.ee -upn katre.kutti@karlova.tartu.ee -samid katre.kutti -pwd Tere123 -mustchpwd yes</v>
      </c>
      <c r="S40" t="str">
        <f t="shared" si="32"/>
        <v>ADD-ADGroupMember 'workers' –members 'katre.kutti'</v>
      </c>
      <c r="T40" t="str">
        <f t="shared" si="9"/>
        <v/>
      </c>
      <c r="U40" t="str">
        <f t="shared" si="10"/>
        <v>ADD-ADGroupMember 'teachers' –members 'katre.kutti'</v>
      </c>
      <c r="V40" t="str">
        <f t="shared" si="11"/>
        <v/>
      </c>
      <c r="W40" t="str">
        <f t="shared" si="12"/>
        <v/>
      </c>
    </row>
    <row r="41" spans="1:23" x14ac:dyDescent="0.25">
      <c r="A41" t="s">
        <v>72</v>
      </c>
      <c r="B41" t="s">
        <v>171</v>
      </c>
      <c r="C41" t="s">
        <v>117</v>
      </c>
      <c r="D41" t="str">
        <f t="shared" ref="D41:D72" si="37">SUBSTITUTE(SUBSTITUTE(SUBSTITUTE(SUBSTITUTE((LOWER(CONCATENATE(A41,".",B41))),"õ","o"),"ä","a"),"ö","o"),"ü","u")</f>
        <v>piret.kubarsepp</v>
      </c>
      <c r="E41" t="s">
        <v>8</v>
      </c>
      <c r="F41" t="str">
        <f t="shared" si="34"/>
        <v>Piret Kübarsepp</v>
      </c>
      <c r="G41" t="str">
        <f t="shared" si="35"/>
        <v>piret.kubarsepp@karlova.tartu.ee</v>
      </c>
      <c r="I41" s="3" t="s">
        <v>15</v>
      </c>
      <c r="J41" s="3"/>
      <c r="K41" s="3" t="s">
        <v>15</v>
      </c>
      <c r="M41" s="3"/>
      <c r="N41" t="s">
        <v>270</v>
      </c>
      <c r="O41" t="s">
        <v>271</v>
      </c>
      <c r="P41" t="str">
        <f t="shared" si="36"/>
        <v xml:space="preserve"> -hmdrv U -hmdir \\server.karlova.tartu.ee\accounts$\piret.kubarsepp</v>
      </c>
      <c r="Q41" t="str">
        <f t="shared" si="33"/>
        <v>dsadd user "cn=Piret Kübarsepp,ou=workers,ou=karlova.tartu.ee,dc=karlova,dc=tartu,dc=ee" -fn Piret -ln Kübarsepp -display "Piret Kübarsepp" -hmdrv U -hmdir \\server.karlova.tartu.ee\accounts$\piret.kubarsepp -email piret.kubarsepp@karlova.tartu.ee -upn piret.kubarsepp@karlova.tartu.ee -samid piret.kubarsepp -pwd Tere123 -mustchpwd yes</v>
      </c>
      <c r="S41" t="str">
        <f t="shared" si="32"/>
        <v>ADD-ADGroupMember 'workers' –members 'piret.kubarsepp'</v>
      </c>
      <c r="T41" t="str">
        <f t="shared" si="9"/>
        <v/>
      </c>
      <c r="U41" t="str">
        <f t="shared" si="10"/>
        <v>ADD-ADGroupMember 'teachers' –members 'piret.kubarsepp'</v>
      </c>
      <c r="V41" t="str">
        <f t="shared" si="11"/>
        <v/>
      </c>
      <c r="W41" t="str">
        <f t="shared" si="12"/>
        <v/>
      </c>
    </row>
    <row r="42" spans="1:23" x14ac:dyDescent="0.25">
      <c r="A42" t="s">
        <v>96</v>
      </c>
      <c r="B42" t="s">
        <v>56</v>
      </c>
      <c r="C42" t="s">
        <v>117</v>
      </c>
      <c r="D42" t="str">
        <f t="shared" si="37"/>
        <v>maris.kunnarpuu</v>
      </c>
      <c r="E42" t="s">
        <v>8</v>
      </c>
      <c r="F42" t="str">
        <f t="shared" si="34"/>
        <v>Maris Künnarpuu</v>
      </c>
      <c r="G42" t="str">
        <f t="shared" si="35"/>
        <v>maris.kunnarpuu@karlova.tartu.ee</v>
      </c>
      <c r="I42" s="3" t="s">
        <v>15</v>
      </c>
      <c r="J42" s="3"/>
      <c r="K42" s="3" t="s">
        <v>15</v>
      </c>
      <c r="M42" s="3"/>
      <c r="N42" t="s">
        <v>270</v>
      </c>
      <c r="O42" t="s">
        <v>271</v>
      </c>
      <c r="P42" t="str">
        <f t="shared" si="36"/>
        <v xml:space="preserve"> -hmdrv U -hmdir \\server.karlova.tartu.ee\accounts$\maris.kunnarpuu</v>
      </c>
      <c r="Q42" t="str">
        <f t="shared" si="33"/>
        <v>dsadd user "cn=Maris Künnarpuu,ou=workers,ou=karlova.tartu.ee,dc=karlova,dc=tartu,dc=ee" -fn Maris -ln Künnarpuu -display "Maris Künnarpuu" -hmdrv U -hmdir \\server.karlova.tartu.ee\accounts$\maris.kunnarpuu -email maris.kunnarpuu@karlova.tartu.ee -upn maris.kunnarpuu@karlova.tartu.ee -samid maris.kunnarpuu -pwd Tere123 -mustchpwd yes</v>
      </c>
      <c r="S42" t="str">
        <f t="shared" si="32"/>
        <v>ADD-ADGroupMember 'workers' –members 'maris.kunnarpuu'</v>
      </c>
      <c r="T42" t="str">
        <f t="shared" si="9"/>
        <v/>
      </c>
      <c r="U42" t="str">
        <f t="shared" si="10"/>
        <v>ADD-ADGroupMember 'teachers' –members 'maris.kunnarpuu'</v>
      </c>
      <c r="V42" t="str">
        <f t="shared" si="11"/>
        <v/>
      </c>
      <c r="W42" t="str">
        <f t="shared" si="12"/>
        <v/>
      </c>
    </row>
    <row r="43" spans="1:23" x14ac:dyDescent="0.25">
      <c r="A43" t="s">
        <v>172</v>
      </c>
      <c r="B43" t="s">
        <v>44</v>
      </c>
      <c r="C43" t="s">
        <v>173</v>
      </c>
      <c r="D43" t="str">
        <f t="shared" si="37"/>
        <v>tiia.kutt</v>
      </c>
      <c r="E43" t="s">
        <v>8</v>
      </c>
      <c r="F43" t="str">
        <f t="shared" si="34"/>
        <v>Tiia Kütt</v>
      </c>
      <c r="G43" t="str">
        <f t="shared" si="35"/>
        <v>tiia.kutt@karlova.tartu.ee</v>
      </c>
      <c r="I43" s="3" t="s">
        <v>15</v>
      </c>
      <c r="J43" s="3"/>
      <c r="K43" s="3"/>
      <c r="M43" s="3"/>
      <c r="N43" t="s">
        <v>270</v>
      </c>
      <c r="O43" t="s">
        <v>271</v>
      </c>
      <c r="P43" t="str">
        <f t="shared" si="36"/>
        <v xml:space="preserve"> -hmdrv U -hmdir \\server.karlova.tartu.ee\accounts$\tiia.kutt</v>
      </c>
      <c r="Q43" t="str">
        <f t="shared" si="33"/>
        <v>dsadd user "cn=Tiia Kütt,ou=workers,ou=karlova.tartu.ee,dc=karlova,dc=tartu,dc=ee" -fn Tiia -ln Kütt -display "Tiia Kütt" -hmdrv U -hmdir \\server.karlova.tartu.ee\accounts$\tiia.kutt -email tiia.kutt@karlova.tartu.ee -upn tiia.kutt@karlova.tartu.ee -samid tiia.kutt -pwd Tere123 -mustchpwd yes</v>
      </c>
      <c r="S43" t="str">
        <f t="shared" si="32"/>
        <v>ADD-ADGroupMember 'workers' –members 'tiia.kutt'</v>
      </c>
      <c r="T43" t="str">
        <f t="shared" si="9"/>
        <v/>
      </c>
      <c r="U43" t="str">
        <f t="shared" si="10"/>
        <v/>
      </c>
      <c r="V43" t="str">
        <f t="shared" si="11"/>
        <v/>
      </c>
      <c r="W43" t="str">
        <f t="shared" si="12"/>
        <v/>
      </c>
    </row>
    <row r="44" spans="1:23" x14ac:dyDescent="0.25">
      <c r="A44" t="s">
        <v>174</v>
      </c>
      <c r="B44" t="s">
        <v>51</v>
      </c>
      <c r="C44" t="s">
        <v>175</v>
      </c>
      <c r="D44" t="str">
        <f t="shared" si="37"/>
        <v>marika.lang</v>
      </c>
      <c r="E44" t="s">
        <v>8</v>
      </c>
      <c r="F44" t="str">
        <f t="shared" si="34"/>
        <v>Marika Lang</v>
      </c>
      <c r="G44" t="str">
        <f t="shared" si="35"/>
        <v>marika.lang@karlova.tartu.ee</v>
      </c>
      <c r="I44" s="3" t="s">
        <v>15</v>
      </c>
      <c r="J44" s="3"/>
      <c r="K44" s="3"/>
      <c r="M44" s="3"/>
      <c r="N44" t="s">
        <v>270</v>
      </c>
      <c r="O44" t="s">
        <v>271</v>
      </c>
      <c r="P44" t="str">
        <f t="shared" si="36"/>
        <v xml:space="preserve"> -hmdrv U -hmdir \\server.karlova.tartu.ee\accounts$\marika.lang</v>
      </c>
      <c r="Q44" t="str">
        <f t="shared" si="33"/>
        <v>dsadd user "cn=Marika Lang,ou=workers,ou=karlova.tartu.ee,dc=karlova,dc=tartu,dc=ee" -fn Marika -ln Lang -display "Marika Lang" -hmdrv U -hmdir \\server.karlova.tartu.ee\accounts$\marika.lang -email marika.lang@karlova.tartu.ee -upn marika.lang@karlova.tartu.ee -samid marika.lang -pwd Tere123 -mustchpwd yes</v>
      </c>
      <c r="S44" t="str">
        <f t="shared" si="32"/>
        <v>ADD-ADGroupMember 'workers' –members 'marika.lang'</v>
      </c>
      <c r="T44" t="str">
        <f t="shared" si="9"/>
        <v/>
      </c>
      <c r="U44" t="str">
        <f t="shared" si="10"/>
        <v/>
      </c>
      <c r="V44" t="str">
        <f t="shared" si="11"/>
        <v/>
      </c>
      <c r="W44" t="str">
        <f t="shared" si="12"/>
        <v/>
      </c>
    </row>
    <row r="45" spans="1:23" x14ac:dyDescent="0.25">
      <c r="A45" t="s">
        <v>176</v>
      </c>
      <c r="B45" t="s">
        <v>97</v>
      </c>
      <c r="C45" t="s">
        <v>134</v>
      </c>
      <c r="D45" t="str">
        <f t="shared" si="37"/>
        <v>irene.laur</v>
      </c>
      <c r="E45" t="s">
        <v>8</v>
      </c>
      <c r="F45" t="str">
        <f t="shared" si="34"/>
        <v>Irene Laur</v>
      </c>
      <c r="G45" t="str">
        <f t="shared" si="35"/>
        <v>irene.laur@karlova.tartu.ee</v>
      </c>
      <c r="I45" s="3" t="s">
        <v>15</v>
      </c>
      <c r="J45" s="3"/>
      <c r="K45" s="3" t="s">
        <v>15</v>
      </c>
      <c r="M45" s="3"/>
      <c r="N45" t="s">
        <v>270</v>
      </c>
      <c r="O45" t="s">
        <v>271</v>
      </c>
      <c r="P45" t="str">
        <f t="shared" si="36"/>
        <v xml:space="preserve"> -hmdrv U -hmdir \\server.karlova.tartu.ee\accounts$\irene.laur</v>
      </c>
      <c r="Q45" t="str">
        <f t="shared" si="33"/>
        <v>dsadd user "cn=Irene Laur,ou=workers,ou=karlova.tartu.ee,dc=karlova,dc=tartu,dc=ee" -fn Irene -ln Laur -display "Irene Laur" -hmdrv U -hmdir \\server.karlova.tartu.ee\accounts$\irene.laur -email irene.laur@karlova.tartu.ee -upn irene.laur@karlova.tartu.ee -samid irene.laur -pwd Tere123 -mustchpwd yes</v>
      </c>
      <c r="S45" t="str">
        <f t="shared" ref="S45:S104" si="38">IF(I45="Y","ADD-ADGroupMember 'workers' –members '"&amp;D45&amp;"'","")</f>
        <v>ADD-ADGroupMember 'workers' –members 'irene.laur'</v>
      </c>
      <c r="T45" t="str">
        <f t="shared" ref="T45:T104" si="39">IF(J45="Y","ADD-ADGroupMember 'directorate' –members '"&amp;D45&amp;"'","")</f>
        <v/>
      </c>
      <c r="U45" t="str">
        <f t="shared" ref="U45:U104" si="40">IF(K45="Y","ADD-ADGroupMember 'teachers' –members '"&amp;D45&amp;"'","")</f>
        <v>ADD-ADGroupMember 'teachers' –members 'irene.laur'</v>
      </c>
      <c r="V45" t="str">
        <f t="shared" ref="V45:V104" si="41">IF(L45="Y","ADD-ADGroupMember 'students' –members '"&amp;D45&amp;"'","")</f>
        <v/>
      </c>
      <c r="W45" t="str">
        <f t="shared" ref="W45:W104" si="42">IF(M45="Y","ADD-ADGroupMember 'kindergarten' –members '"&amp;D45&amp;"'","")</f>
        <v/>
      </c>
    </row>
    <row r="46" spans="1:23" x14ac:dyDescent="0.25">
      <c r="A46" t="s">
        <v>180</v>
      </c>
      <c r="B46" t="s">
        <v>181</v>
      </c>
      <c r="C46" t="s">
        <v>117</v>
      </c>
      <c r="D46" t="str">
        <f t="shared" si="37"/>
        <v>kaari.liiva</v>
      </c>
      <c r="E46" t="s">
        <v>8</v>
      </c>
      <c r="F46" t="str">
        <f t="shared" si="34"/>
        <v>Kaari Liiva</v>
      </c>
      <c r="G46" t="str">
        <f t="shared" si="35"/>
        <v>kaari.liiva@karlova.tartu.ee</v>
      </c>
      <c r="I46" s="3" t="s">
        <v>15</v>
      </c>
      <c r="J46" s="3"/>
      <c r="K46" s="3" t="s">
        <v>15</v>
      </c>
      <c r="M46" s="3"/>
      <c r="N46" t="s">
        <v>270</v>
      </c>
      <c r="O46" t="s">
        <v>271</v>
      </c>
      <c r="P46" t="str">
        <f t="shared" si="36"/>
        <v xml:space="preserve"> -hmdrv U -hmdir \\server.karlova.tartu.ee\accounts$\kaari.liiva</v>
      </c>
      <c r="Q46" t="str">
        <f t="shared" si="33"/>
        <v>dsadd user "cn=Kaari Liiva,ou=workers,ou=karlova.tartu.ee,dc=karlova,dc=tartu,dc=ee" -fn Kaari -ln Liiva -display "Kaari Liiva" -hmdrv U -hmdir \\server.karlova.tartu.ee\accounts$\kaari.liiva -email kaari.liiva@karlova.tartu.ee -upn kaari.liiva@karlova.tartu.ee -samid kaari.liiva -pwd Tere123 -mustchpwd yes</v>
      </c>
      <c r="S46" t="str">
        <f t="shared" si="38"/>
        <v>ADD-ADGroupMember 'workers' –members 'kaari.liiva'</v>
      </c>
      <c r="T46" t="str">
        <f t="shared" si="39"/>
        <v/>
      </c>
      <c r="U46" t="str">
        <f t="shared" si="40"/>
        <v>ADD-ADGroupMember 'teachers' –members 'kaari.liiva'</v>
      </c>
      <c r="V46" t="str">
        <f t="shared" si="41"/>
        <v/>
      </c>
      <c r="W46" t="str">
        <f t="shared" si="42"/>
        <v/>
      </c>
    </row>
    <row r="47" spans="1:23" x14ac:dyDescent="0.25">
      <c r="A47" t="s">
        <v>182</v>
      </c>
      <c r="B47" t="s">
        <v>183</v>
      </c>
      <c r="C47" t="s">
        <v>131</v>
      </c>
      <c r="D47" t="str">
        <f t="shared" si="37"/>
        <v>ragne.lind</v>
      </c>
      <c r="E47" t="s">
        <v>8</v>
      </c>
      <c r="F47" t="str">
        <f t="shared" si="34"/>
        <v>Ragne Lind</v>
      </c>
      <c r="G47" t="str">
        <f t="shared" si="35"/>
        <v>ragne.lind@karlova.tartu.ee</v>
      </c>
      <c r="I47" s="3" t="s">
        <v>15</v>
      </c>
      <c r="J47" s="3"/>
      <c r="K47" s="3" t="s">
        <v>15</v>
      </c>
      <c r="M47" s="3"/>
      <c r="N47" t="s">
        <v>270</v>
      </c>
      <c r="O47" t="s">
        <v>271</v>
      </c>
      <c r="P47" t="str">
        <f t="shared" si="36"/>
        <v xml:space="preserve"> -hmdrv U -hmdir \\server.karlova.tartu.ee\accounts$\ragne.lind</v>
      </c>
      <c r="Q47" t="str">
        <f t="shared" si="33"/>
        <v>dsadd user "cn=Ragne Lind,ou=workers,ou=karlova.tartu.ee,dc=karlova,dc=tartu,dc=ee" -fn Ragne -ln Lind -display "Ragne Lind" -hmdrv U -hmdir \\server.karlova.tartu.ee\accounts$\ragne.lind -email ragne.lind@karlova.tartu.ee -upn ragne.lind@karlova.tartu.ee -samid ragne.lind -pwd Tere123 -mustchpwd yes</v>
      </c>
      <c r="S47" t="str">
        <f t="shared" si="38"/>
        <v>ADD-ADGroupMember 'workers' –members 'ragne.lind'</v>
      </c>
      <c r="T47" t="str">
        <f t="shared" si="39"/>
        <v/>
      </c>
      <c r="U47" t="str">
        <f t="shared" si="40"/>
        <v>ADD-ADGroupMember 'teachers' –members 'ragne.lind'</v>
      </c>
      <c r="V47" t="str">
        <f t="shared" si="41"/>
        <v/>
      </c>
      <c r="W47" t="str">
        <f t="shared" si="42"/>
        <v/>
      </c>
    </row>
    <row r="48" spans="1:23" x14ac:dyDescent="0.25">
      <c r="A48" t="s">
        <v>82</v>
      </c>
      <c r="B48" t="s">
        <v>184</v>
      </c>
      <c r="C48" t="s">
        <v>185</v>
      </c>
      <c r="D48" t="str">
        <f t="shared" si="37"/>
        <v>anne.lukk</v>
      </c>
      <c r="E48" t="s">
        <v>8</v>
      </c>
      <c r="F48" t="str">
        <f t="shared" si="34"/>
        <v>Anne Lukk</v>
      </c>
      <c r="G48" t="str">
        <f t="shared" si="35"/>
        <v>anne.lukk@karlova.tartu.ee</v>
      </c>
      <c r="I48" s="3" t="s">
        <v>15</v>
      </c>
      <c r="J48" s="3"/>
      <c r="K48" s="3"/>
      <c r="M48" s="3"/>
      <c r="N48" t="s">
        <v>270</v>
      </c>
      <c r="O48" t="s">
        <v>271</v>
      </c>
      <c r="P48" t="str">
        <f t="shared" si="36"/>
        <v xml:space="preserve"> -hmdrv U -hmdir \\server.karlova.tartu.ee\accounts$\anne.lukk</v>
      </c>
      <c r="Q48" t="str">
        <f t="shared" si="33"/>
        <v>dsadd user "cn=Anne Lukk,ou=workers,ou=karlova.tartu.ee,dc=karlova,dc=tartu,dc=ee" -fn Anne -ln Lukk -display "Anne Lukk" -hmdrv U -hmdir \\server.karlova.tartu.ee\accounts$\anne.lukk -email anne.lukk@karlova.tartu.ee -upn anne.lukk@karlova.tartu.ee -samid anne.lukk -pwd Tere123 -mustchpwd yes</v>
      </c>
      <c r="S48" t="str">
        <f t="shared" si="38"/>
        <v>ADD-ADGroupMember 'workers' –members 'anne.lukk'</v>
      </c>
      <c r="T48" t="str">
        <f t="shared" si="39"/>
        <v/>
      </c>
      <c r="U48" t="str">
        <f t="shared" si="40"/>
        <v/>
      </c>
      <c r="V48" t="str">
        <f t="shared" si="41"/>
        <v/>
      </c>
      <c r="W48" t="str">
        <f t="shared" si="42"/>
        <v/>
      </c>
    </row>
    <row r="49" spans="1:23" x14ac:dyDescent="0.25">
      <c r="A49" t="s">
        <v>186</v>
      </c>
      <c r="B49" t="s">
        <v>74</v>
      </c>
      <c r="C49" t="s">
        <v>187</v>
      </c>
      <c r="D49" t="str">
        <f t="shared" si="37"/>
        <v>hannes.lohmus</v>
      </c>
      <c r="E49" t="s">
        <v>8</v>
      </c>
      <c r="F49" t="str">
        <f t="shared" si="34"/>
        <v>Hannes Lõhmus</v>
      </c>
      <c r="G49" t="str">
        <f t="shared" si="35"/>
        <v>hannes.lohmus@karlova.tartu.ee</v>
      </c>
      <c r="I49" s="3" t="s">
        <v>15</v>
      </c>
      <c r="J49" s="3"/>
      <c r="K49" s="3" t="s">
        <v>15</v>
      </c>
      <c r="M49" s="3"/>
      <c r="N49" t="s">
        <v>270</v>
      </c>
      <c r="O49" t="s">
        <v>271</v>
      </c>
      <c r="P49" t="str">
        <f t="shared" si="36"/>
        <v xml:space="preserve"> -hmdrv U -hmdir \\server.karlova.tartu.ee\accounts$\hannes.lohmus</v>
      </c>
      <c r="Q49" t="str">
        <f t="shared" si="33"/>
        <v>dsadd user "cn=Hannes Lõhmus,ou=workers,ou=karlova.tartu.ee,dc=karlova,dc=tartu,dc=ee" -fn Hannes -ln Lõhmus -display "Hannes Lõhmus" -hmdrv U -hmdir \\server.karlova.tartu.ee\accounts$\hannes.lohmus -email hannes.lohmus@karlova.tartu.ee -upn hannes.lohmus@karlova.tartu.ee -samid hannes.lohmus -pwd Tere123 -mustchpwd yes</v>
      </c>
      <c r="S49" t="str">
        <f t="shared" si="38"/>
        <v>ADD-ADGroupMember 'workers' –members 'hannes.lohmus'</v>
      </c>
      <c r="T49" t="str">
        <f t="shared" si="39"/>
        <v/>
      </c>
      <c r="U49" t="str">
        <f t="shared" si="40"/>
        <v>ADD-ADGroupMember 'teachers' –members 'hannes.lohmus'</v>
      </c>
      <c r="V49" t="str">
        <f t="shared" si="41"/>
        <v/>
      </c>
      <c r="W49" t="str">
        <f t="shared" si="42"/>
        <v/>
      </c>
    </row>
    <row r="50" spans="1:23" x14ac:dyDescent="0.25">
      <c r="A50" t="s">
        <v>94</v>
      </c>
      <c r="B50" t="s">
        <v>74</v>
      </c>
      <c r="C50" t="s">
        <v>188</v>
      </c>
      <c r="D50" t="str">
        <f t="shared" si="37"/>
        <v>miia.lohmus</v>
      </c>
      <c r="E50" t="s">
        <v>8</v>
      </c>
      <c r="F50" t="str">
        <f t="shared" si="34"/>
        <v>Miia Lõhmus</v>
      </c>
      <c r="G50" t="str">
        <f t="shared" si="35"/>
        <v>miia.lohmus@karlova.tartu.ee</v>
      </c>
      <c r="I50" s="3" t="s">
        <v>15</v>
      </c>
      <c r="J50" s="3"/>
      <c r="K50" s="3" t="s">
        <v>15</v>
      </c>
      <c r="M50" s="3"/>
      <c r="N50" t="s">
        <v>270</v>
      </c>
      <c r="O50" t="s">
        <v>271</v>
      </c>
      <c r="P50" t="str">
        <f t="shared" si="36"/>
        <v xml:space="preserve"> -hmdrv U -hmdir \\server.karlova.tartu.ee\accounts$\miia.lohmus</v>
      </c>
      <c r="Q50" t="str">
        <f t="shared" si="33"/>
        <v>dsadd user "cn=Miia Lõhmus,ou=workers,ou=karlova.tartu.ee,dc=karlova,dc=tartu,dc=ee" -fn Miia -ln Lõhmus -display "Miia Lõhmus" -hmdrv U -hmdir \\server.karlova.tartu.ee\accounts$\miia.lohmus -email miia.lohmus@karlova.tartu.ee -upn miia.lohmus@karlova.tartu.ee -samid miia.lohmus -pwd Tere123 -mustchpwd yes</v>
      </c>
      <c r="S50" t="str">
        <f t="shared" si="38"/>
        <v>ADD-ADGroupMember 'workers' –members 'miia.lohmus'</v>
      </c>
      <c r="T50" t="str">
        <f t="shared" si="39"/>
        <v/>
      </c>
      <c r="U50" t="str">
        <f t="shared" si="40"/>
        <v>ADD-ADGroupMember 'teachers' –members 'miia.lohmus'</v>
      </c>
      <c r="V50" t="str">
        <f t="shared" si="41"/>
        <v/>
      </c>
      <c r="W50" t="str">
        <f t="shared" si="42"/>
        <v/>
      </c>
    </row>
    <row r="51" spans="1:23" x14ac:dyDescent="0.25">
      <c r="A51" t="s">
        <v>189</v>
      </c>
      <c r="B51" t="s">
        <v>190</v>
      </c>
      <c r="C51" t="s">
        <v>191</v>
      </c>
      <c r="D51" t="str">
        <f t="shared" si="37"/>
        <v>tiiu.madisson</v>
      </c>
      <c r="E51" t="s">
        <v>8</v>
      </c>
      <c r="F51" t="str">
        <f t="shared" si="34"/>
        <v>Tiiu Madisson</v>
      </c>
      <c r="G51" t="str">
        <f t="shared" si="35"/>
        <v>tiiu.madisson@karlova.tartu.ee</v>
      </c>
      <c r="I51" s="3" t="s">
        <v>15</v>
      </c>
      <c r="J51" s="3"/>
      <c r="K51" s="3" t="s">
        <v>15</v>
      </c>
      <c r="M51" s="3"/>
      <c r="N51" t="s">
        <v>270</v>
      </c>
      <c r="O51" t="s">
        <v>271</v>
      </c>
      <c r="P51" t="str">
        <f t="shared" si="36"/>
        <v xml:space="preserve"> -hmdrv U -hmdir \\server.karlova.tartu.ee\accounts$\tiiu.madisson</v>
      </c>
      <c r="Q51" t="str">
        <f t="shared" si="33"/>
        <v>dsadd user "cn=Tiiu Madisson,ou=workers,ou=karlova.tartu.ee,dc=karlova,dc=tartu,dc=ee" -fn Tiiu -ln Madisson -display "Tiiu Madisson" -hmdrv U -hmdir \\server.karlova.tartu.ee\accounts$\tiiu.madisson -email tiiu.madisson@karlova.tartu.ee -upn tiiu.madisson@karlova.tartu.ee -samid tiiu.madisson -pwd Tere123 -mustchpwd yes</v>
      </c>
      <c r="S51" t="str">
        <f t="shared" si="38"/>
        <v>ADD-ADGroupMember 'workers' –members 'tiiu.madisson'</v>
      </c>
      <c r="T51" t="str">
        <f t="shared" si="39"/>
        <v/>
      </c>
      <c r="U51" t="str">
        <f t="shared" si="40"/>
        <v>ADD-ADGroupMember 'teachers' –members 'tiiu.madisson'</v>
      </c>
      <c r="V51" t="str">
        <f t="shared" si="41"/>
        <v/>
      </c>
      <c r="W51" t="str">
        <f t="shared" si="42"/>
        <v/>
      </c>
    </row>
    <row r="52" spans="1:23" x14ac:dyDescent="0.25">
      <c r="A52" t="s">
        <v>192</v>
      </c>
      <c r="B52" t="s">
        <v>193</v>
      </c>
      <c r="C52" t="s">
        <v>194</v>
      </c>
      <c r="D52" t="str">
        <f t="shared" si="37"/>
        <v>vilve.maide</v>
      </c>
      <c r="E52" t="s">
        <v>8</v>
      </c>
      <c r="F52" t="str">
        <f t="shared" si="34"/>
        <v>Vilve Maide</v>
      </c>
      <c r="G52" t="str">
        <f t="shared" si="35"/>
        <v>vilve.maide@karlova.tartu.ee</v>
      </c>
      <c r="I52" s="3" t="s">
        <v>15</v>
      </c>
      <c r="J52" s="3"/>
      <c r="K52" s="3"/>
      <c r="M52" s="3"/>
      <c r="N52" t="s">
        <v>270</v>
      </c>
      <c r="O52" t="s">
        <v>271</v>
      </c>
      <c r="P52" t="str">
        <f t="shared" si="36"/>
        <v xml:space="preserve"> -hmdrv U -hmdir \\server.karlova.tartu.ee\accounts$\vilve.maide</v>
      </c>
      <c r="Q52" t="str">
        <f t="shared" si="33"/>
        <v>dsadd user "cn=Vilve Maide,ou=workers,ou=karlova.tartu.ee,dc=karlova,dc=tartu,dc=ee" -fn Vilve -ln Maide -display "Vilve Maide" -hmdrv U -hmdir \\server.karlova.tartu.ee\accounts$\vilve.maide -email vilve.maide@karlova.tartu.ee -upn vilve.maide@karlova.tartu.ee -samid vilve.maide -pwd Tere123 -mustchpwd yes</v>
      </c>
      <c r="S52" t="str">
        <f t="shared" si="38"/>
        <v>ADD-ADGroupMember 'workers' –members 'vilve.maide'</v>
      </c>
      <c r="T52" t="str">
        <f t="shared" si="39"/>
        <v/>
      </c>
      <c r="U52" t="str">
        <f t="shared" si="40"/>
        <v/>
      </c>
      <c r="V52" t="str">
        <f t="shared" si="41"/>
        <v/>
      </c>
      <c r="W52" t="str">
        <f t="shared" si="42"/>
        <v/>
      </c>
    </row>
    <row r="53" spans="1:23" x14ac:dyDescent="0.25">
      <c r="A53" t="s">
        <v>195</v>
      </c>
      <c r="B53" t="s">
        <v>76</v>
      </c>
      <c r="C53" t="s">
        <v>112</v>
      </c>
      <c r="D53" t="str">
        <f t="shared" si="37"/>
        <v>kulli.maleva</v>
      </c>
      <c r="E53" t="s">
        <v>8</v>
      </c>
      <c r="F53" t="str">
        <f t="shared" si="34"/>
        <v>Külli Maleva</v>
      </c>
      <c r="G53" t="str">
        <f t="shared" si="35"/>
        <v>kulli.maleva@karlova.tartu.ee</v>
      </c>
      <c r="I53" s="3" t="s">
        <v>15</v>
      </c>
      <c r="J53" s="3"/>
      <c r="K53" s="3" t="s">
        <v>15</v>
      </c>
      <c r="M53" s="3"/>
      <c r="N53" t="s">
        <v>270</v>
      </c>
      <c r="O53" t="s">
        <v>271</v>
      </c>
      <c r="P53" t="str">
        <f t="shared" si="36"/>
        <v xml:space="preserve"> -hmdrv U -hmdir \\server.karlova.tartu.ee\accounts$\kulli.maleva</v>
      </c>
      <c r="Q53" t="str">
        <f t="shared" si="33"/>
        <v>dsadd user "cn=Külli Maleva,ou=workers,ou=karlova.tartu.ee,dc=karlova,dc=tartu,dc=ee" -fn Külli -ln Maleva -display "Külli Maleva" -hmdrv U -hmdir \\server.karlova.tartu.ee\accounts$\kulli.maleva -email kulli.maleva@karlova.tartu.ee -upn kulli.maleva@karlova.tartu.ee -samid kulli.maleva -pwd Tere123 -mustchpwd yes</v>
      </c>
      <c r="S53" t="str">
        <f t="shared" si="38"/>
        <v>ADD-ADGroupMember 'workers' –members 'kulli.maleva'</v>
      </c>
      <c r="T53" t="str">
        <f t="shared" si="39"/>
        <v/>
      </c>
      <c r="U53" t="str">
        <f t="shared" si="40"/>
        <v>ADD-ADGroupMember 'teachers' –members 'kulli.maleva'</v>
      </c>
      <c r="V53" t="str">
        <f t="shared" si="41"/>
        <v/>
      </c>
      <c r="W53" t="str">
        <f t="shared" si="42"/>
        <v/>
      </c>
    </row>
    <row r="54" spans="1:23" x14ac:dyDescent="0.25">
      <c r="A54" t="s">
        <v>196</v>
      </c>
      <c r="B54" t="s">
        <v>197</v>
      </c>
      <c r="C54" t="s">
        <v>198</v>
      </c>
      <c r="D54" t="str">
        <f t="shared" si="37"/>
        <v>julia.merelaid</v>
      </c>
      <c r="E54" t="s">
        <v>8</v>
      </c>
      <c r="F54" t="str">
        <f t="shared" si="34"/>
        <v>Julia Merelaid</v>
      </c>
      <c r="G54" t="str">
        <f t="shared" si="35"/>
        <v>julia.merelaid@karlova.tartu.ee</v>
      </c>
      <c r="I54" s="3" t="s">
        <v>15</v>
      </c>
      <c r="J54" s="3"/>
      <c r="K54" s="3" t="s">
        <v>15</v>
      </c>
      <c r="M54" s="3"/>
      <c r="N54" t="s">
        <v>270</v>
      </c>
      <c r="O54" t="s">
        <v>271</v>
      </c>
      <c r="P54" t="str">
        <f t="shared" si="36"/>
        <v xml:space="preserve"> -hmdrv U -hmdir \\server.karlova.tartu.ee\accounts$\julia.merelaid</v>
      </c>
      <c r="Q54" t="str">
        <f t="shared" si="33"/>
        <v>dsadd user "cn=Julia Merelaid,ou=workers,ou=karlova.tartu.ee,dc=karlova,dc=tartu,dc=ee" -fn Julia -ln Merelaid -display "Julia Merelaid" -hmdrv U -hmdir \\server.karlova.tartu.ee\accounts$\julia.merelaid -email julia.merelaid@karlova.tartu.ee -upn julia.merelaid@karlova.tartu.ee -samid julia.merelaid -pwd Tere123 -mustchpwd yes</v>
      </c>
      <c r="S54" t="str">
        <f t="shared" si="38"/>
        <v>ADD-ADGroupMember 'workers' –members 'julia.merelaid'</v>
      </c>
      <c r="T54" t="str">
        <f t="shared" si="39"/>
        <v/>
      </c>
      <c r="U54" t="str">
        <f t="shared" si="40"/>
        <v>ADD-ADGroupMember 'teachers' –members 'julia.merelaid'</v>
      </c>
      <c r="V54" t="str">
        <f t="shared" si="41"/>
        <v/>
      </c>
      <c r="W54" t="str">
        <f t="shared" si="42"/>
        <v/>
      </c>
    </row>
    <row r="55" spans="1:23" x14ac:dyDescent="0.25">
      <c r="A55" t="s">
        <v>199</v>
      </c>
      <c r="B55" t="s">
        <v>200</v>
      </c>
      <c r="C55" t="s">
        <v>201</v>
      </c>
      <c r="D55" t="str">
        <f t="shared" si="37"/>
        <v>marianne.metsar</v>
      </c>
      <c r="E55" t="s">
        <v>8</v>
      </c>
      <c r="F55" t="str">
        <f t="shared" si="34"/>
        <v>Marianne Metsar</v>
      </c>
      <c r="G55" t="str">
        <f t="shared" si="35"/>
        <v>marianne.metsar@karlova.tartu.ee</v>
      </c>
      <c r="I55" s="3" t="s">
        <v>15</v>
      </c>
      <c r="J55" s="3"/>
      <c r="K55" s="3" t="s">
        <v>15</v>
      </c>
      <c r="M55" s="3"/>
      <c r="N55" t="s">
        <v>270</v>
      </c>
      <c r="O55" t="s">
        <v>271</v>
      </c>
      <c r="P55" t="str">
        <f t="shared" si="36"/>
        <v xml:space="preserve"> -hmdrv U -hmdir \\server.karlova.tartu.ee\accounts$\marianne.metsar</v>
      </c>
      <c r="Q55" t="str">
        <f t="shared" si="33"/>
        <v>dsadd user "cn=Marianne Metsar,ou=workers,ou=karlova.tartu.ee,dc=karlova,dc=tartu,dc=ee" -fn Marianne -ln Metsar -display "Marianne Metsar" -hmdrv U -hmdir \\server.karlova.tartu.ee\accounts$\marianne.metsar -email marianne.metsar@karlova.tartu.ee -upn marianne.metsar@karlova.tartu.ee -samid marianne.metsar -pwd Tere123 -mustchpwd yes</v>
      </c>
      <c r="S55" t="str">
        <f t="shared" si="38"/>
        <v>ADD-ADGroupMember 'workers' –members 'marianne.metsar'</v>
      </c>
      <c r="T55" t="str">
        <f t="shared" si="39"/>
        <v/>
      </c>
      <c r="U55" t="str">
        <f t="shared" si="40"/>
        <v>ADD-ADGroupMember 'teachers' –members 'marianne.metsar'</v>
      </c>
      <c r="V55" t="str">
        <f t="shared" si="41"/>
        <v/>
      </c>
      <c r="W55" t="str">
        <f t="shared" si="42"/>
        <v/>
      </c>
    </row>
    <row r="56" spans="1:23" x14ac:dyDescent="0.25">
      <c r="A56" t="s">
        <v>135</v>
      </c>
      <c r="B56" t="s">
        <v>202</v>
      </c>
      <c r="C56" t="s">
        <v>147</v>
      </c>
      <c r="D56" t="str">
        <f t="shared" si="37"/>
        <v>merike.muttik</v>
      </c>
      <c r="E56" t="s">
        <v>8</v>
      </c>
      <c r="F56" t="str">
        <f t="shared" si="34"/>
        <v>Merike Muttik</v>
      </c>
      <c r="G56" t="str">
        <f t="shared" si="35"/>
        <v>merike.muttik@karlova.tartu.ee</v>
      </c>
      <c r="I56" s="3" t="s">
        <v>15</v>
      </c>
      <c r="J56" s="3"/>
      <c r="K56" s="3"/>
      <c r="M56" s="3"/>
      <c r="N56" t="s">
        <v>270</v>
      </c>
      <c r="O56" t="s">
        <v>271</v>
      </c>
      <c r="P56" t="str">
        <f t="shared" si="36"/>
        <v xml:space="preserve"> -hmdrv U -hmdir \\server.karlova.tartu.ee\accounts$\merike.muttik</v>
      </c>
      <c r="Q56" t="str">
        <f t="shared" si="33"/>
        <v>dsadd user "cn=Merike Muttik,ou=workers,ou=karlova.tartu.ee,dc=karlova,dc=tartu,dc=ee" -fn Merike -ln Muttik -display "Merike Muttik" -hmdrv U -hmdir \\server.karlova.tartu.ee\accounts$\merike.muttik -email merike.muttik@karlova.tartu.ee -upn merike.muttik@karlova.tartu.ee -samid merike.muttik -pwd Tere123 -mustchpwd yes</v>
      </c>
      <c r="S56" t="str">
        <f t="shared" si="38"/>
        <v>ADD-ADGroupMember 'workers' –members 'merike.muttik'</v>
      </c>
      <c r="T56" t="str">
        <f t="shared" si="39"/>
        <v/>
      </c>
      <c r="U56" t="str">
        <f t="shared" si="40"/>
        <v/>
      </c>
      <c r="V56" t="str">
        <f t="shared" si="41"/>
        <v/>
      </c>
      <c r="W56" t="str">
        <f t="shared" si="42"/>
        <v/>
      </c>
    </row>
    <row r="57" spans="1:23" x14ac:dyDescent="0.25">
      <c r="A57" t="s">
        <v>82</v>
      </c>
      <c r="B57" t="s">
        <v>68</v>
      </c>
      <c r="C57" t="s">
        <v>117</v>
      </c>
      <c r="D57" t="str">
        <f t="shared" si="37"/>
        <v>anne.magi</v>
      </c>
      <c r="E57" t="s">
        <v>8</v>
      </c>
      <c r="F57" t="str">
        <f t="shared" si="34"/>
        <v>Anne Mägi</v>
      </c>
      <c r="G57" t="str">
        <f t="shared" si="35"/>
        <v>anne.magi@karlova.tartu.ee</v>
      </c>
      <c r="I57" s="3" t="s">
        <v>15</v>
      </c>
      <c r="J57" s="3"/>
      <c r="K57" s="3" t="s">
        <v>15</v>
      </c>
      <c r="M57" s="3"/>
      <c r="N57" t="s">
        <v>270</v>
      </c>
      <c r="O57" t="s">
        <v>271</v>
      </c>
      <c r="P57" t="str">
        <f t="shared" si="36"/>
        <v xml:space="preserve"> -hmdrv U -hmdir \\server.karlova.tartu.ee\accounts$\anne.magi</v>
      </c>
      <c r="Q57" t="str">
        <f t="shared" si="33"/>
        <v>dsadd user "cn=Anne Mägi,ou=workers,ou=karlova.tartu.ee,dc=karlova,dc=tartu,dc=ee" -fn Anne -ln Mägi -display "Anne Mägi" -hmdrv U -hmdir \\server.karlova.tartu.ee\accounts$\anne.magi -email anne.magi@karlova.tartu.ee -upn anne.magi@karlova.tartu.ee -samid anne.magi -pwd Tere123 -mustchpwd yes</v>
      </c>
      <c r="S57" t="str">
        <f t="shared" si="38"/>
        <v>ADD-ADGroupMember 'workers' –members 'anne.magi'</v>
      </c>
      <c r="T57" t="str">
        <f t="shared" si="39"/>
        <v/>
      </c>
      <c r="U57" t="str">
        <f t="shared" si="40"/>
        <v>ADD-ADGroupMember 'teachers' –members 'anne.magi'</v>
      </c>
      <c r="V57" t="str">
        <f t="shared" si="41"/>
        <v/>
      </c>
      <c r="W57" t="str">
        <f t="shared" si="42"/>
        <v/>
      </c>
    </row>
    <row r="58" spans="1:23" x14ac:dyDescent="0.25">
      <c r="A58" t="s">
        <v>203</v>
      </c>
      <c r="B58" t="s">
        <v>103</v>
      </c>
      <c r="C58" t="s">
        <v>114</v>
      </c>
      <c r="D58" t="str">
        <f t="shared" si="37"/>
        <v>maaja.nagel</v>
      </c>
      <c r="E58" t="s">
        <v>8</v>
      </c>
      <c r="F58" t="str">
        <f t="shared" si="34"/>
        <v>Maaja Nagel</v>
      </c>
      <c r="G58" t="str">
        <f t="shared" si="35"/>
        <v>maaja.nagel@karlova.tartu.ee</v>
      </c>
      <c r="I58" s="3" t="s">
        <v>15</v>
      </c>
      <c r="J58" s="3"/>
      <c r="K58" s="3" t="s">
        <v>15</v>
      </c>
      <c r="M58" s="3"/>
      <c r="N58" t="s">
        <v>270</v>
      </c>
      <c r="O58" t="s">
        <v>271</v>
      </c>
      <c r="P58" t="str">
        <f t="shared" si="36"/>
        <v xml:space="preserve"> -hmdrv U -hmdir \\server.karlova.tartu.ee\accounts$\maaja.nagel</v>
      </c>
      <c r="Q58" t="str">
        <f t="shared" si="33"/>
        <v>dsadd user "cn=Maaja Nagel,ou=workers,ou=karlova.tartu.ee,dc=karlova,dc=tartu,dc=ee" -fn Maaja -ln Nagel -display "Maaja Nagel" -hmdrv U -hmdir \\server.karlova.tartu.ee\accounts$\maaja.nagel -email maaja.nagel@karlova.tartu.ee -upn maaja.nagel@karlova.tartu.ee -samid maaja.nagel -pwd Tere123 -mustchpwd yes</v>
      </c>
      <c r="S58" t="str">
        <f t="shared" si="38"/>
        <v>ADD-ADGroupMember 'workers' –members 'maaja.nagel'</v>
      </c>
      <c r="T58" t="str">
        <f t="shared" si="39"/>
        <v/>
      </c>
      <c r="U58" t="str">
        <f t="shared" si="40"/>
        <v>ADD-ADGroupMember 'teachers' –members 'maaja.nagel'</v>
      </c>
      <c r="V58" t="str">
        <f t="shared" si="41"/>
        <v/>
      </c>
      <c r="W58" t="str">
        <f t="shared" si="42"/>
        <v/>
      </c>
    </row>
    <row r="59" spans="1:23" x14ac:dyDescent="0.25">
      <c r="A59" t="s">
        <v>204</v>
      </c>
      <c r="B59" t="s">
        <v>205</v>
      </c>
      <c r="C59" t="s">
        <v>206</v>
      </c>
      <c r="D59" t="str">
        <f t="shared" si="37"/>
        <v>madli.nuut</v>
      </c>
      <c r="E59" t="s">
        <v>8</v>
      </c>
      <c r="F59" t="str">
        <f t="shared" si="34"/>
        <v>Madli Nuut</v>
      </c>
      <c r="G59" t="str">
        <f t="shared" si="35"/>
        <v>madli.nuut@karlova.tartu.ee</v>
      </c>
      <c r="I59" s="3" t="s">
        <v>15</v>
      </c>
      <c r="J59" s="3"/>
      <c r="K59" s="3" t="s">
        <v>15</v>
      </c>
      <c r="M59" s="3"/>
      <c r="N59" t="s">
        <v>270</v>
      </c>
      <c r="O59" t="s">
        <v>271</v>
      </c>
      <c r="P59" t="str">
        <f t="shared" si="36"/>
        <v xml:space="preserve"> -hmdrv U -hmdir \\server.karlova.tartu.ee\accounts$\madli.nuut</v>
      </c>
      <c r="Q59" t="str">
        <f t="shared" si="33"/>
        <v>dsadd user "cn=Madli Nuut,ou=workers,ou=karlova.tartu.ee,dc=karlova,dc=tartu,dc=ee" -fn Madli -ln Nuut -display "Madli Nuut" -hmdrv U -hmdir \\server.karlova.tartu.ee\accounts$\madli.nuut -email madli.nuut@karlova.tartu.ee -upn madli.nuut@karlova.tartu.ee -samid madli.nuut -pwd Tere123 -mustchpwd yes</v>
      </c>
      <c r="S59" t="str">
        <f t="shared" si="38"/>
        <v>ADD-ADGroupMember 'workers' –members 'madli.nuut'</v>
      </c>
      <c r="T59" t="str">
        <f t="shared" si="39"/>
        <v/>
      </c>
      <c r="U59" t="str">
        <f t="shared" si="40"/>
        <v>ADD-ADGroupMember 'teachers' –members 'madli.nuut'</v>
      </c>
      <c r="V59" t="str">
        <f t="shared" si="41"/>
        <v/>
      </c>
      <c r="W59" t="str">
        <f t="shared" si="42"/>
        <v/>
      </c>
    </row>
    <row r="60" spans="1:23" x14ac:dyDescent="0.25">
      <c r="A60" t="s">
        <v>207</v>
      </c>
      <c r="B60" t="s">
        <v>80</v>
      </c>
      <c r="C60" t="s">
        <v>208</v>
      </c>
      <c r="D60" t="str">
        <f t="shared" si="37"/>
        <v>matti.orav</v>
      </c>
      <c r="E60" t="s">
        <v>8</v>
      </c>
      <c r="F60" t="str">
        <f t="shared" si="34"/>
        <v>Matti Orav</v>
      </c>
      <c r="G60" t="str">
        <f t="shared" si="35"/>
        <v>matti.orav@karlova.tartu.ee</v>
      </c>
      <c r="I60" s="3" t="s">
        <v>15</v>
      </c>
      <c r="J60" s="3"/>
      <c r="K60" s="3"/>
      <c r="M60" s="3"/>
      <c r="N60" t="s">
        <v>270</v>
      </c>
      <c r="O60" t="s">
        <v>271</v>
      </c>
      <c r="P60" t="str">
        <f t="shared" si="36"/>
        <v xml:space="preserve"> -hmdrv U -hmdir \\server.karlova.tartu.ee\accounts$\matti.orav</v>
      </c>
      <c r="Q60" t="str">
        <f t="shared" si="33"/>
        <v>dsadd user "cn=Matti Orav,ou=workers,ou=karlova.tartu.ee,dc=karlova,dc=tartu,dc=ee" -fn Matti -ln Orav -display "Matti Orav" -hmdrv U -hmdir \\server.karlova.tartu.ee\accounts$\matti.orav -email matti.orav@karlova.tartu.ee -upn matti.orav@karlova.tartu.ee -samid matti.orav -pwd Tere123 -mustchpwd yes</v>
      </c>
      <c r="S60" t="str">
        <f t="shared" si="38"/>
        <v>ADD-ADGroupMember 'workers' –members 'matti.orav'</v>
      </c>
      <c r="T60" t="str">
        <f t="shared" si="39"/>
        <v/>
      </c>
      <c r="U60" t="str">
        <f t="shared" si="40"/>
        <v/>
      </c>
      <c r="V60" t="str">
        <f t="shared" si="41"/>
        <v/>
      </c>
      <c r="W60" t="str">
        <f t="shared" si="42"/>
        <v/>
      </c>
    </row>
    <row r="61" spans="1:23" x14ac:dyDescent="0.25">
      <c r="A61" t="s">
        <v>152</v>
      </c>
      <c r="B61" t="s">
        <v>34</v>
      </c>
      <c r="C61" t="s">
        <v>131</v>
      </c>
      <c r="D61" t="str">
        <f t="shared" si="37"/>
        <v>heidi.ots</v>
      </c>
      <c r="E61" t="s">
        <v>8</v>
      </c>
      <c r="F61" t="str">
        <f t="shared" si="34"/>
        <v>Heidi Ots</v>
      </c>
      <c r="G61" t="str">
        <f t="shared" si="35"/>
        <v>heidi.ots@karlova.tartu.ee</v>
      </c>
      <c r="I61" s="3" t="s">
        <v>15</v>
      </c>
      <c r="J61" s="3"/>
      <c r="K61" s="3" t="s">
        <v>15</v>
      </c>
      <c r="M61" s="3"/>
      <c r="N61" t="s">
        <v>270</v>
      </c>
      <c r="O61" t="s">
        <v>271</v>
      </c>
      <c r="P61" t="str">
        <f t="shared" si="36"/>
        <v xml:space="preserve"> -hmdrv U -hmdir \\server.karlova.tartu.ee\accounts$\heidi.ots</v>
      </c>
      <c r="Q61" t="str">
        <f t="shared" si="33"/>
        <v>dsadd user "cn=Heidi Ots,ou=workers,ou=karlova.tartu.ee,dc=karlova,dc=tartu,dc=ee" -fn Heidi -ln Ots -display "Heidi Ots" -hmdrv U -hmdir \\server.karlova.tartu.ee\accounts$\heidi.ots -email heidi.ots@karlova.tartu.ee -upn heidi.ots@karlova.tartu.ee -samid heidi.ots -pwd Tere123 -mustchpwd yes</v>
      </c>
      <c r="S61" t="str">
        <f t="shared" si="38"/>
        <v>ADD-ADGroupMember 'workers' –members 'heidi.ots'</v>
      </c>
      <c r="T61" t="str">
        <f t="shared" si="39"/>
        <v/>
      </c>
      <c r="U61" t="str">
        <f t="shared" si="40"/>
        <v>ADD-ADGroupMember 'teachers' –members 'heidi.ots'</v>
      </c>
      <c r="V61" t="str">
        <f t="shared" si="41"/>
        <v/>
      </c>
      <c r="W61" t="str">
        <f t="shared" si="42"/>
        <v/>
      </c>
    </row>
    <row r="62" spans="1:23" x14ac:dyDescent="0.25">
      <c r="A62" t="s">
        <v>209</v>
      </c>
      <c r="B62" t="s">
        <v>210</v>
      </c>
      <c r="C62" t="s">
        <v>211</v>
      </c>
      <c r="D62" t="str">
        <f t="shared" si="37"/>
        <v>liivi.paumets</v>
      </c>
      <c r="E62" t="s">
        <v>8</v>
      </c>
      <c r="F62" t="str">
        <f t="shared" si="34"/>
        <v>Liivi Paumets</v>
      </c>
      <c r="G62" t="str">
        <f t="shared" si="35"/>
        <v>liivi.paumets@karlova.tartu.ee</v>
      </c>
      <c r="I62" s="3" t="s">
        <v>15</v>
      </c>
      <c r="J62" s="3"/>
      <c r="K62" s="3" t="s">
        <v>15</v>
      </c>
      <c r="M62" s="3"/>
      <c r="N62" t="s">
        <v>270</v>
      </c>
      <c r="O62" t="s">
        <v>271</v>
      </c>
      <c r="P62" t="str">
        <f t="shared" si="36"/>
        <v xml:space="preserve"> -hmdrv U -hmdir \\server.karlova.tartu.ee\accounts$\liivi.paumets</v>
      </c>
      <c r="Q62" t="str">
        <f t="shared" si="33"/>
        <v>dsadd user "cn=Liivi Paumets,ou=workers,ou=karlova.tartu.ee,dc=karlova,dc=tartu,dc=ee" -fn Liivi -ln Paumets -display "Liivi Paumets" -hmdrv U -hmdir \\server.karlova.tartu.ee\accounts$\liivi.paumets -email liivi.paumets@karlova.tartu.ee -upn liivi.paumets@karlova.tartu.ee -samid liivi.paumets -pwd Tere123 -mustchpwd yes</v>
      </c>
      <c r="S62" t="str">
        <f t="shared" si="38"/>
        <v>ADD-ADGroupMember 'workers' –members 'liivi.paumets'</v>
      </c>
      <c r="T62" t="str">
        <f t="shared" si="39"/>
        <v/>
      </c>
      <c r="U62" t="str">
        <f t="shared" si="40"/>
        <v>ADD-ADGroupMember 'teachers' –members 'liivi.paumets'</v>
      </c>
      <c r="V62" t="str">
        <f t="shared" si="41"/>
        <v/>
      </c>
      <c r="W62" t="str">
        <f t="shared" si="42"/>
        <v/>
      </c>
    </row>
    <row r="63" spans="1:23" x14ac:dyDescent="0.25">
      <c r="A63" t="s">
        <v>164</v>
      </c>
      <c r="B63" t="s">
        <v>212</v>
      </c>
      <c r="C63" t="s">
        <v>211</v>
      </c>
      <c r="D63" t="str">
        <f t="shared" si="37"/>
        <v>katrin.pedakmae</v>
      </c>
      <c r="E63" t="s">
        <v>8</v>
      </c>
      <c r="F63" t="str">
        <f t="shared" si="34"/>
        <v>Katrin Pedakmäe</v>
      </c>
      <c r="G63" t="str">
        <f t="shared" si="35"/>
        <v>katrin.pedakmae@karlova.tartu.ee</v>
      </c>
      <c r="I63" s="3" t="s">
        <v>15</v>
      </c>
      <c r="J63" s="3"/>
      <c r="K63" s="3" t="s">
        <v>15</v>
      </c>
      <c r="M63" s="3"/>
      <c r="N63" t="s">
        <v>270</v>
      </c>
      <c r="O63" t="s">
        <v>271</v>
      </c>
      <c r="P63" t="str">
        <f t="shared" si="36"/>
        <v xml:space="preserve"> -hmdrv U -hmdir \\server.karlova.tartu.ee\accounts$\katrin.pedakmae</v>
      </c>
      <c r="Q63" t="str">
        <f t="shared" si="33"/>
        <v>dsadd user "cn=Katrin Pedakmäe,ou=workers,ou=karlova.tartu.ee,dc=karlova,dc=tartu,dc=ee" -fn Katrin -ln Pedakmäe -display "Katrin Pedakmäe" -hmdrv U -hmdir \\server.karlova.tartu.ee\accounts$\katrin.pedakmae -email katrin.pedakmae@karlova.tartu.ee -upn katrin.pedakmae@karlova.tartu.ee -samid katrin.pedakmae -pwd Tere123 -mustchpwd yes</v>
      </c>
      <c r="S63" t="str">
        <f t="shared" si="38"/>
        <v>ADD-ADGroupMember 'workers' –members 'katrin.pedakmae'</v>
      </c>
      <c r="T63" t="str">
        <f t="shared" si="39"/>
        <v/>
      </c>
      <c r="U63" t="str">
        <f t="shared" si="40"/>
        <v>ADD-ADGroupMember 'teachers' –members 'katrin.pedakmae'</v>
      </c>
      <c r="V63" t="str">
        <f t="shared" si="41"/>
        <v/>
      </c>
      <c r="W63" t="str">
        <f t="shared" si="42"/>
        <v/>
      </c>
    </row>
    <row r="64" spans="1:23" x14ac:dyDescent="0.25">
      <c r="A64" t="s">
        <v>172</v>
      </c>
      <c r="B64" t="s">
        <v>213</v>
      </c>
      <c r="C64" t="s">
        <v>214</v>
      </c>
      <c r="D64" t="str">
        <f t="shared" si="37"/>
        <v>tiia.pedaksaar</v>
      </c>
      <c r="E64" t="s">
        <v>8</v>
      </c>
      <c r="F64" t="str">
        <f t="shared" si="34"/>
        <v>Tiia Pedaksaar</v>
      </c>
      <c r="G64" t="str">
        <f t="shared" si="35"/>
        <v>tiia.pedaksaar@karlova.tartu.ee</v>
      </c>
      <c r="I64" s="3" t="s">
        <v>15</v>
      </c>
      <c r="J64" s="3"/>
      <c r="K64" s="3" t="s">
        <v>15</v>
      </c>
      <c r="M64" s="3"/>
      <c r="N64" t="s">
        <v>270</v>
      </c>
      <c r="O64" t="s">
        <v>271</v>
      </c>
      <c r="P64" t="str">
        <f t="shared" si="36"/>
        <v xml:space="preserve"> -hmdrv U -hmdir \\server.karlova.tartu.ee\accounts$\tiia.pedaksaar</v>
      </c>
      <c r="Q64" t="str">
        <f t="shared" si="33"/>
        <v>dsadd user "cn=Tiia Pedaksaar,ou=workers,ou=karlova.tartu.ee,dc=karlova,dc=tartu,dc=ee" -fn Tiia -ln Pedaksaar -display "Tiia Pedaksaar" -hmdrv U -hmdir \\server.karlova.tartu.ee\accounts$\tiia.pedaksaar -email tiia.pedaksaar@karlova.tartu.ee -upn tiia.pedaksaar@karlova.tartu.ee -samid tiia.pedaksaar -pwd Tere123 -mustchpwd yes</v>
      </c>
      <c r="S64" t="str">
        <f t="shared" si="38"/>
        <v>ADD-ADGroupMember 'workers' –members 'tiia.pedaksaar'</v>
      </c>
      <c r="T64" t="str">
        <f t="shared" si="39"/>
        <v/>
      </c>
      <c r="U64" t="str">
        <f t="shared" si="40"/>
        <v>ADD-ADGroupMember 'teachers' –members 'tiia.pedaksaar'</v>
      </c>
      <c r="V64" t="str">
        <f t="shared" si="41"/>
        <v/>
      </c>
      <c r="W64" t="str">
        <f t="shared" si="42"/>
        <v/>
      </c>
    </row>
    <row r="65" spans="1:23" x14ac:dyDescent="0.25">
      <c r="A65" t="s">
        <v>215</v>
      </c>
      <c r="B65" t="s">
        <v>216</v>
      </c>
      <c r="C65" t="s">
        <v>211</v>
      </c>
      <c r="D65" t="str">
        <f t="shared" si="37"/>
        <v>ulve.pedastik</v>
      </c>
      <c r="E65" t="s">
        <v>8</v>
      </c>
      <c r="F65" t="str">
        <f t="shared" si="34"/>
        <v>Ulve Pedastik</v>
      </c>
      <c r="G65" t="str">
        <f t="shared" si="35"/>
        <v>ulve.pedastik@karlova.tartu.ee</v>
      </c>
      <c r="I65" s="3" t="s">
        <v>15</v>
      </c>
      <c r="J65" s="3"/>
      <c r="K65" s="3" t="s">
        <v>15</v>
      </c>
      <c r="M65" s="3"/>
      <c r="N65" t="s">
        <v>270</v>
      </c>
      <c r="O65" t="s">
        <v>271</v>
      </c>
      <c r="P65" t="str">
        <f t="shared" si="36"/>
        <v xml:space="preserve"> -hmdrv U -hmdir \\server.karlova.tartu.ee\accounts$\ulve.pedastik</v>
      </c>
      <c r="Q65" t="str">
        <f t="shared" si="33"/>
        <v>dsadd user "cn=Ulve Pedastik,ou=workers,ou=karlova.tartu.ee,dc=karlova,dc=tartu,dc=ee" -fn Ulve -ln Pedastik -display "Ulve Pedastik" -hmdrv U -hmdir \\server.karlova.tartu.ee\accounts$\ulve.pedastik -email ulve.pedastik@karlova.tartu.ee -upn ulve.pedastik@karlova.tartu.ee -samid ulve.pedastik -pwd Tere123 -mustchpwd yes</v>
      </c>
      <c r="S65" t="str">
        <f t="shared" si="38"/>
        <v>ADD-ADGroupMember 'workers' –members 'ulve.pedastik'</v>
      </c>
      <c r="T65" t="str">
        <f t="shared" si="39"/>
        <v/>
      </c>
      <c r="U65" t="str">
        <f t="shared" si="40"/>
        <v>ADD-ADGroupMember 'teachers' –members 'ulve.pedastik'</v>
      </c>
      <c r="V65" t="str">
        <f t="shared" si="41"/>
        <v/>
      </c>
      <c r="W65" t="str">
        <f t="shared" si="42"/>
        <v/>
      </c>
    </row>
    <row r="66" spans="1:23" x14ac:dyDescent="0.25">
      <c r="A66" t="s">
        <v>217</v>
      </c>
      <c r="B66" t="s">
        <v>218</v>
      </c>
      <c r="C66" t="s">
        <v>166</v>
      </c>
      <c r="D66" t="str">
        <f t="shared" si="37"/>
        <v>keidi.piller</v>
      </c>
      <c r="E66" t="s">
        <v>8</v>
      </c>
      <c r="F66" t="str">
        <f t="shared" si="34"/>
        <v>Keidi Piller</v>
      </c>
      <c r="G66" t="str">
        <f t="shared" si="35"/>
        <v>keidi.piller@karlova.tartu.ee</v>
      </c>
      <c r="I66" s="3" t="s">
        <v>15</v>
      </c>
      <c r="J66" s="3"/>
      <c r="K66" s="3" t="s">
        <v>15</v>
      </c>
      <c r="M66" s="3"/>
      <c r="N66" t="s">
        <v>270</v>
      </c>
      <c r="O66" t="s">
        <v>271</v>
      </c>
      <c r="P66" t="str">
        <f t="shared" si="36"/>
        <v xml:space="preserve"> -hmdrv U -hmdir \\server.karlova.tartu.ee\accounts$\keidi.piller</v>
      </c>
      <c r="Q66" t="str">
        <f t="shared" si="33"/>
        <v>dsadd user "cn=Keidi Piller,ou=workers,ou=karlova.tartu.ee,dc=karlova,dc=tartu,dc=ee" -fn Keidi -ln Piller -display "Keidi Piller" -hmdrv U -hmdir \\server.karlova.tartu.ee\accounts$\keidi.piller -email keidi.piller@karlova.tartu.ee -upn keidi.piller@karlova.tartu.ee -samid keidi.piller -pwd Tere123 -mustchpwd yes</v>
      </c>
      <c r="S66" t="str">
        <f t="shared" si="38"/>
        <v>ADD-ADGroupMember 'workers' –members 'keidi.piller'</v>
      </c>
      <c r="T66" t="str">
        <f t="shared" si="39"/>
        <v/>
      </c>
      <c r="U66" t="str">
        <f t="shared" si="40"/>
        <v>ADD-ADGroupMember 'teachers' –members 'keidi.piller'</v>
      </c>
      <c r="V66" t="str">
        <f t="shared" si="41"/>
        <v/>
      </c>
      <c r="W66" t="str">
        <f t="shared" si="42"/>
        <v/>
      </c>
    </row>
    <row r="67" spans="1:23" x14ac:dyDescent="0.25">
      <c r="A67" t="s">
        <v>219</v>
      </c>
      <c r="B67" t="s">
        <v>40</v>
      </c>
      <c r="C67" t="s">
        <v>220</v>
      </c>
      <c r="D67" t="str">
        <f t="shared" si="37"/>
        <v>krista.prans</v>
      </c>
      <c r="E67" t="s">
        <v>8</v>
      </c>
      <c r="F67" t="str">
        <f t="shared" si="34"/>
        <v>Krista Prans</v>
      </c>
      <c r="G67" t="str">
        <f t="shared" si="35"/>
        <v>krista.prans@karlova.tartu.ee</v>
      </c>
      <c r="I67" s="3" t="s">
        <v>15</v>
      </c>
      <c r="J67" s="3"/>
      <c r="K67" s="3" t="s">
        <v>15</v>
      </c>
      <c r="M67" s="3"/>
      <c r="N67" t="s">
        <v>270</v>
      </c>
      <c r="O67" t="s">
        <v>271</v>
      </c>
      <c r="P67" t="str">
        <f t="shared" si="36"/>
        <v xml:space="preserve"> -hmdrv U -hmdir \\server.karlova.tartu.ee\accounts$\krista.prans</v>
      </c>
      <c r="Q67" t="str">
        <f t="shared" si="33"/>
        <v>dsadd user "cn=Krista Prans,ou=workers,ou=karlova.tartu.ee,dc=karlova,dc=tartu,dc=ee" -fn Krista -ln Prans -display "Krista Prans" -hmdrv U -hmdir \\server.karlova.tartu.ee\accounts$\krista.prans -email krista.prans@karlova.tartu.ee -upn krista.prans@karlova.tartu.ee -samid krista.prans -pwd Tere123 -mustchpwd yes</v>
      </c>
      <c r="S67" t="str">
        <f t="shared" si="38"/>
        <v>ADD-ADGroupMember 'workers' –members 'krista.prans'</v>
      </c>
      <c r="T67" t="str">
        <f t="shared" si="39"/>
        <v/>
      </c>
      <c r="U67" t="str">
        <f t="shared" si="40"/>
        <v>ADD-ADGroupMember 'teachers' –members 'krista.prans'</v>
      </c>
      <c r="V67" t="str">
        <f t="shared" si="41"/>
        <v/>
      </c>
      <c r="W67" t="str">
        <f t="shared" si="42"/>
        <v/>
      </c>
    </row>
    <row r="68" spans="1:23" x14ac:dyDescent="0.25">
      <c r="A68" t="s">
        <v>172</v>
      </c>
      <c r="B68" t="s">
        <v>221</v>
      </c>
      <c r="C68" t="s">
        <v>222</v>
      </c>
      <c r="D68" t="str">
        <f t="shared" si="37"/>
        <v>tiia.puhvel</v>
      </c>
      <c r="E68" t="s">
        <v>8</v>
      </c>
      <c r="F68" t="str">
        <f t="shared" si="34"/>
        <v>Tiia Puhvel</v>
      </c>
      <c r="G68" t="str">
        <f t="shared" si="35"/>
        <v>tiia.puhvel@karlova.tartu.ee</v>
      </c>
      <c r="I68" s="3" t="s">
        <v>15</v>
      </c>
      <c r="J68" s="3"/>
      <c r="K68" s="3"/>
      <c r="M68" s="3"/>
      <c r="N68" t="s">
        <v>270</v>
      </c>
      <c r="O68" t="s">
        <v>271</v>
      </c>
      <c r="P68" t="str">
        <f t="shared" si="36"/>
        <v xml:space="preserve"> -hmdrv U -hmdir \\server.karlova.tartu.ee\accounts$\tiia.puhvel</v>
      </c>
      <c r="Q68" t="str">
        <f t="shared" ref="Q68:Q99" si="43">"dsadd user ""cn="&amp;F68&amp;N68&amp;O68&amp;""" -fn "&amp;A68&amp;" -ln "&amp;B68&amp;" -display """&amp;F68&amp;""""&amp;P68&amp;" -email "&amp;G68&amp;" -upn "&amp;G68&amp;" -samid "&amp;D68&amp;" -pwd "&amp;E68&amp;" -mustchpwd yes"</f>
        <v>dsadd user "cn=Tiia Puhvel,ou=workers,ou=karlova.tartu.ee,dc=karlova,dc=tartu,dc=ee" -fn Tiia -ln Puhvel -display "Tiia Puhvel" -hmdrv U -hmdir \\server.karlova.tartu.ee\accounts$\tiia.puhvel -email tiia.puhvel@karlova.tartu.ee -upn tiia.puhvel@karlova.tartu.ee -samid tiia.puhvel -pwd Tere123 -mustchpwd yes</v>
      </c>
      <c r="S68" t="str">
        <f t="shared" si="38"/>
        <v>ADD-ADGroupMember 'workers' –members 'tiia.puhvel'</v>
      </c>
      <c r="T68" t="str">
        <f t="shared" si="39"/>
        <v/>
      </c>
      <c r="U68" t="str">
        <f t="shared" si="40"/>
        <v/>
      </c>
      <c r="V68" t="str">
        <f t="shared" si="41"/>
        <v/>
      </c>
      <c r="W68" t="str">
        <f t="shared" si="42"/>
        <v/>
      </c>
    </row>
    <row r="69" spans="1:23" x14ac:dyDescent="0.25">
      <c r="A69" t="s">
        <v>73</v>
      </c>
      <c r="B69" t="s">
        <v>223</v>
      </c>
      <c r="C69" t="s">
        <v>117</v>
      </c>
      <c r="D69" t="str">
        <f t="shared" si="37"/>
        <v>heli.pundonen</v>
      </c>
      <c r="E69" t="s">
        <v>8</v>
      </c>
      <c r="F69" t="str">
        <f t="shared" si="34"/>
        <v>Heli Pundonen</v>
      </c>
      <c r="G69" t="str">
        <f t="shared" si="35"/>
        <v>heli.pundonen@karlova.tartu.ee</v>
      </c>
      <c r="I69" s="3" t="s">
        <v>15</v>
      </c>
      <c r="J69" s="3"/>
      <c r="K69" s="3" t="s">
        <v>15</v>
      </c>
      <c r="M69" s="3"/>
      <c r="N69" t="s">
        <v>270</v>
      </c>
      <c r="O69" t="s">
        <v>271</v>
      </c>
      <c r="P69" t="str">
        <f t="shared" si="36"/>
        <v xml:space="preserve"> -hmdrv U -hmdir \\server.karlova.tartu.ee\accounts$\heli.pundonen</v>
      </c>
      <c r="Q69" t="str">
        <f t="shared" si="43"/>
        <v>dsadd user "cn=Heli Pundonen,ou=workers,ou=karlova.tartu.ee,dc=karlova,dc=tartu,dc=ee" -fn Heli -ln Pundonen -display "Heli Pundonen" -hmdrv U -hmdir \\server.karlova.tartu.ee\accounts$\heli.pundonen -email heli.pundonen@karlova.tartu.ee -upn heli.pundonen@karlova.tartu.ee -samid heli.pundonen -pwd Tere123 -mustchpwd yes</v>
      </c>
      <c r="S69" t="str">
        <f t="shared" si="38"/>
        <v>ADD-ADGroupMember 'workers' –members 'heli.pundonen'</v>
      </c>
      <c r="T69" t="str">
        <f t="shared" si="39"/>
        <v/>
      </c>
      <c r="U69" t="str">
        <f t="shared" si="40"/>
        <v>ADD-ADGroupMember 'teachers' –members 'heli.pundonen'</v>
      </c>
      <c r="V69" t="str">
        <f t="shared" si="41"/>
        <v/>
      </c>
      <c r="W69" t="str">
        <f t="shared" si="42"/>
        <v/>
      </c>
    </row>
    <row r="70" spans="1:23" x14ac:dyDescent="0.25">
      <c r="A70" t="s">
        <v>164</v>
      </c>
      <c r="B70" t="s">
        <v>228</v>
      </c>
      <c r="C70" t="s">
        <v>211</v>
      </c>
      <c r="D70" t="str">
        <f t="shared" si="37"/>
        <v>katrin.raidma</v>
      </c>
      <c r="E70" t="s">
        <v>8</v>
      </c>
      <c r="F70" t="str">
        <f t="shared" si="34"/>
        <v>Katrin Raidma</v>
      </c>
      <c r="G70" t="str">
        <f t="shared" si="35"/>
        <v>katrin.raidma@karlova.tartu.ee</v>
      </c>
      <c r="I70" s="3" t="s">
        <v>15</v>
      </c>
      <c r="J70" s="3"/>
      <c r="K70" s="3" t="s">
        <v>15</v>
      </c>
      <c r="M70" s="3"/>
      <c r="N70" t="s">
        <v>270</v>
      </c>
      <c r="O70" t="s">
        <v>271</v>
      </c>
      <c r="P70" t="str">
        <f t="shared" si="36"/>
        <v xml:space="preserve"> -hmdrv U -hmdir \\server.karlova.tartu.ee\accounts$\katrin.raidma</v>
      </c>
      <c r="Q70" t="str">
        <f t="shared" si="43"/>
        <v>dsadd user "cn=Katrin Raidma,ou=workers,ou=karlova.tartu.ee,dc=karlova,dc=tartu,dc=ee" -fn Katrin -ln Raidma -display "Katrin Raidma" -hmdrv U -hmdir \\server.karlova.tartu.ee\accounts$\katrin.raidma -email katrin.raidma@karlova.tartu.ee -upn katrin.raidma@karlova.tartu.ee -samid katrin.raidma -pwd Tere123 -mustchpwd yes</v>
      </c>
      <c r="S70" t="str">
        <f t="shared" si="38"/>
        <v>ADD-ADGroupMember 'workers' –members 'katrin.raidma'</v>
      </c>
      <c r="T70" t="str">
        <f t="shared" si="39"/>
        <v/>
      </c>
      <c r="U70" t="str">
        <f t="shared" si="40"/>
        <v>ADD-ADGroupMember 'teachers' –members 'katrin.raidma'</v>
      </c>
      <c r="V70" t="str">
        <f t="shared" si="41"/>
        <v/>
      </c>
      <c r="W70" t="str">
        <f t="shared" si="42"/>
        <v/>
      </c>
    </row>
    <row r="71" spans="1:23" x14ac:dyDescent="0.25">
      <c r="A71" t="s">
        <v>229</v>
      </c>
      <c r="B71" t="s">
        <v>41</v>
      </c>
      <c r="C71" t="s">
        <v>163</v>
      </c>
      <c r="D71" t="str">
        <f t="shared" si="37"/>
        <v>raido.rebane</v>
      </c>
      <c r="E71" t="s">
        <v>8</v>
      </c>
      <c r="F71" t="str">
        <f t="shared" si="34"/>
        <v>Raido Rebane</v>
      </c>
      <c r="G71" t="str">
        <f t="shared" ref="G71:G105" si="44">D71&amp;"@karlova.tartu.ee"</f>
        <v>raido.rebane@karlova.tartu.ee</v>
      </c>
      <c r="I71" s="3" t="s">
        <v>15</v>
      </c>
      <c r="J71" s="3"/>
      <c r="K71" s="3" t="s">
        <v>15</v>
      </c>
      <c r="M71" s="3"/>
      <c r="N71" t="s">
        <v>270</v>
      </c>
      <c r="O71" t="s">
        <v>271</v>
      </c>
      <c r="P71" t="str">
        <f t="shared" ref="P71:P105" si="45">" -hmdrv U -hmdir \\server.karlova.tartu.ee\accounts$\"&amp;D71&amp;""</f>
        <v xml:space="preserve"> -hmdrv U -hmdir \\server.karlova.tartu.ee\accounts$\raido.rebane</v>
      </c>
      <c r="Q71" t="str">
        <f t="shared" si="43"/>
        <v>dsadd user "cn=Raido Rebane,ou=workers,ou=karlova.tartu.ee,dc=karlova,dc=tartu,dc=ee" -fn Raido -ln Rebane -display "Raido Rebane" -hmdrv U -hmdir \\server.karlova.tartu.ee\accounts$\raido.rebane -email raido.rebane@karlova.tartu.ee -upn raido.rebane@karlova.tartu.ee -samid raido.rebane -pwd Tere123 -mustchpwd yes</v>
      </c>
      <c r="S71" t="str">
        <f t="shared" si="38"/>
        <v>ADD-ADGroupMember 'workers' –members 'raido.rebane'</v>
      </c>
      <c r="T71" t="str">
        <f t="shared" si="39"/>
        <v/>
      </c>
      <c r="U71" t="str">
        <f t="shared" si="40"/>
        <v>ADD-ADGroupMember 'teachers' –members 'raido.rebane'</v>
      </c>
      <c r="V71" t="str">
        <f t="shared" si="41"/>
        <v/>
      </c>
      <c r="W71" t="str">
        <f t="shared" si="42"/>
        <v/>
      </c>
    </row>
    <row r="72" spans="1:23" x14ac:dyDescent="0.25">
      <c r="A72" t="s">
        <v>109</v>
      </c>
      <c r="B72" t="s">
        <v>230</v>
      </c>
      <c r="C72" t="s">
        <v>231</v>
      </c>
      <c r="D72" t="str">
        <f t="shared" si="37"/>
        <v>anneli.riistan</v>
      </c>
      <c r="E72" t="s">
        <v>8</v>
      </c>
      <c r="F72" t="str">
        <f t="shared" ref="F72:F103" si="46">CONCATENATE(A72," ",B72)</f>
        <v>Anneli Riistan</v>
      </c>
      <c r="G72" t="str">
        <f t="shared" si="44"/>
        <v>anneli.riistan@karlova.tartu.ee</v>
      </c>
      <c r="I72" s="3" t="s">
        <v>15</v>
      </c>
      <c r="J72" s="3"/>
      <c r="K72" s="3"/>
      <c r="M72" s="3"/>
      <c r="N72" t="s">
        <v>270</v>
      </c>
      <c r="O72" t="s">
        <v>271</v>
      </c>
      <c r="P72" t="str">
        <f t="shared" si="45"/>
        <v xml:space="preserve"> -hmdrv U -hmdir \\server.karlova.tartu.ee\accounts$\anneli.riistan</v>
      </c>
      <c r="Q72" t="str">
        <f t="shared" si="43"/>
        <v>dsadd user "cn=Anneli Riistan,ou=workers,ou=karlova.tartu.ee,dc=karlova,dc=tartu,dc=ee" -fn Anneli -ln Riistan -display "Anneli Riistan" -hmdrv U -hmdir \\server.karlova.tartu.ee\accounts$\anneli.riistan -email anneli.riistan@karlova.tartu.ee -upn anneli.riistan@karlova.tartu.ee -samid anneli.riistan -pwd Tere123 -mustchpwd yes</v>
      </c>
      <c r="S72" t="str">
        <f t="shared" si="38"/>
        <v>ADD-ADGroupMember 'workers' –members 'anneli.riistan'</v>
      </c>
      <c r="T72" t="str">
        <f t="shared" si="39"/>
        <v/>
      </c>
      <c r="U72" t="str">
        <f t="shared" si="40"/>
        <v/>
      </c>
      <c r="V72" t="str">
        <f t="shared" si="41"/>
        <v/>
      </c>
      <c r="W72" t="str">
        <f t="shared" si="42"/>
        <v/>
      </c>
    </row>
    <row r="73" spans="1:23" x14ac:dyDescent="0.25">
      <c r="A73" t="s">
        <v>232</v>
      </c>
      <c r="B73" t="s">
        <v>233</v>
      </c>
      <c r="C73" t="s">
        <v>211</v>
      </c>
      <c r="D73" t="str">
        <f t="shared" ref="D73:D95" si="47">SUBSTITUTE(SUBSTITUTE(SUBSTITUTE(SUBSTITUTE((LOWER(CONCATENATE(A73,".",B73))),"õ","o"),"ä","a"),"ö","o"),"ü","u")</f>
        <v>eve.roomere</v>
      </c>
      <c r="E73" t="s">
        <v>8</v>
      </c>
      <c r="F73" t="str">
        <f t="shared" si="46"/>
        <v>Eve Roomere</v>
      </c>
      <c r="G73" t="str">
        <f t="shared" si="44"/>
        <v>eve.roomere@karlova.tartu.ee</v>
      </c>
      <c r="I73" s="3" t="s">
        <v>15</v>
      </c>
      <c r="J73" s="3"/>
      <c r="K73" s="3" t="s">
        <v>15</v>
      </c>
      <c r="M73" s="3"/>
      <c r="N73" t="s">
        <v>270</v>
      </c>
      <c r="O73" t="s">
        <v>271</v>
      </c>
      <c r="P73" t="str">
        <f t="shared" si="45"/>
        <v xml:space="preserve"> -hmdrv U -hmdir \\server.karlova.tartu.ee\accounts$\eve.roomere</v>
      </c>
      <c r="Q73" t="str">
        <f t="shared" si="43"/>
        <v>dsadd user "cn=Eve Roomere,ou=workers,ou=karlova.tartu.ee,dc=karlova,dc=tartu,dc=ee" -fn Eve -ln Roomere -display "Eve Roomere" -hmdrv U -hmdir \\server.karlova.tartu.ee\accounts$\eve.roomere -email eve.roomere@karlova.tartu.ee -upn eve.roomere@karlova.tartu.ee -samid eve.roomere -pwd Tere123 -mustchpwd yes</v>
      </c>
      <c r="S73" t="str">
        <f t="shared" si="38"/>
        <v>ADD-ADGroupMember 'workers' –members 'eve.roomere'</v>
      </c>
      <c r="T73" t="str">
        <f t="shared" si="39"/>
        <v/>
      </c>
      <c r="U73" t="str">
        <f t="shared" si="40"/>
        <v>ADD-ADGroupMember 'teachers' –members 'eve.roomere'</v>
      </c>
      <c r="V73" t="str">
        <f t="shared" si="41"/>
        <v/>
      </c>
      <c r="W73" t="str">
        <f t="shared" si="42"/>
        <v/>
      </c>
    </row>
    <row r="74" spans="1:23" x14ac:dyDescent="0.25">
      <c r="A74" t="s">
        <v>77</v>
      </c>
      <c r="B74" t="s">
        <v>234</v>
      </c>
      <c r="C74" t="s">
        <v>163</v>
      </c>
      <c r="D74" t="str">
        <f t="shared" si="47"/>
        <v>ann.roost</v>
      </c>
      <c r="E74" t="s">
        <v>8</v>
      </c>
      <c r="F74" t="str">
        <f t="shared" si="46"/>
        <v>Ann Roost</v>
      </c>
      <c r="G74" t="str">
        <f t="shared" si="44"/>
        <v>ann.roost@karlova.tartu.ee</v>
      </c>
      <c r="I74" s="3" t="s">
        <v>15</v>
      </c>
      <c r="J74" s="3"/>
      <c r="K74" s="3" t="s">
        <v>15</v>
      </c>
      <c r="M74" s="3"/>
      <c r="N74" t="s">
        <v>270</v>
      </c>
      <c r="O74" t="s">
        <v>271</v>
      </c>
      <c r="P74" t="str">
        <f t="shared" si="45"/>
        <v xml:space="preserve"> -hmdrv U -hmdir \\server.karlova.tartu.ee\accounts$\ann.roost</v>
      </c>
      <c r="Q74" t="str">
        <f t="shared" si="43"/>
        <v>dsadd user "cn=Ann Roost,ou=workers,ou=karlova.tartu.ee,dc=karlova,dc=tartu,dc=ee" -fn Ann -ln Roost -display "Ann Roost" -hmdrv U -hmdir \\server.karlova.tartu.ee\accounts$\ann.roost -email ann.roost@karlova.tartu.ee -upn ann.roost@karlova.tartu.ee -samid ann.roost -pwd Tere123 -mustchpwd yes</v>
      </c>
      <c r="S74" t="str">
        <f t="shared" si="38"/>
        <v>ADD-ADGroupMember 'workers' –members 'ann.roost'</v>
      </c>
      <c r="T74" t="str">
        <f t="shared" si="39"/>
        <v/>
      </c>
      <c r="U74" t="str">
        <f t="shared" si="40"/>
        <v>ADD-ADGroupMember 'teachers' –members 'ann.roost'</v>
      </c>
      <c r="V74" t="str">
        <f t="shared" si="41"/>
        <v/>
      </c>
      <c r="W74" t="str">
        <f t="shared" si="42"/>
        <v/>
      </c>
    </row>
    <row r="75" spans="1:23" x14ac:dyDescent="0.25">
      <c r="A75" t="s">
        <v>235</v>
      </c>
      <c r="B75" t="s">
        <v>236</v>
      </c>
      <c r="C75" t="s">
        <v>117</v>
      </c>
      <c r="D75" t="str">
        <f t="shared" si="47"/>
        <v>katlyn.rudissaar</v>
      </c>
      <c r="E75" t="s">
        <v>8</v>
      </c>
      <c r="F75" t="str">
        <f t="shared" si="46"/>
        <v>Kätlyn Rudissaar</v>
      </c>
      <c r="G75" t="str">
        <f t="shared" si="44"/>
        <v>katlyn.rudissaar@karlova.tartu.ee</v>
      </c>
      <c r="I75" s="3" t="s">
        <v>15</v>
      </c>
      <c r="J75" s="3"/>
      <c r="K75" s="3"/>
      <c r="M75" s="3"/>
      <c r="N75" t="s">
        <v>270</v>
      </c>
      <c r="O75" t="s">
        <v>271</v>
      </c>
      <c r="P75" t="str">
        <f t="shared" si="45"/>
        <v xml:space="preserve"> -hmdrv U -hmdir \\server.karlova.tartu.ee\accounts$\katlyn.rudissaar</v>
      </c>
      <c r="Q75" t="str">
        <f t="shared" si="43"/>
        <v>dsadd user "cn=Kätlyn Rudissaar,ou=workers,ou=karlova.tartu.ee,dc=karlova,dc=tartu,dc=ee" -fn Kätlyn -ln Rudissaar -display "Kätlyn Rudissaar" -hmdrv U -hmdir \\server.karlova.tartu.ee\accounts$\katlyn.rudissaar -email katlyn.rudissaar@karlova.tartu.ee -upn katlyn.rudissaar@karlova.tartu.ee -samid katlyn.rudissaar -pwd Tere123 -mustchpwd yes</v>
      </c>
      <c r="S75" t="str">
        <f t="shared" si="38"/>
        <v>ADD-ADGroupMember 'workers' –members 'katlyn.rudissaar'</v>
      </c>
      <c r="T75" t="str">
        <f t="shared" si="39"/>
        <v/>
      </c>
      <c r="U75" t="str">
        <f t="shared" si="40"/>
        <v/>
      </c>
      <c r="V75" t="str">
        <f t="shared" si="41"/>
        <v/>
      </c>
      <c r="W75" t="str">
        <f t="shared" si="42"/>
        <v/>
      </c>
    </row>
    <row r="76" spans="1:23" x14ac:dyDescent="0.25">
      <c r="A76" t="s">
        <v>237</v>
      </c>
      <c r="B76" t="s">
        <v>238</v>
      </c>
      <c r="C76" t="s">
        <v>117</v>
      </c>
      <c r="D76" t="str">
        <f t="shared" si="47"/>
        <v>ingrid.rumjantsev</v>
      </c>
      <c r="E76" t="s">
        <v>8</v>
      </c>
      <c r="F76" t="str">
        <f t="shared" si="46"/>
        <v>Ingrid Rumjantsev</v>
      </c>
      <c r="G76" t="str">
        <f t="shared" si="44"/>
        <v>ingrid.rumjantsev@karlova.tartu.ee</v>
      </c>
      <c r="I76" s="3" t="s">
        <v>15</v>
      </c>
      <c r="J76" s="3"/>
      <c r="K76" s="3" t="s">
        <v>15</v>
      </c>
      <c r="M76" s="3"/>
      <c r="N76" t="s">
        <v>270</v>
      </c>
      <c r="O76" t="s">
        <v>271</v>
      </c>
      <c r="P76" t="str">
        <f t="shared" si="45"/>
        <v xml:space="preserve"> -hmdrv U -hmdir \\server.karlova.tartu.ee\accounts$\ingrid.rumjantsev</v>
      </c>
      <c r="Q76" t="str">
        <f t="shared" si="43"/>
        <v>dsadd user "cn=Ingrid Rumjantsev,ou=workers,ou=karlova.tartu.ee,dc=karlova,dc=tartu,dc=ee" -fn Ingrid -ln Rumjantsev -display "Ingrid Rumjantsev" -hmdrv U -hmdir \\server.karlova.tartu.ee\accounts$\ingrid.rumjantsev -email ingrid.rumjantsev@karlova.tartu.ee -upn ingrid.rumjantsev@karlova.tartu.ee -samid ingrid.rumjantsev -pwd Tere123 -mustchpwd yes</v>
      </c>
      <c r="S76" t="str">
        <f t="shared" si="38"/>
        <v>ADD-ADGroupMember 'workers' –members 'ingrid.rumjantsev'</v>
      </c>
      <c r="T76" t="str">
        <f t="shared" si="39"/>
        <v/>
      </c>
      <c r="U76" t="str">
        <f t="shared" si="40"/>
        <v>ADD-ADGroupMember 'teachers' –members 'ingrid.rumjantsev'</v>
      </c>
      <c r="V76" t="str">
        <f t="shared" si="41"/>
        <v/>
      </c>
      <c r="W76" t="str">
        <f t="shared" si="42"/>
        <v/>
      </c>
    </row>
    <row r="77" spans="1:23" x14ac:dyDescent="0.25">
      <c r="A77" t="s">
        <v>239</v>
      </c>
      <c r="B77" t="s">
        <v>240</v>
      </c>
      <c r="C77" t="s">
        <v>241</v>
      </c>
      <c r="D77" t="str">
        <f t="shared" si="47"/>
        <v>ako.raabis</v>
      </c>
      <c r="E77" t="s">
        <v>8</v>
      </c>
      <c r="F77" t="str">
        <f t="shared" si="46"/>
        <v>Ako Rääbis</v>
      </c>
      <c r="G77" t="str">
        <f t="shared" si="44"/>
        <v>ako.raabis@karlova.tartu.ee</v>
      </c>
      <c r="I77" s="3" t="s">
        <v>15</v>
      </c>
      <c r="J77" s="3"/>
      <c r="K77" s="3" t="s">
        <v>15</v>
      </c>
      <c r="M77" s="3"/>
      <c r="N77" t="s">
        <v>270</v>
      </c>
      <c r="O77" t="s">
        <v>271</v>
      </c>
      <c r="P77" t="str">
        <f t="shared" si="45"/>
        <v xml:space="preserve"> -hmdrv U -hmdir \\server.karlova.tartu.ee\accounts$\ako.raabis</v>
      </c>
      <c r="Q77" t="str">
        <f t="shared" si="43"/>
        <v>dsadd user "cn=Ako Rääbis,ou=workers,ou=karlova.tartu.ee,dc=karlova,dc=tartu,dc=ee" -fn Ako -ln Rääbis -display "Ako Rääbis" -hmdrv U -hmdir \\server.karlova.tartu.ee\accounts$\ako.raabis -email ako.raabis@karlova.tartu.ee -upn ako.raabis@karlova.tartu.ee -samid ako.raabis -pwd Tere123 -mustchpwd yes</v>
      </c>
      <c r="S77" t="str">
        <f t="shared" si="38"/>
        <v>ADD-ADGroupMember 'workers' –members 'ako.raabis'</v>
      </c>
      <c r="T77" t="str">
        <f t="shared" si="39"/>
        <v/>
      </c>
      <c r="U77" t="str">
        <f t="shared" si="40"/>
        <v>ADD-ADGroupMember 'teachers' –members 'ako.raabis'</v>
      </c>
      <c r="V77" t="str">
        <f t="shared" si="41"/>
        <v/>
      </c>
      <c r="W77" t="str">
        <f t="shared" si="42"/>
        <v/>
      </c>
    </row>
    <row r="78" spans="1:23" x14ac:dyDescent="0.25">
      <c r="A78" t="s">
        <v>245</v>
      </c>
      <c r="B78" t="s">
        <v>246</v>
      </c>
      <c r="C78" t="s">
        <v>134</v>
      </c>
      <c r="D78" t="str">
        <f t="shared" si="47"/>
        <v>ave.seim</v>
      </c>
      <c r="E78" t="s">
        <v>8</v>
      </c>
      <c r="F78" t="str">
        <f t="shared" si="46"/>
        <v>Ave Seim</v>
      </c>
      <c r="G78" t="str">
        <f t="shared" si="44"/>
        <v>ave.seim@karlova.tartu.ee</v>
      </c>
      <c r="I78" s="3" t="s">
        <v>15</v>
      </c>
      <c r="J78" s="3"/>
      <c r="K78" s="3" t="s">
        <v>15</v>
      </c>
      <c r="M78" s="3"/>
      <c r="N78" t="s">
        <v>270</v>
      </c>
      <c r="O78" t="s">
        <v>271</v>
      </c>
      <c r="P78" t="str">
        <f t="shared" si="45"/>
        <v xml:space="preserve"> -hmdrv U -hmdir \\server.karlova.tartu.ee\accounts$\ave.seim</v>
      </c>
      <c r="Q78" t="str">
        <f t="shared" si="43"/>
        <v>dsadd user "cn=Ave Seim,ou=workers,ou=karlova.tartu.ee,dc=karlova,dc=tartu,dc=ee" -fn Ave -ln Seim -display "Ave Seim" -hmdrv U -hmdir \\server.karlova.tartu.ee\accounts$\ave.seim -email ave.seim@karlova.tartu.ee -upn ave.seim@karlova.tartu.ee -samid ave.seim -pwd Tere123 -mustchpwd yes</v>
      </c>
      <c r="S78" t="str">
        <f t="shared" si="38"/>
        <v>ADD-ADGroupMember 'workers' –members 'ave.seim'</v>
      </c>
      <c r="T78" t="str">
        <f t="shared" si="39"/>
        <v/>
      </c>
      <c r="U78" t="str">
        <f t="shared" si="40"/>
        <v>ADD-ADGroupMember 'teachers' –members 'ave.seim'</v>
      </c>
      <c r="V78" t="str">
        <f t="shared" si="41"/>
        <v/>
      </c>
      <c r="W78" t="str">
        <f t="shared" si="42"/>
        <v/>
      </c>
    </row>
    <row r="79" spans="1:23" x14ac:dyDescent="0.25">
      <c r="A79" t="s">
        <v>57</v>
      </c>
      <c r="B79" t="s">
        <v>247</v>
      </c>
      <c r="C79" t="s">
        <v>248</v>
      </c>
      <c r="D79" t="str">
        <f t="shared" si="47"/>
        <v>sigrid.siimann</v>
      </c>
      <c r="E79" t="s">
        <v>8</v>
      </c>
      <c r="F79" t="str">
        <f t="shared" si="46"/>
        <v>Sigrid Siimann</v>
      </c>
      <c r="G79" t="str">
        <f t="shared" si="44"/>
        <v>sigrid.siimann@karlova.tartu.ee</v>
      </c>
      <c r="I79" s="3" t="s">
        <v>15</v>
      </c>
      <c r="J79" s="3"/>
      <c r="K79" s="3" t="s">
        <v>15</v>
      </c>
      <c r="M79" s="3"/>
      <c r="N79" t="s">
        <v>270</v>
      </c>
      <c r="O79" t="s">
        <v>271</v>
      </c>
      <c r="P79" t="str">
        <f t="shared" si="45"/>
        <v xml:space="preserve"> -hmdrv U -hmdir \\server.karlova.tartu.ee\accounts$\sigrid.siimann</v>
      </c>
      <c r="Q79" t="str">
        <f t="shared" si="43"/>
        <v>dsadd user "cn=Sigrid Siimann,ou=workers,ou=karlova.tartu.ee,dc=karlova,dc=tartu,dc=ee" -fn Sigrid -ln Siimann -display "Sigrid Siimann" -hmdrv U -hmdir \\server.karlova.tartu.ee\accounts$\sigrid.siimann -email sigrid.siimann@karlova.tartu.ee -upn sigrid.siimann@karlova.tartu.ee -samid sigrid.siimann -pwd Tere123 -mustchpwd yes</v>
      </c>
      <c r="S79" t="str">
        <f t="shared" si="38"/>
        <v>ADD-ADGroupMember 'workers' –members 'sigrid.siimann'</v>
      </c>
      <c r="T79" t="str">
        <f t="shared" si="39"/>
        <v/>
      </c>
      <c r="U79" t="str">
        <f t="shared" si="40"/>
        <v>ADD-ADGroupMember 'teachers' –members 'sigrid.siimann'</v>
      </c>
      <c r="V79" t="str">
        <f t="shared" si="41"/>
        <v/>
      </c>
      <c r="W79" t="str">
        <f t="shared" si="42"/>
        <v/>
      </c>
    </row>
    <row r="80" spans="1:23" x14ac:dyDescent="0.25">
      <c r="A80" t="s">
        <v>249</v>
      </c>
      <c r="B80" t="s">
        <v>71</v>
      </c>
      <c r="C80" t="s">
        <v>250</v>
      </c>
      <c r="D80" t="str">
        <f t="shared" si="47"/>
        <v>maire.silm</v>
      </c>
      <c r="E80" t="s">
        <v>8</v>
      </c>
      <c r="F80" t="str">
        <f t="shared" si="46"/>
        <v>Maire Silm</v>
      </c>
      <c r="G80" t="str">
        <f t="shared" si="44"/>
        <v>maire.silm@karlova.tartu.ee</v>
      </c>
      <c r="I80" s="3" t="s">
        <v>15</v>
      </c>
      <c r="J80" s="3"/>
      <c r="K80" s="3"/>
      <c r="M80" s="3"/>
      <c r="N80" t="s">
        <v>270</v>
      </c>
      <c r="O80" t="s">
        <v>271</v>
      </c>
      <c r="P80" t="str">
        <f t="shared" si="45"/>
        <v xml:space="preserve"> -hmdrv U -hmdir \\server.karlova.tartu.ee\accounts$\maire.silm</v>
      </c>
      <c r="Q80" t="str">
        <f t="shared" si="43"/>
        <v>dsadd user "cn=Maire Silm,ou=workers,ou=karlova.tartu.ee,dc=karlova,dc=tartu,dc=ee" -fn Maire -ln Silm -display "Maire Silm" -hmdrv U -hmdir \\server.karlova.tartu.ee\accounts$\maire.silm -email maire.silm@karlova.tartu.ee -upn maire.silm@karlova.tartu.ee -samid maire.silm -pwd Tere123 -mustchpwd yes</v>
      </c>
      <c r="S80" t="str">
        <f t="shared" si="38"/>
        <v>ADD-ADGroupMember 'workers' –members 'maire.silm'</v>
      </c>
      <c r="T80" t="str">
        <f t="shared" si="39"/>
        <v/>
      </c>
      <c r="U80" t="str">
        <f t="shared" si="40"/>
        <v/>
      </c>
      <c r="V80" t="str">
        <f t="shared" si="41"/>
        <v/>
      </c>
      <c r="W80" t="str">
        <f t="shared" si="42"/>
        <v/>
      </c>
    </row>
    <row r="81" spans="1:23" x14ac:dyDescent="0.25">
      <c r="A81" t="s">
        <v>92</v>
      </c>
      <c r="B81" t="s">
        <v>48</v>
      </c>
      <c r="C81" t="s">
        <v>251</v>
      </c>
      <c r="D81" t="str">
        <f t="shared" si="47"/>
        <v>liis.sisask</v>
      </c>
      <c r="E81" t="s">
        <v>8</v>
      </c>
      <c r="F81" t="str">
        <f t="shared" si="46"/>
        <v>Liis Sisask</v>
      </c>
      <c r="G81" t="str">
        <f t="shared" si="44"/>
        <v>liis.sisask@karlova.tartu.ee</v>
      </c>
      <c r="I81" s="3" t="s">
        <v>15</v>
      </c>
      <c r="J81" s="3"/>
      <c r="K81" s="3" t="s">
        <v>15</v>
      </c>
      <c r="M81" s="3"/>
      <c r="N81" t="s">
        <v>270</v>
      </c>
      <c r="O81" t="s">
        <v>271</v>
      </c>
      <c r="P81" t="str">
        <f t="shared" si="45"/>
        <v xml:space="preserve"> -hmdrv U -hmdir \\server.karlova.tartu.ee\accounts$\liis.sisask</v>
      </c>
      <c r="Q81" t="str">
        <f t="shared" si="43"/>
        <v>dsadd user "cn=Liis Sisask,ou=workers,ou=karlova.tartu.ee,dc=karlova,dc=tartu,dc=ee" -fn Liis -ln Sisask -display "Liis Sisask" -hmdrv U -hmdir \\server.karlova.tartu.ee\accounts$\liis.sisask -email liis.sisask@karlova.tartu.ee -upn liis.sisask@karlova.tartu.ee -samid liis.sisask -pwd Tere123 -mustchpwd yes</v>
      </c>
      <c r="S81" t="str">
        <f t="shared" si="38"/>
        <v>ADD-ADGroupMember 'workers' –members 'liis.sisask'</v>
      </c>
      <c r="T81" t="str">
        <f t="shared" si="39"/>
        <v/>
      </c>
      <c r="U81" t="str">
        <f t="shared" si="40"/>
        <v>ADD-ADGroupMember 'teachers' –members 'liis.sisask'</v>
      </c>
      <c r="V81" t="str">
        <f t="shared" si="41"/>
        <v/>
      </c>
      <c r="W81" t="str">
        <f t="shared" si="42"/>
        <v/>
      </c>
    </row>
    <row r="82" spans="1:23" x14ac:dyDescent="0.25">
      <c r="A82" t="s">
        <v>104</v>
      </c>
      <c r="B82" t="s">
        <v>37</v>
      </c>
      <c r="C82" t="s">
        <v>163</v>
      </c>
      <c r="D82" t="str">
        <f t="shared" si="47"/>
        <v>heiki.sorge</v>
      </c>
      <c r="E82" t="s">
        <v>8</v>
      </c>
      <c r="F82" t="str">
        <f t="shared" si="46"/>
        <v>Heiki Sorge</v>
      </c>
      <c r="G82" t="str">
        <f t="shared" si="44"/>
        <v>heiki.sorge@karlova.tartu.ee</v>
      </c>
      <c r="I82" s="3" t="s">
        <v>15</v>
      </c>
      <c r="J82" s="3"/>
      <c r="K82" s="3" t="s">
        <v>15</v>
      </c>
      <c r="M82" s="3"/>
      <c r="N82" t="s">
        <v>270</v>
      </c>
      <c r="O82" t="s">
        <v>271</v>
      </c>
      <c r="P82" t="str">
        <f t="shared" si="45"/>
        <v xml:space="preserve"> -hmdrv U -hmdir \\server.karlova.tartu.ee\accounts$\heiki.sorge</v>
      </c>
      <c r="Q82" t="str">
        <f t="shared" si="43"/>
        <v>dsadd user "cn=Heiki Sorge,ou=workers,ou=karlova.tartu.ee,dc=karlova,dc=tartu,dc=ee" -fn Heiki -ln Sorge -display "Heiki Sorge" -hmdrv U -hmdir \\server.karlova.tartu.ee\accounts$\heiki.sorge -email heiki.sorge@karlova.tartu.ee -upn heiki.sorge@karlova.tartu.ee -samid heiki.sorge -pwd Tere123 -mustchpwd yes</v>
      </c>
      <c r="S82" t="str">
        <f t="shared" si="38"/>
        <v>ADD-ADGroupMember 'workers' –members 'heiki.sorge'</v>
      </c>
      <c r="T82" t="str">
        <f t="shared" si="39"/>
        <v/>
      </c>
      <c r="U82" t="str">
        <f t="shared" si="40"/>
        <v>ADD-ADGroupMember 'teachers' –members 'heiki.sorge'</v>
      </c>
      <c r="V82" t="str">
        <f t="shared" si="41"/>
        <v/>
      </c>
      <c r="W82" t="str">
        <f t="shared" si="42"/>
        <v/>
      </c>
    </row>
    <row r="83" spans="1:23" x14ac:dyDescent="0.25">
      <c r="A83" t="s">
        <v>252</v>
      </c>
      <c r="B83" t="s">
        <v>253</v>
      </c>
      <c r="C83" t="s">
        <v>254</v>
      </c>
      <c r="D83" t="str">
        <f t="shared" si="47"/>
        <v>angela.soot</v>
      </c>
      <c r="E83" t="s">
        <v>8</v>
      </c>
      <c r="F83" t="str">
        <f t="shared" si="46"/>
        <v>Angela Sööt</v>
      </c>
      <c r="G83" t="str">
        <f t="shared" si="44"/>
        <v>angela.soot@karlova.tartu.ee</v>
      </c>
      <c r="I83" s="3" t="s">
        <v>15</v>
      </c>
      <c r="J83" s="3"/>
      <c r="K83" s="3" t="s">
        <v>15</v>
      </c>
      <c r="M83" s="3"/>
      <c r="N83" t="s">
        <v>270</v>
      </c>
      <c r="O83" t="s">
        <v>271</v>
      </c>
      <c r="P83" t="str">
        <f t="shared" si="45"/>
        <v xml:space="preserve"> -hmdrv U -hmdir \\server.karlova.tartu.ee\accounts$\angela.soot</v>
      </c>
      <c r="Q83" t="str">
        <f t="shared" si="43"/>
        <v>dsadd user "cn=Angela Sööt,ou=workers,ou=karlova.tartu.ee,dc=karlova,dc=tartu,dc=ee" -fn Angela -ln Sööt -display "Angela Sööt" -hmdrv U -hmdir \\server.karlova.tartu.ee\accounts$\angela.soot -email angela.soot@karlova.tartu.ee -upn angela.soot@karlova.tartu.ee -samid angela.soot -pwd Tere123 -mustchpwd yes</v>
      </c>
      <c r="S83" t="str">
        <f t="shared" si="38"/>
        <v>ADD-ADGroupMember 'workers' –members 'angela.soot'</v>
      </c>
      <c r="T83" t="str">
        <f t="shared" si="39"/>
        <v/>
      </c>
      <c r="U83" t="str">
        <f t="shared" si="40"/>
        <v>ADD-ADGroupMember 'teachers' –members 'angela.soot'</v>
      </c>
      <c r="V83" t="str">
        <f t="shared" si="41"/>
        <v/>
      </c>
      <c r="W83" t="str">
        <f t="shared" si="42"/>
        <v/>
      </c>
    </row>
    <row r="84" spans="1:23" x14ac:dyDescent="0.25">
      <c r="A84" t="s">
        <v>47</v>
      </c>
      <c r="B84" t="s">
        <v>53</v>
      </c>
      <c r="C84" t="s">
        <v>158</v>
      </c>
      <c r="D84" t="str">
        <f t="shared" si="47"/>
        <v>sander.tamm</v>
      </c>
      <c r="E84" t="s">
        <v>8</v>
      </c>
      <c r="F84" t="str">
        <f t="shared" si="46"/>
        <v>Sander Tamm</v>
      </c>
      <c r="G84" t="str">
        <f t="shared" si="44"/>
        <v>sander.tamm@karlova.tartu.ee</v>
      </c>
      <c r="I84" s="3" t="s">
        <v>15</v>
      </c>
      <c r="J84" s="3"/>
      <c r="K84" s="3"/>
      <c r="M84" s="3"/>
      <c r="N84" t="s">
        <v>270</v>
      </c>
      <c r="O84" t="s">
        <v>271</v>
      </c>
      <c r="P84" t="str">
        <f t="shared" si="45"/>
        <v xml:space="preserve"> -hmdrv U -hmdir \\server.karlova.tartu.ee\accounts$\sander.tamm</v>
      </c>
      <c r="Q84" t="str">
        <f t="shared" si="43"/>
        <v>dsadd user "cn=Sander Tamm,ou=workers,ou=karlova.tartu.ee,dc=karlova,dc=tartu,dc=ee" -fn Sander -ln Tamm -display "Sander Tamm" -hmdrv U -hmdir \\server.karlova.tartu.ee\accounts$\sander.tamm -email sander.tamm@karlova.tartu.ee -upn sander.tamm@karlova.tartu.ee -samid sander.tamm -pwd Tere123 -mustchpwd yes</v>
      </c>
      <c r="S84" t="str">
        <f t="shared" si="38"/>
        <v>ADD-ADGroupMember 'workers' –members 'sander.tamm'</v>
      </c>
      <c r="T84" t="str">
        <f t="shared" si="39"/>
        <v/>
      </c>
      <c r="U84" t="str">
        <f t="shared" si="40"/>
        <v/>
      </c>
      <c r="V84" t="str">
        <f t="shared" si="41"/>
        <v/>
      </c>
      <c r="W84" t="str">
        <f t="shared" si="42"/>
        <v/>
      </c>
    </row>
    <row r="85" spans="1:23" x14ac:dyDescent="0.25">
      <c r="A85" t="s">
        <v>255</v>
      </c>
      <c r="B85" t="s">
        <v>105</v>
      </c>
      <c r="C85" t="s">
        <v>117</v>
      </c>
      <c r="D85" t="str">
        <f t="shared" si="47"/>
        <v>killu.teras</v>
      </c>
      <c r="E85" t="s">
        <v>8</v>
      </c>
      <c r="F85" t="str">
        <f t="shared" si="46"/>
        <v>Killu Teras</v>
      </c>
      <c r="G85" t="str">
        <f t="shared" si="44"/>
        <v>killu.teras@karlova.tartu.ee</v>
      </c>
      <c r="I85" s="3" t="s">
        <v>15</v>
      </c>
      <c r="J85" s="3"/>
      <c r="K85" s="3" t="s">
        <v>15</v>
      </c>
      <c r="M85" s="3"/>
      <c r="N85" t="s">
        <v>270</v>
      </c>
      <c r="O85" t="s">
        <v>271</v>
      </c>
      <c r="P85" t="str">
        <f t="shared" si="45"/>
        <v xml:space="preserve"> -hmdrv U -hmdir \\server.karlova.tartu.ee\accounts$\killu.teras</v>
      </c>
      <c r="Q85" t="str">
        <f t="shared" si="43"/>
        <v>dsadd user "cn=Killu Teras,ou=workers,ou=karlova.tartu.ee,dc=karlova,dc=tartu,dc=ee" -fn Killu -ln Teras -display "Killu Teras" -hmdrv U -hmdir \\server.karlova.tartu.ee\accounts$\killu.teras -email killu.teras@karlova.tartu.ee -upn killu.teras@karlova.tartu.ee -samid killu.teras -pwd Tere123 -mustchpwd yes</v>
      </c>
      <c r="S85" t="str">
        <f t="shared" si="38"/>
        <v>ADD-ADGroupMember 'workers' –members 'killu.teras'</v>
      </c>
      <c r="T85" t="str">
        <f t="shared" si="39"/>
        <v/>
      </c>
      <c r="U85" t="str">
        <f t="shared" si="40"/>
        <v>ADD-ADGroupMember 'teachers' –members 'killu.teras'</v>
      </c>
      <c r="V85" t="str">
        <f t="shared" si="41"/>
        <v/>
      </c>
      <c r="W85" t="str">
        <f t="shared" si="42"/>
        <v/>
      </c>
    </row>
    <row r="86" spans="1:23" x14ac:dyDescent="0.25">
      <c r="A86" t="s">
        <v>256</v>
      </c>
      <c r="B86" t="s">
        <v>257</v>
      </c>
      <c r="C86" t="s">
        <v>258</v>
      </c>
      <c r="D86" t="str">
        <f t="shared" si="47"/>
        <v>malle.tiideberg</v>
      </c>
      <c r="E86" t="s">
        <v>8</v>
      </c>
      <c r="F86" t="str">
        <f t="shared" si="46"/>
        <v>Malle Tiideberg</v>
      </c>
      <c r="G86" t="str">
        <f t="shared" si="44"/>
        <v>malle.tiideberg@karlova.tartu.ee</v>
      </c>
      <c r="I86" s="3" t="s">
        <v>15</v>
      </c>
      <c r="J86" s="3"/>
      <c r="K86" s="3" t="s">
        <v>15</v>
      </c>
      <c r="M86" s="3"/>
      <c r="N86" t="s">
        <v>270</v>
      </c>
      <c r="O86" t="s">
        <v>271</v>
      </c>
      <c r="P86" t="str">
        <f t="shared" si="45"/>
        <v xml:space="preserve"> -hmdrv U -hmdir \\server.karlova.tartu.ee\accounts$\malle.tiideberg</v>
      </c>
      <c r="Q86" t="str">
        <f t="shared" si="43"/>
        <v>dsadd user "cn=Malle Tiideberg,ou=workers,ou=karlova.tartu.ee,dc=karlova,dc=tartu,dc=ee" -fn Malle -ln Tiideberg -display "Malle Tiideberg" -hmdrv U -hmdir \\server.karlova.tartu.ee\accounts$\malle.tiideberg -email malle.tiideberg@karlova.tartu.ee -upn malle.tiideberg@karlova.tartu.ee -samid malle.tiideberg -pwd Tere123 -mustchpwd yes</v>
      </c>
      <c r="S86" t="str">
        <f t="shared" si="38"/>
        <v>ADD-ADGroupMember 'workers' –members 'malle.tiideberg'</v>
      </c>
      <c r="T86" t="str">
        <f t="shared" si="39"/>
        <v/>
      </c>
      <c r="U86" t="str">
        <f t="shared" si="40"/>
        <v>ADD-ADGroupMember 'teachers' –members 'malle.tiideberg'</v>
      </c>
      <c r="V86" t="str">
        <f t="shared" si="41"/>
        <v/>
      </c>
      <c r="W86" t="str">
        <f t="shared" si="42"/>
        <v/>
      </c>
    </row>
    <row r="87" spans="1:23" x14ac:dyDescent="0.25">
      <c r="A87" t="s">
        <v>259</v>
      </c>
      <c r="B87" t="s">
        <v>260</v>
      </c>
      <c r="C87" t="s">
        <v>150</v>
      </c>
      <c r="D87" t="str">
        <f t="shared" si="47"/>
        <v>jaan.tilgar</v>
      </c>
      <c r="E87" t="s">
        <v>8</v>
      </c>
      <c r="F87" t="str">
        <f t="shared" si="46"/>
        <v>Jaan Tilgar</v>
      </c>
      <c r="G87" t="str">
        <f t="shared" si="44"/>
        <v>jaan.tilgar@karlova.tartu.ee</v>
      </c>
      <c r="I87" s="3" t="s">
        <v>15</v>
      </c>
      <c r="J87" s="3"/>
      <c r="K87" s="3"/>
      <c r="M87" s="3"/>
      <c r="N87" t="s">
        <v>270</v>
      </c>
      <c r="O87" t="s">
        <v>271</v>
      </c>
      <c r="P87" t="str">
        <f t="shared" si="45"/>
        <v xml:space="preserve"> -hmdrv U -hmdir \\server.karlova.tartu.ee\accounts$\jaan.tilgar</v>
      </c>
      <c r="Q87" t="str">
        <f t="shared" si="43"/>
        <v>dsadd user "cn=Jaan Tilgar,ou=workers,ou=karlova.tartu.ee,dc=karlova,dc=tartu,dc=ee" -fn Jaan -ln Tilgar -display "Jaan Tilgar" -hmdrv U -hmdir \\server.karlova.tartu.ee\accounts$\jaan.tilgar -email jaan.tilgar@karlova.tartu.ee -upn jaan.tilgar@karlova.tartu.ee -samid jaan.tilgar -pwd Tere123 -mustchpwd yes</v>
      </c>
      <c r="S87" t="str">
        <f t="shared" si="38"/>
        <v>ADD-ADGroupMember 'workers' –members 'jaan.tilgar'</v>
      </c>
      <c r="T87" t="str">
        <f t="shared" si="39"/>
        <v/>
      </c>
      <c r="U87" t="str">
        <f t="shared" si="40"/>
        <v/>
      </c>
      <c r="V87" t="str">
        <f t="shared" si="41"/>
        <v/>
      </c>
      <c r="W87" t="str">
        <f t="shared" si="42"/>
        <v/>
      </c>
    </row>
    <row r="88" spans="1:23" x14ac:dyDescent="0.25">
      <c r="A88" t="s">
        <v>261</v>
      </c>
      <c r="B88" t="s">
        <v>106</v>
      </c>
      <c r="C88" t="s">
        <v>262</v>
      </c>
      <c r="D88" t="str">
        <f t="shared" si="47"/>
        <v>annelii.traks</v>
      </c>
      <c r="E88" t="s">
        <v>8</v>
      </c>
      <c r="F88" t="str">
        <f t="shared" si="46"/>
        <v>Annelii Traks</v>
      </c>
      <c r="G88" t="str">
        <f t="shared" si="44"/>
        <v>annelii.traks@karlova.tartu.ee</v>
      </c>
      <c r="I88" s="3" t="s">
        <v>15</v>
      </c>
      <c r="J88" s="3"/>
      <c r="K88" s="3" t="s">
        <v>15</v>
      </c>
      <c r="M88" s="3"/>
      <c r="N88" t="s">
        <v>270</v>
      </c>
      <c r="O88" t="s">
        <v>271</v>
      </c>
      <c r="P88" t="str">
        <f t="shared" si="45"/>
        <v xml:space="preserve"> -hmdrv U -hmdir \\server.karlova.tartu.ee\accounts$\annelii.traks</v>
      </c>
      <c r="Q88" t="str">
        <f t="shared" si="43"/>
        <v>dsadd user "cn=Annelii Traks,ou=workers,ou=karlova.tartu.ee,dc=karlova,dc=tartu,dc=ee" -fn Annelii -ln Traks -display "Annelii Traks" -hmdrv U -hmdir \\server.karlova.tartu.ee\accounts$\annelii.traks -email annelii.traks@karlova.tartu.ee -upn annelii.traks@karlova.tartu.ee -samid annelii.traks -pwd Tere123 -mustchpwd yes</v>
      </c>
      <c r="S88" t="str">
        <f t="shared" si="38"/>
        <v>ADD-ADGroupMember 'workers' –members 'annelii.traks'</v>
      </c>
      <c r="T88" t="str">
        <f t="shared" si="39"/>
        <v/>
      </c>
      <c r="U88" t="str">
        <f t="shared" si="40"/>
        <v>ADD-ADGroupMember 'teachers' –members 'annelii.traks'</v>
      </c>
      <c r="V88" t="str">
        <f t="shared" si="41"/>
        <v/>
      </c>
      <c r="W88" t="str">
        <f t="shared" si="42"/>
        <v/>
      </c>
    </row>
    <row r="89" spans="1:23" x14ac:dyDescent="0.25">
      <c r="A89" t="s">
        <v>109</v>
      </c>
      <c r="B89" t="s">
        <v>263</v>
      </c>
      <c r="C89" t="s">
        <v>264</v>
      </c>
      <c r="D89" t="str">
        <f t="shared" si="47"/>
        <v>anneli.unt</v>
      </c>
      <c r="E89" t="s">
        <v>8</v>
      </c>
      <c r="F89" t="str">
        <f t="shared" si="46"/>
        <v>Anneli Unt</v>
      </c>
      <c r="G89" t="str">
        <f t="shared" si="44"/>
        <v>anneli.unt@karlova.tartu.ee</v>
      </c>
      <c r="I89" s="3" t="s">
        <v>15</v>
      </c>
      <c r="J89" s="3"/>
      <c r="K89" s="3" t="s">
        <v>15</v>
      </c>
      <c r="M89" s="3"/>
      <c r="N89" t="s">
        <v>270</v>
      </c>
      <c r="O89" t="s">
        <v>271</v>
      </c>
      <c r="P89" t="str">
        <f t="shared" si="45"/>
        <v xml:space="preserve"> -hmdrv U -hmdir \\server.karlova.tartu.ee\accounts$\anneli.unt</v>
      </c>
      <c r="Q89" t="str">
        <f t="shared" si="43"/>
        <v>dsadd user "cn=Anneli Unt,ou=workers,ou=karlova.tartu.ee,dc=karlova,dc=tartu,dc=ee" -fn Anneli -ln Unt -display "Anneli Unt" -hmdrv U -hmdir \\server.karlova.tartu.ee\accounts$\anneli.unt -email anneli.unt@karlova.tartu.ee -upn anneli.unt@karlova.tartu.ee -samid anneli.unt -pwd Tere123 -mustchpwd yes</v>
      </c>
      <c r="S89" t="str">
        <f t="shared" si="38"/>
        <v>ADD-ADGroupMember 'workers' –members 'anneli.unt'</v>
      </c>
      <c r="T89" t="str">
        <f t="shared" si="39"/>
        <v/>
      </c>
      <c r="U89" t="str">
        <f t="shared" si="40"/>
        <v>ADD-ADGroupMember 'teachers' –members 'anneli.unt'</v>
      </c>
      <c r="V89" t="str">
        <f t="shared" si="41"/>
        <v/>
      </c>
      <c r="W89" t="str">
        <f t="shared" si="42"/>
        <v/>
      </c>
    </row>
    <row r="90" spans="1:23" x14ac:dyDescent="0.25">
      <c r="A90" t="s">
        <v>159</v>
      </c>
      <c r="B90" t="s">
        <v>263</v>
      </c>
      <c r="C90" t="s">
        <v>265</v>
      </c>
      <c r="D90" t="str">
        <f t="shared" si="47"/>
        <v>riina.unt</v>
      </c>
      <c r="E90" t="s">
        <v>8</v>
      </c>
      <c r="F90" t="str">
        <f t="shared" si="46"/>
        <v>Riina Unt</v>
      </c>
      <c r="G90" t="str">
        <f t="shared" si="44"/>
        <v>riina.unt@karlova.tartu.ee</v>
      </c>
      <c r="I90" s="3" t="s">
        <v>15</v>
      </c>
      <c r="J90" s="3"/>
      <c r="K90" s="3"/>
      <c r="M90" s="3"/>
      <c r="N90" t="s">
        <v>270</v>
      </c>
      <c r="O90" t="s">
        <v>271</v>
      </c>
      <c r="P90" t="str">
        <f t="shared" si="45"/>
        <v xml:space="preserve"> -hmdrv U -hmdir \\server.karlova.tartu.ee\accounts$\riina.unt</v>
      </c>
      <c r="Q90" t="str">
        <f t="shared" si="43"/>
        <v>dsadd user "cn=Riina Unt,ou=workers,ou=karlova.tartu.ee,dc=karlova,dc=tartu,dc=ee" -fn Riina -ln Unt -display "Riina Unt" -hmdrv U -hmdir \\server.karlova.tartu.ee\accounts$\riina.unt -email riina.unt@karlova.tartu.ee -upn riina.unt@karlova.tartu.ee -samid riina.unt -pwd Tere123 -mustchpwd yes</v>
      </c>
      <c r="S90" t="str">
        <f t="shared" si="38"/>
        <v>ADD-ADGroupMember 'workers' –members 'riina.unt'</v>
      </c>
      <c r="T90" t="str">
        <f t="shared" si="39"/>
        <v/>
      </c>
      <c r="U90" t="str">
        <f t="shared" si="40"/>
        <v/>
      </c>
      <c r="V90" t="str">
        <f t="shared" si="41"/>
        <v/>
      </c>
      <c r="W90" t="str">
        <f t="shared" si="42"/>
        <v/>
      </c>
    </row>
    <row r="91" spans="1:23" x14ac:dyDescent="0.25">
      <c r="A91" t="s">
        <v>91</v>
      </c>
      <c r="B91" t="s">
        <v>266</v>
      </c>
      <c r="C91" t="s">
        <v>117</v>
      </c>
      <c r="D91" t="str">
        <f t="shared" si="47"/>
        <v>kadri.velner</v>
      </c>
      <c r="E91" t="s">
        <v>8</v>
      </c>
      <c r="F91" t="str">
        <f t="shared" si="46"/>
        <v>Kadri Velner</v>
      </c>
      <c r="G91" t="str">
        <f t="shared" si="44"/>
        <v>kadri.velner@karlova.tartu.ee</v>
      </c>
      <c r="I91" s="3" t="s">
        <v>15</v>
      </c>
      <c r="J91" s="3"/>
      <c r="K91" s="3" t="s">
        <v>15</v>
      </c>
      <c r="M91" s="3"/>
      <c r="N91" t="s">
        <v>270</v>
      </c>
      <c r="O91" t="s">
        <v>271</v>
      </c>
      <c r="P91" t="str">
        <f t="shared" si="45"/>
        <v xml:space="preserve"> -hmdrv U -hmdir \\server.karlova.tartu.ee\accounts$\kadri.velner</v>
      </c>
      <c r="Q91" t="str">
        <f t="shared" si="43"/>
        <v>dsadd user "cn=Kadri Velner,ou=workers,ou=karlova.tartu.ee,dc=karlova,dc=tartu,dc=ee" -fn Kadri -ln Velner -display "Kadri Velner" -hmdrv U -hmdir \\server.karlova.tartu.ee\accounts$\kadri.velner -email kadri.velner@karlova.tartu.ee -upn kadri.velner@karlova.tartu.ee -samid kadri.velner -pwd Tere123 -mustchpwd yes</v>
      </c>
      <c r="S91" t="str">
        <f t="shared" si="38"/>
        <v>ADD-ADGroupMember 'workers' –members 'kadri.velner'</v>
      </c>
      <c r="T91" t="str">
        <f t="shared" si="39"/>
        <v/>
      </c>
      <c r="U91" t="str">
        <f t="shared" si="40"/>
        <v>ADD-ADGroupMember 'teachers' –members 'kadri.velner'</v>
      </c>
      <c r="V91" t="str">
        <f t="shared" si="41"/>
        <v/>
      </c>
      <c r="W91" t="str">
        <f t="shared" si="42"/>
        <v/>
      </c>
    </row>
    <row r="92" spans="1:23" x14ac:dyDescent="0.25">
      <c r="A92" t="s">
        <v>63</v>
      </c>
      <c r="B92" t="s">
        <v>267</v>
      </c>
      <c r="C92" t="s">
        <v>268</v>
      </c>
      <c r="D92" t="str">
        <f t="shared" si="47"/>
        <v>riin.veskioja</v>
      </c>
      <c r="E92" t="s">
        <v>8</v>
      </c>
      <c r="F92" t="str">
        <f t="shared" si="46"/>
        <v>Riin Veskioja</v>
      </c>
      <c r="G92" t="str">
        <f t="shared" si="44"/>
        <v>riin.veskioja@karlova.tartu.ee</v>
      </c>
      <c r="I92" s="3" t="s">
        <v>15</v>
      </c>
      <c r="J92" s="3"/>
      <c r="K92" s="3" t="s">
        <v>15</v>
      </c>
      <c r="M92" s="3"/>
      <c r="N92" t="s">
        <v>270</v>
      </c>
      <c r="O92" t="s">
        <v>271</v>
      </c>
      <c r="P92" t="str">
        <f t="shared" si="45"/>
        <v xml:space="preserve"> -hmdrv U -hmdir \\server.karlova.tartu.ee\accounts$\riin.veskioja</v>
      </c>
      <c r="Q92" t="str">
        <f t="shared" si="43"/>
        <v>dsadd user "cn=Riin Veskioja,ou=workers,ou=karlova.tartu.ee,dc=karlova,dc=tartu,dc=ee" -fn Riin -ln Veskioja -display "Riin Veskioja" -hmdrv U -hmdir \\server.karlova.tartu.ee\accounts$\riin.veskioja -email riin.veskioja@karlova.tartu.ee -upn riin.veskioja@karlova.tartu.ee -samid riin.veskioja -pwd Tere123 -mustchpwd yes</v>
      </c>
      <c r="S92" t="str">
        <f t="shared" si="38"/>
        <v>ADD-ADGroupMember 'workers' –members 'riin.veskioja'</v>
      </c>
      <c r="T92" t="str">
        <f t="shared" si="39"/>
        <v/>
      </c>
      <c r="U92" t="str">
        <f t="shared" si="40"/>
        <v>ADD-ADGroupMember 'teachers' –members 'riin.veskioja'</v>
      </c>
      <c r="V92" t="str">
        <f t="shared" si="41"/>
        <v/>
      </c>
      <c r="W92" t="str">
        <f t="shared" si="42"/>
        <v/>
      </c>
    </row>
    <row r="93" spans="1:23" x14ac:dyDescent="0.25">
      <c r="A93" t="s">
        <v>43</v>
      </c>
      <c r="B93" t="s">
        <v>269</v>
      </c>
      <c r="C93" t="s">
        <v>198</v>
      </c>
      <c r="D93" t="str">
        <f t="shared" si="47"/>
        <v>kerli.viidebaum</v>
      </c>
      <c r="E93" t="s">
        <v>8</v>
      </c>
      <c r="F93" t="str">
        <f t="shared" si="46"/>
        <v>Kerli Viidebaum</v>
      </c>
      <c r="G93" t="str">
        <f t="shared" si="44"/>
        <v>kerli.viidebaum@karlova.tartu.ee</v>
      </c>
      <c r="I93" s="3" t="s">
        <v>15</v>
      </c>
      <c r="J93" s="3"/>
      <c r="K93" s="3" t="s">
        <v>15</v>
      </c>
      <c r="M93" s="3"/>
      <c r="N93" t="s">
        <v>270</v>
      </c>
      <c r="O93" t="s">
        <v>271</v>
      </c>
      <c r="P93" t="str">
        <f t="shared" si="45"/>
        <v xml:space="preserve"> -hmdrv U -hmdir \\server.karlova.tartu.ee\accounts$\kerli.viidebaum</v>
      </c>
      <c r="Q93" t="str">
        <f t="shared" si="43"/>
        <v>dsadd user "cn=Kerli Viidebaum,ou=workers,ou=karlova.tartu.ee,dc=karlova,dc=tartu,dc=ee" -fn Kerli -ln Viidebaum -display "Kerli Viidebaum" -hmdrv U -hmdir \\server.karlova.tartu.ee\accounts$\kerli.viidebaum -email kerli.viidebaum@karlova.tartu.ee -upn kerli.viidebaum@karlova.tartu.ee -samid kerli.viidebaum -pwd Tere123 -mustchpwd yes</v>
      </c>
      <c r="S93" t="str">
        <f t="shared" si="38"/>
        <v>ADD-ADGroupMember 'workers' –members 'kerli.viidebaum'</v>
      </c>
      <c r="T93" t="str">
        <f t="shared" si="39"/>
        <v/>
      </c>
      <c r="U93" t="str">
        <f t="shared" si="40"/>
        <v>ADD-ADGroupMember 'teachers' –members 'kerli.viidebaum'</v>
      </c>
      <c r="V93" t="str">
        <f t="shared" si="41"/>
        <v/>
      </c>
      <c r="W93" t="str">
        <f t="shared" si="42"/>
        <v/>
      </c>
    </row>
    <row r="94" spans="1:23" x14ac:dyDescent="0.25">
      <c r="A94" t="s">
        <v>272</v>
      </c>
      <c r="B94" t="s">
        <v>99</v>
      </c>
      <c r="C94" t="s">
        <v>273</v>
      </c>
      <c r="D94" t="str">
        <f t="shared" si="47"/>
        <v>sille.putsepp</v>
      </c>
      <c r="E94" t="s">
        <v>8</v>
      </c>
      <c r="F94" t="str">
        <f t="shared" si="46"/>
        <v>Sille Pütsepp</v>
      </c>
      <c r="G94" t="str">
        <f t="shared" si="44"/>
        <v>sille.putsepp@karlova.tartu.ee</v>
      </c>
      <c r="I94" s="3" t="s">
        <v>15</v>
      </c>
      <c r="J94" s="3"/>
      <c r="K94" s="3" t="s">
        <v>15</v>
      </c>
      <c r="M94" s="3"/>
      <c r="N94" t="s">
        <v>270</v>
      </c>
      <c r="O94" t="s">
        <v>271</v>
      </c>
      <c r="P94" t="str">
        <f t="shared" si="45"/>
        <v xml:space="preserve"> -hmdrv U -hmdir \\server.karlova.tartu.ee\accounts$\sille.putsepp</v>
      </c>
      <c r="Q94" t="str">
        <f t="shared" si="43"/>
        <v>dsadd user "cn=Sille Pütsepp,ou=workers,ou=karlova.tartu.ee,dc=karlova,dc=tartu,dc=ee" -fn Sille -ln Pütsepp -display "Sille Pütsepp" -hmdrv U -hmdir \\server.karlova.tartu.ee\accounts$\sille.putsepp -email sille.putsepp@karlova.tartu.ee -upn sille.putsepp@karlova.tartu.ee -samid sille.putsepp -pwd Tere123 -mustchpwd yes</v>
      </c>
      <c r="S94" t="str">
        <f t="shared" si="38"/>
        <v>ADD-ADGroupMember 'workers' –members 'sille.putsepp'</v>
      </c>
      <c r="T94" t="str">
        <f t="shared" si="39"/>
        <v/>
      </c>
      <c r="U94" t="str">
        <f t="shared" si="40"/>
        <v>ADD-ADGroupMember 'teachers' –members 'sille.putsepp'</v>
      </c>
      <c r="V94" t="str">
        <f t="shared" si="41"/>
        <v/>
      </c>
      <c r="W94" t="str">
        <f t="shared" si="42"/>
        <v/>
      </c>
    </row>
    <row r="95" spans="1:23" x14ac:dyDescent="0.25">
      <c r="A95" t="s">
        <v>274</v>
      </c>
      <c r="B95" t="s">
        <v>275</v>
      </c>
      <c r="C95" t="s">
        <v>208</v>
      </c>
      <c r="D95" t="str">
        <f t="shared" si="47"/>
        <v>aly.valvas</v>
      </c>
      <c r="E95" t="s">
        <v>8</v>
      </c>
      <c r="F95" t="str">
        <f t="shared" si="46"/>
        <v>Aly Valvas</v>
      </c>
      <c r="G95" t="str">
        <f t="shared" si="44"/>
        <v>aly.valvas@karlova.tartu.ee</v>
      </c>
      <c r="I95" s="3" t="s">
        <v>15</v>
      </c>
      <c r="J95" s="3"/>
      <c r="M95" s="3"/>
      <c r="N95" t="s">
        <v>270</v>
      </c>
      <c r="O95" t="s">
        <v>271</v>
      </c>
      <c r="P95" t="str">
        <f t="shared" si="45"/>
        <v xml:space="preserve"> -hmdrv U -hmdir \\server.karlova.tartu.ee\accounts$\aly.valvas</v>
      </c>
      <c r="Q95" t="str">
        <f t="shared" si="43"/>
        <v>dsadd user "cn=Aly Valvas,ou=workers,ou=karlova.tartu.ee,dc=karlova,dc=tartu,dc=ee" -fn Aly -ln Valvas -display "Aly Valvas" -hmdrv U -hmdir \\server.karlova.tartu.ee\accounts$\aly.valvas -email aly.valvas@karlova.tartu.ee -upn aly.valvas@karlova.tartu.ee -samid aly.valvas -pwd Tere123 -mustchpwd yes</v>
      </c>
      <c r="S95" t="str">
        <f t="shared" si="38"/>
        <v>ADD-ADGroupMember 'workers' –members 'aly.valvas'</v>
      </c>
      <c r="T95" t="str">
        <f t="shared" si="39"/>
        <v/>
      </c>
      <c r="U95" t="str">
        <f t="shared" si="40"/>
        <v/>
      </c>
      <c r="V95" t="str">
        <f t="shared" si="41"/>
        <v/>
      </c>
      <c r="W95" t="str">
        <f t="shared" si="42"/>
        <v/>
      </c>
    </row>
    <row r="96" spans="1:23" x14ac:dyDescent="0.25">
      <c r="A96" t="s">
        <v>209</v>
      </c>
      <c r="B96" t="s">
        <v>276</v>
      </c>
      <c r="C96" t="s">
        <v>208</v>
      </c>
      <c r="D96" t="s">
        <v>278</v>
      </c>
      <c r="E96" t="s">
        <v>8</v>
      </c>
      <c r="F96" t="str">
        <f t="shared" si="46"/>
        <v>Liivi Siniroht-Juurik</v>
      </c>
      <c r="G96" t="s">
        <v>277</v>
      </c>
      <c r="I96" s="3" t="s">
        <v>15</v>
      </c>
      <c r="J96" s="3"/>
      <c r="M96" s="3"/>
      <c r="N96" t="s">
        <v>270</v>
      </c>
      <c r="O96" t="s">
        <v>271</v>
      </c>
      <c r="P96" t="str">
        <f t="shared" si="45"/>
        <v xml:space="preserve"> -hmdrv U -hmdir \\server.karlova.tartu.ee\accounts$\liivi.siniroht</v>
      </c>
      <c r="Q96" t="str">
        <f t="shared" si="43"/>
        <v>dsadd user "cn=Liivi Siniroht-Juurik,ou=workers,ou=karlova.tartu.ee,dc=karlova,dc=tartu,dc=ee" -fn Liivi -ln Siniroht-Juurik -display "Liivi Siniroht-Juurik" -hmdrv U -hmdir \\server.karlova.tartu.ee\accounts$\liivi.siniroht -email liivi.siniroht-juurik@karlova.tartu.ee -upn liivi.siniroht-juurik@karlova.tartu.ee -samid liivi.siniroht -pwd Tere123 -mustchpwd yes</v>
      </c>
      <c r="S96" t="str">
        <f t="shared" si="38"/>
        <v>ADD-ADGroupMember 'workers' –members 'liivi.siniroht'</v>
      </c>
      <c r="T96" t="str">
        <f t="shared" si="39"/>
        <v/>
      </c>
      <c r="U96" t="str">
        <f t="shared" si="40"/>
        <v/>
      </c>
      <c r="V96" t="str">
        <f t="shared" si="41"/>
        <v/>
      </c>
      <c r="W96" t="str">
        <f t="shared" si="42"/>
        <v/>
      </c>
    </row>
    <row r="97" spans="1:23" x14ac:dyDescent="0.25">
      <c r="A97" t="s">
        <v>96</v>
      </c>
      <c r="B97" t="s">
        <v>42</v>
      </c>
      <c r="C97" t="s">
        <v>279</v>
      </c>
      <c r="D97" t="str">
        <f t="shared" ref="D97:D123" si="48">SUBSTITUTE(SUBSTITUTE(SUBSTITUTE(SUBSTITUTE((LOWER(CONCATENATE(A97,".",B97))),"õ","o"),"ä","a"),"ö","o"),"ü","u")</f>
        <v>maris.ilves</v>
      </c>
      <c r="E97" t="s">
        <v>8</v>
      </c>
      <c r="F97" t="str">
        <f t="shared" si="46"/>
        <v>Maris Ilves</v>
      </c>
      <c r="G97" t="str">
        <f t="shared" si="44"/>
        <v>maris.ilves@karlova.tartu.ee</v>
      </c>
      <c r="I97" s="3" t="s">
        <v>15</v>
      </c>
      <c r="J97" s="3"/>
      <c r="K97" s="3" t="s">
        <v>15</v>
      </c>
      <c r="M97" s="3"/>
      <c r="N97" t="s">
        <v>270</v>
      </c>
      <c r="O97" t="s">
        <v>271</v>
      </c>
      <c r="P97" t="str">
        <f t="shared" si="45"/>
        <v xml:space="preserve"> -hmdrv U -hmdir \\server.karlova.tartu.ee\accounts$\maris.ilves</v>
      </c>
      <c r="Q97" t="str">
        <f t="shared" si="43"/>
        <v>dsadd user "cn=Maris Ilves,ou=workers,ou=karlova.tartu.ee,dc=karlova,dc=tartu,dc=ee" -fn Maris -ln Ilves -display "Maris Ilves" -hmdrv U -hmdir \\server.karlova.tartu.ee\accounts$\maris.ilves -email maris.ilves@karlova.tartu.ee -upn maris.ilves@karlova.tartu.ee -samid maris.ilves -pwd Tere123 -mustchpwd yes</v>
      </c>
      <c r="S97" t="str">
        <f t="shared" si="38"/>
        <v>ADD-ADGroupMember 'workers' –members 'maris.ilves'</v>
      </c>
      <c r="T97" t="str">
        <f t="shared" si="39"/>
        <v/>
      </c>
      <c r="U97" t="str">
        <f t="shared" si="40"/>
        <v>ADD-ADGroupMember 'teachers' –members 'maris.ilves'</v>
      </c>
      <c r="V97" t="str">
        <f t="shared" si="41"/>
        <v/>
      </c>
      <c r="W97" t="str">
        <f t="shared" si="42"/>
        <v/>
      </c>
    </row>
    <row r="98" spans="1:23" x14ac:dyDescent="0.25">
      <c r="A98" t="s">
        <v>98</v>
      </c>
      <c r="B98" t="s">
        <v>281</v>
      </c>
      <c r="C98" t="s">
        <v>273</v>
      </c>
      <c r="D98" t="str">
        <f t="shared" si="48"/>
        <v>maarja.suuden</v>
      </c>
      <c r="E98" t="s">
        <v>8</v>
      </c>
      <c r="F98" t="str">
        <f t="shared" si="46"/>
        <v>Maarja Süüden</v>
      </c>
      <c r="G98" t="str">
        <f t="shared" si="44"/>
        <v>maarja.suuden@karlova.tartu.ee</v>
      </c>
      <c r="I98" s="3" t="s">
        <v>15</v>
      </c>
      <c r="J98" s="3"/>
      <c r="K98" s="3" t="s">
        <v>15</v>
      </c>
      <c r="M98" s="3"/>
      <c r="N98" t="s">
        <v>270</v>
      </c>
      <c r="O98" t="s">
        <v>271</v>
      </c>
      <c r="P98" t="str">
        <f t="shared" si="45"/>
        <v xml:space="preserve"> -hmdrv U -hmdir \\server.karlova.tartu.ee\accounts$\maarja.suuden</v>
      </c>
      <c r="Q98" t="str">
        <f t="shared" si="43"/>
        <v>dsadd user "cn=Maarja Süüden,ou=workers,ou=karlova.tartu.ee,dc=karlova,dc=tartu,dc=ee" -fn Maarja -ln Süüden -display "Maarja Süüden" -hmdrv U -hmdir \\server.karlova.tartu.ee\accounts$\maarja.suuden -email maarja.suuden@karlova.tartu.ee -upn maarja.suuden@karlova.tartu.ee -samid maarja.suuden -pwd Tere123 -mustchpwd yes</v>
      </c>
      <c r="S98" t="str">
        <f t="shared" si="38"/>
        <v>ADD-ADGroupMember 'workers' –members 'maarja.suuden'</v>
      </c>
      <c r="T98" t="str">
        <f t="shared" si="39"/>
        <v/>
      </c>
      <c r="U98" t="str">
        <f t="shared" si="40"/>
        <v>ADD-ADGroupMember 'teachers' –members 'maarja.suuden'</v>
      </c>
      <c r="V98" t="str">
        <f t="shared" si="41"/>
        <v/>
      </c>
      <c r="W98" t="str">
        <f t="shared" si="42"/>
        <v/>
      </c>
    </row>
    <row r="99" spans="1:23" x14ac:dyDescent="0.25">
      <c r="A99" t="s">
        <v>88</v>
      </c>
      <c r="B99" t="s">
        <v>282</v>
      </c>
      <c r="C99" t="s">
        <v>273</v>
      </c>
      <c r="D99" t="str">
        <f t="shared" si="48"/>
        <v>katlin.luhiste</v>
      </c>
      <c r="E99" t="s">
        <v>8</v>
      </c>
      <c r="F99" t="str">
        <f t="shared" si="46"/>
        <v>Kätlin Lühiste</v>
      </c>
      <c r="G99" t="str">
        <f t="shared" si="44"/>
        <v>katlin.luhiste@karlova.tartu.ee</v>
      </c>
      <c r="I99" s="3" t="s">
        <v>15</v>
      </c>
      <c r="J99" s="3"/>
      <c r="K99" s="3" t="s">
        <v>15</v>
      </c>
      <c r="M99" s="3"/>
      <c r="N99" t="s">
        <v>270</v>
      </c>
      <c r="O99" t="s">
        <v>271</v>
      </c>
      <c r="P99" t="str">
        <f t="shared" si="45"/>
        <v xml:space="preserve"> -hmdrv U -hmdir \\server.karlova.tartu.ee\accounts$\katlin.luhiste</v>
      </c>
      <c r="Q99" t="str">
        <f t="shared" si="43"/>
        <v>dsadd user "cn=Kätlin Lühiste,ou=workers,ou=karlova.tartu.ee,dc=karlova,dc=tartu,dc=ee" -fn Kätlin -ln Lühiste -display "Kätlin Lühiste" -hmdrv U -hmdir \\server.karlova.tartu.ee\accounts$\katlin.luhiste -email katlin.luhiste@karlova.tartu.ee -upn katlin.luhiste@karlova.tartu.ee -samid katlin.luhiste -pwd Tere123 -mustchpwd yes</v>
      </c>
      <c r="S99" t="str">
        <f t="shared" si="38"/>
        <v>ADD-ADGroupMember 'workers' –members 'katlin.luhiste'</v>
      </c>
      <c r="T99" t="str">
        <f t="shared" si="39"/>
        <v/>
      </c>
      <c r="U99" t="str">
        <f t="shared" si="40"/>
        <v>ADD-ADGroupMember 'teachers' –members 'katlin.luhiste'</v>
      </c>
      <c r="V99" t="str">
        <f t="shared" si="41"/>
        <v/>
      </c>
      <c r="W99" t="str">
        <f t="shared" si="42"/>
        <v/>
      </c>
    </row>
    <row r="100" spans="1:23" x14ac:dyDescent="0.25">
      <c r="A100" t="s">
        <v>283</v>
      </c>
      <c r="B100" t="s">
        <v>284</v>
      </c>
      <c r="C100" t="s">
        <v>273</v>
      </c>
      <c r="D100" t="str">
        <f t="shared" si="48"/>
        <v>tiina.pruus</v>
      </c>
      <c r="E100" t="s">
        <v>8</v>
      </c>
      <c r="F100" t="str">
        <f t="shared" si="46"/>
        <v>Tiina Pruus</v>
      </c>
      <c r="G100" t="str">
        <f t="shared" si="44"/>
        <v>tiina.pruus@karlova.tartu.ee</v>
      </c>
      <c r="I100" s="3" t="s">
        <v>15</v>
      </c>
      <c r="J100" s="3"/>
      <c r="K100" s="3" t="s">
        <v>15</v>
      </c>
      <c r="M100" s="3"/>
      <c r="N100" t="s">
        <v>270</v>
      </c>
      <c r="O100" t="s">
        <v>271</v>
      </c>
      <c r="P100" t="str">
        <f t="shared" si="45"/>
        <v xml:space="preserve"> -hmdrv U -hmdir \\server.karlova.tartu.ee\accounts$\tiina.pruus</v>
      </c>
      <c r="Q100" t="str">
        <f t="shared" ref="Q100:Q123" si="49">"dsadd user ""cn="&amp;F100&amp;N100&amp;O100&amp;""" -fn "&amp;A100&amp;" -ln "&amp;B100&amp;" -display """&amp;F100&amp;""""&amp;P100&amp;" -email "&amp;G100&amp;" -upn "&amp;G100&amp;" -samid "&amp;D100&amp;" -pwd "&amp;E100&amp;" -mustchpwd yes"</f>
        <v>dsadd user "cn=Tiina Pruus,ou=workers,ou=karlova.tartu.ee,dc=karlova,dc=tartu,dc=ee" -fn Tiina -ln Pruus -display "Tiina Pruus" -hmdrv U -hmdir \\server.karlova.tartu.ee\accounts$\tiina.pruus -email tiina.pruus@karlova.tartu.ee -upn tiina.pruus@karlova.tartu.ee -samid tiina.pruus -pwd Tere123 -mustchpwd yes</v>
      </c>
      <c r="S100" t="str">
        <f t="shared" si="38"/>
        <v>ADD-ADGroupMember 'workers' –members 'tiina.pruus'</v>
      </c>
      <c r="T100" t="str">
        <f t="shared" si="39"/>
        <v/>
      </c>
      <c r="U100" t="str">
        <f t="shared" si="40"/>
        <v>ADD-ADGroupMember 'teachers' –members 'tiina.pruus'</v>
      </c>
      <c r="V100" t="str">
        <f t="shared" si="41"/>
        <v/>
      </c>
      <c r="W100" t="str">
        <f t="shared" si="42"/>
        <v/>
      </c>
    </row>
    <row r="101" spans="1:23" x14ac:dyDescent="0.25">
      <c r="A101" t="s">
        <v>290</v>
      </c>
      <c r="B101" t="s">
        <v>285</v>
      </c>
      <c r="C101" t="s">
        <v>117</v>
      </c>
      <c r="D101" t="str">
        <f t="shared" si="48"/>
        <v>meeli.pipar</v>
      </c>
      <c r="E101" t="s">
        <v>8</v>
      </c>
      <c r="F101" t="str">
        <f t="shared" si="46"/>
        <v>Meeli Pipar</v>
      </c>
      <c r="G101" t="str">
        <f t="shared" si="44"/>
        <v>meeli.pipar@karlova.tartu.ee</v>
      </c>
      <c r="I101" s="3" t="s">
        <v>15</v>
      </c>
      <c r="J101" s="3"/>
      <c r="K101" s="3" t="s">
        <v>15</v>
      </c>
      <c r="M101" s="3"/>
      <c r="N101" t="s">
        <v>270</v>
      </c>
      <c r="O101" t="s">
        <v>271</v>
      </c>
      <c r="P101" t="str">
        <f t="shared" si="45"/>
        <v xml:space="preserve"> -hmdrv U -hmdir \\server.karlova.tartu.ee\accounts$\meeli.pipar</v>
      </c>
      <c r="Q101" t="str">
        <f t="shared" si="49"/>
        <v>dsadd user "cn=Meeli Pipar,ou=workers,ou=karlova.tartu.ee,dc=karlova,dc=tartu,dc=ee" -fn Meeli -ln Pipar -display "Meeli Pipar" -hmdrv U -hmdir \\server.karlova.tartu.ee\accounts$\meeli.pipar -email meeli.pipar@karlova.tartu.ee -upn meeli.pipar@karlova.tartu.ee -samid meeli.pipar -pwd Tere123 -mustchpwd yes</v>
      </c>
      <c r="S101" t="str">
        <f t="shared" si="38"/>
        <v>ADD-ADGroupMember 'workers' –members 'meeli.pipar'</v>
      </c>
      <c r="T101" t="str">
        <f t="shared" si="39"/>
        <v/>
      </c>
      <c r="U101" t="str">
        <f t="shared" si="40"/>
        <v>ADD-ADGroupMember 'teachers' –members 'meeli.pipar'</v>
      </c>
      <c r="V101" t="str">
        <f t="shared" si="41"/>
        <v/>
      </c>
      <c r="W101" t="str">
        <f t="shared" si="42"/>
        <v/>
      </c>
    </row>
    <row r="102" spans="1:23" x14ac:dyDescent="0.25">
      <c r="A102" t="s">
        <v>32</v>
      </c>
      <c r="B102" t="s">
        <v>286</v>
      </c>
      <c r="C102" t="s">
        <v>134</v>
      </c>
      <c r="D102" t="str">
        <f t="shared" si="48"/>
        <v>iris.solnik</v>
      </c>
      <c r="E102" t="s">
        <v>8</v>
      </c>
      <c r="F102" t="str">
        <f t="shared" si="46"/>
        <v>Iris Solnik</v>
      </c>
      <c r="G102" t="str">
        <f t="shared" si="44"/>
        <v>iris.solnik@karlova.tartu.ee</v>
      </c>
      <c r="I102" s="3" t="s">
        <v>15</v>
      </c>
      <c r="J102" s="3"/>
      <c r="K102" s="3" t="s">
        <v>15</v>
      </c>
      <c r="M102" s="3"/>
      <c r="N102" t="s">
        <v>270</v>
      </c>
      <c r="O102" t="s">
        <v>271</v>
      </c>
      <c r="P102" t="str">
        <f t="shared" si="45"/>
        <v xml:space="preserve"> -hmdrv U -hmdir \\server.karlova.tartu.ee\accounts$\iris.solnik</v>
      </c>
      <c r="Q102" t="str">
        <f t="shared" si="49"/>
        <v>dsadd user "cn=Iris Solnik,ou=workers,ou=karlova.tartu.ee,dc=karlova,dc=tartu,dc=ee" -fn Iris -ln Solnik -display "Iris Solnik" -hmdrv U -hmdir \\server.karlova.tartu.ee\accounts$\iris.solnik -email iris.solnik@karlova.tartu.ee -upn iris.solnik@karlova.tartu.ee -samid iris.solnik -pwd Tere123 -mustchpwd yes</v>
      </c>
      <c r="S102" t="str">
        <f t="shared" si="38"/>
        <v>ADD-ADGroupMember 'workers' –members 'iris.solnik'</v>
      </c>
      <c r="T102" t="str">
        <f t="shared" si="39"/>
        <v/>
      </c>
      <c r="U102" t="str">
        <f t="shared" si="40"/>
        <v>ADD-ADGroupMember 'teachers' –members 'iris.solnik'</v>
      </c>
      <c r="V102" t="str">
        <f t="shared" si="41"/>
        <v/>
      </c>
      <c r="W102" t="str">
        <f t="shared" si="42"/>
        <v/>
      </c>
    </row>
    <row r="103" spans="1:23" x14ac:dyDescent="0.25">
      <c r="A103" t="s">
        <v>287</v>
      </c>
      <c r="B103" t="s">
        <v>288</v>
      </c>
      <c r="C103" t="s">
        <v>289</v>
      </c>
      <c r="D103" t="str">
        <f t="shared" si="48"/>
        <v>meelis.kaarma</v>
      </c>
      <c r="E103" t="s">
        <v>8</v>
      </c>
      <c r="F103" t="str">
        <f t="shared" si="46"/>
        <v>Meelis Käärma</v>
      </c>
      <c r="G103" t="str">
        <f t="shared" si="44"/>
        <v>meelis.kaarma@karlova.tartu.ee</v>
      </c>
      <c r="I103" s="3" t="s">
        <v>15</v>
      </c>
      <c r="J103" s="3"/>
      <c r="K103" s="3" t="s">
        <v>15</v>
      </c>
      <c r="M103" s="3"/>
      <c r="N103" t="s">
        <v>270</v>
      </c>
      <c r="O103" t="s">
        <v>271</v>
      </c>
      <c r="P103" t="str">
        <f t="shared" si="45"/>
        <v xml:space="preserve"> -hmdrv U -hmdir \\server.karlova.tartu.ee\accounts$\meelis.kaarma</v>
      </c>
      <c r="Q103" t="str">
        <f t="shared" si="49"/>
        <v>dsadd user "cn=Meelis Käärma,ou=workers,ou=karlova.tartu.ee,dc=karlova,dc=tartu,dc=ee" -fn Meelis -ln Käärma -display "Meelis Käärma" -hmdrv U -hmdir \\server.karlova.tartu.ee\accounts$\meelis.kaarma -email meelis.kaarma@karlova.tartu.ee -upn meelis.kaarma@karlova.tartu.ee -samid meelis.kaarma -pwd Tere123 -mustchpwd yes</v>
      </c>
      <c r="S103" t="str">
        <f t="shared" si="38"/>
        <v>ADD-ADGroupMember 'workers' –members 'meelis.kaarma'</v>
      </c>
      <c r="T103" t="str">
        <f t="shared" si="39"/>
        <v/>
      </c>
      <c r="U103" t="str">
        <f t="shared" si="40"/>
        <v>ADD-ADGroupMember 'teachers' –members 'meelis.kaarma'</v>
      </c>
      <c r="V103" t="str">
        <f t="shared" si="41"/>
        <v/>
      </c>
      <c r="W103" t="str">
        <f t="shared" si="42"/>
        <v/>
      </c>
    </row>
    <row r="104" spans="1:23" x14ac:dyDescent="0.25">
      <c r="A104" t="s">
        <v>73</v>
      </c>
      <c r="B104" t="s">
        <v>295</v>
      </c>
      <c r="C104" t="s">
        <v>273</v>
      </c>
      <c r="D104" t="str">
        <f t="shared" si="48"/>
        <v>heli.paluoja</v>
      </c>
      <c r="E104" t="s">
        <v>8</v>
      </c>
      <c r="F104" t="str">
        <f t="shared" ref="F104:F123" si="50">CONCATENATE(A104," ",B104)</f>
        <v>Heli Paluoja</v>
      </c>
      <c r="G104" t="str">
        <f t="shared" si="44"/>
        <v>heli.paluoja@karlova.tartu.ee</v>
      </c>
      <c r="I104" s="3" t="s">
        <v>15</v>
      </c>
      <c r="J104" s="3"/>
      <c r="K104" s="3" t="s">
        <v>15</v>
      </c>
      <c r="M104" s="3"/>
      <c r="N104" t="s">
        <v>270</v>
      </c>
      <c r="O104" t="s">
        <v>271</v>
      </c>
      <c r="P104" t="str">
        <f t="shared" si="45"/>
        <v xml:space="preserve"> -hmdrv U -hmdir \\server.karlova.tartu.ee\accounts$\heli.paluoja</v>
      </c>
      <c r="Q104" t="str">
        <f t="shared" si="49"/>
        <v>dsadd user "cn=Heli Paluoja,ou=workers,ou=karlova.tartu.ee,dc=karlova,dc=tartu,dc=ee" -fn Heli -ln Paluoja -display "Heli Paluoja" -hmdrv U -hmdir \\server.karlova.tartu.ee\accounts$\heli.paluoja -email heli.paluoja@karlova.tartu.ee -upn heli.paluoja@karlova.tartu.ee -samid heli.paluoja -pwd Tere123 -mustchpwd yes</v>
      </c>
      <c r="S104" t="str">
        <f t="shared" si="38"/>
        <v>ADD-ADGroupMember 'workers' –members 'heli.paluoja'</v>
      </c>
      <c r="T104" t="str">
        <f t="shared" si="39"/>
        <v/>
      </c>
      <c r="U104" t="str">
        <f t="shared" si="40"/>
        <v>ADD-ADGroupMember 'teachers' –members 'heli.paluoja'</v>
      </c>
      <c r="V104" t="str">
        <f t="shared" si="41"/>
        <v/>
      </c>
      <c r="W104" t="str">
        <f t="shared" si="42"/>
        <v/>
      </c>
    </row>
    <row r="105" spans="1:23" x14ac:dyDescent="0.25">
      <c r="A105" t="s">
        <v>296</v>
      </c>
      <c r="B105" t="s">
        <v>297</v>
      </c>
      <c r="C105" t="s">
        <v>273</v>
      </c>
      <c r="D105" t="str">
        <f t="shared" si="48"/>
        <v>kristina.metsanurk</v>
      </c>
      <c r="E105" t="s">
        <v>8</v>
      </c>
      <c r="F105" t="str">
        <f t="shared" si="50"/>
        <v>Kristina Metsanurk</v>
      </c>
      <c r="G105" t="str">
        <f t="shared" si="44"/>
        <v>kristina.metsanurk@karlova.tartu.ee</v>
      </c>
      <c r="I105" s="3" t="s">
        <v>15</v>
      </c>
      <c r="J105" s="3"/>
      <c r="K105" s="3" t="s">
        <v>15</v>
      </c>
      <c r="M105" s="3"/>
      <c r="N105" t="s">
        <v>270</v>
      </c>
      <c r="O105" t="s">
        <v>271</v>
      </c>
      <c r="P105" t="str">
        <f t="shared" si="45"/>
        <v xml:space="preserve"> -hmdrv U -hmdir \\server.karlova.tartu.ee\accounts$\kristina.metsanurk</v>
      </c>
      <c r="Q105" t="str">
        <f t="shared" si="49"/>
        <v>dsadd user "cn=Kristina Metsanurk,ou=workers,ou=karlova.tartu.ee,dc=karlova,dc=tartu,dc=ee" -fn Kristina -ln Metsanurk -display "Kristina Metsanurk" -hmdrv U -hmdir \\server.karlova.tartu.ee\accounts$\kristina.metsanurk -email kristina.metsanurk@karlova.tartu.ee -upn kristina.metsanurk@karlova.tartu.ee -samid kristina.metsanurk -pwd Tere123 -mustchpwd yes</v>
      </c>
      <c r="S105" t="str">
        <f t="shared" ref="S105" si="51">IF(I105="Y","ADD-ADGroupMember 'workers' –members '"&amp;D105&amp;"'","")</f>
        <v>ADD-ADGroupMember 'workers' –members 'kristina.metsanurk'</v>
      </c>
      <c r="T105" t="str">
        <f t="shared" ref="T105" si="52">IF(J105="Y","ADD-ADGroupMember 'directorate' –members '"&amp;D105&amp;"'","")</f>
        <v/>
      </c>
      <c r="U105" t="str">
        <f t="shared" ref="U105" si="53">IF(K105="Y","ADD-ADGroupMember 'teachers' –members '"&amp;D105&amp;"'","")</f>
        <v>ADD-ADGroupMember 'teachers' –members 'kristina.metsanurk'</v>
      </c>
      <c r="V105" t="str">
        <f t="shared" ref="V105" si="54">IF(L105="Y","ADD-ADGroupMember 'students' –members '"&amp;D105&amp;"'","")</f>
        <v/>
      </c>
      <c r="W105" t="str">
        <f t="shared" ref="W105" si="55">IF(M105="Y","ADD-ADGroupMember 'kindergarten' –members '"&amp;D105&amp;"'","")</f>
        <v/>
      </c>
    </row>
    <row r="106" spans="1:23" x14ac:dyDescent="0.25">
      <c r="A106" t="s">
        <v>39</v>
      </c>
      <c r="B106" t="s">
        <v>298</v>
      </c>
      <c r="C106" t="s">
        <v>273</v>
      </c>
      <c r="D106" t="str">
        <f t="shared" si="48"/>
        <v>kristin.tammerand</v>
      </c>
      <c r="E106" t="s">
        <v>8</v>
      </c>
      <c r="F106" t="str">
        <f t="shared" si="50"/>
        <v>Kristin Tammerand</v>
      </c>
      <c r="G106" t="str">
        <f t="shared" ref="G106:G108" si="56">D106&amp;"@karlova.tartu.ee"</f>
        <v>kristin.tammerand@karlova.tartu.ee</v>
      </c>
      <c r="I106" s="3" t="s">
        <v>15</v>
      </c>
      <c r="J106" s="3"/>
      <c r="K106" s="3" t="s">
        <v>15</v>
      </c>
      <c r="M106" s="3"/>
      <c r="N106" t="s">
        <v>270</v>
      </c>
      <c r="O106" t="s">
        <v>271</v>
      </c>
      <c r="P106" t="str">
        <f t="shared" ref="P106:P108" si="57">" -hmdrv U -hmdir \\server.karlova.tartu.ee\accounts$\"&amp;D106&amp;""</f>
        <v xml:space="preserve"> -hmdrv U -hmdir \\server.karlova.tartu.ee\accounts$\kristin.tammerand</v>
      </c>
      <c r="Q106" t="str">
        <f t="shared" si="49"/>
        <v>dsadd user "cn=Kristin Tammerand,ou=workers,ou=karlova.tartu.ee,dc=karlova,dc=tartu,dc=ee" -fn Kristin -ln Tammerand -display "Kristin Tammerand" -hmdrv U -hmdir \\server.karlova.tartu.ee\accounts$\kristin.tammerand -email kristin.tammerand@karlova.tartu.ee -upn kristin.tammerand@karlova.tartu.ee -samid kristin.tammerand -pwd Tere123 -mustchpwd yes</v>
      </c>
      <c r="S106" t="str">
        <f t="shared" ref="S106:S108" si="58">IF(I106="Y","ADD-ADGroupMember 'workers' –members '"&amp;D106&amp;"'","")</f>
        <v>ADD-ADGroupMember 'workers' –members 'kristin.tammerand'</v>
      </c>
      <c r="T106" t="str">
        <f t="shared" ref="T106:T108" si="59">IF(J106="Y","ADD-ADGroupMember 'directorate' –members '"&amp;D106&amp;"'","")</f>
        <v/>
      </c>
      <c r="U106" t="str">
        <f t="shared" ref="U106:U108" si="60">IF(K106="Y","ADD-ADGroupMember 'teachers' –members '"&amp;D106&amp;"'","")</f>
        <v>ADD-ADGroupMember 'teachers' –members 'kristin.tammerand'</v>
      </c>
      <c r="V106" t="str">
        <f t="shared" ref="V106:V108" si="61">IF(L106="Y","ADD-ADGroupMember 'students' –members '"&amp;D106&amp;"'","")</f>
        <v/>
      </c>
      <c r="W106" t="str">
        <f t="shared" ref="W106:W108" si="62">IF(M106="Y","ADD-ADGroupMember 'kindergarten' –members '"&amp;D106&amp;"'","")</f>
        <v/>
      </c>
    </row>
    <row r="107" spans="1:23" x14ac:dyDescent="0.25">
      <c r="A107" t="s">
        <v>301</v>
      </c>
      <c r="B107" t="s">
        <v>302</v>
      </c>
      <c r="C107" t="s">
        <v>273</v>
      </c>
      <c r="D107" t="str">
        <f t="shared" si="48"/>
        <v>maila.rehi</v>
      </c>
      <c r="E107" t="s">
        <v>8</v>
      </c>
      <c r="F107" t="str">
        <f t="shared" si="50"/>
        <v>Maila Rehi</v>
      </c>
      <c r="G107" t="str">
        <f t="shared" si="56"/>
        <v>maila.rehi@karlova.tartu.ee</v>
      </c>
      <c r="I107" s="3" t="s">
        <v>15</v>
      </c>
      <c r="J107" s="3"/>
      <c r="K107" s="3" t="s">
        <v>15</v>
      </c>
      <c r="M107" s="3"/>
      <c r="N107" t="s">
        <v>270</v>
      </c>
      <c r="O107" t="s">
        <v>271</v>
      </c>
      <c r="P107" t="str">
        <f t="shared" si="57"/>
        <v xml:space="preserve"> -hmdrv U -hmdir \\server.karlova.tartu.ee\accounts$\maila.rehi</v>
      </c>
      <c r="Q107" t="str">
        <f t="shared" si="49"/>
        <v>dsadd user "cn=Maila Rehi,ou=workers,ou=karlova.tartu.ee,dc=karlova,dc=tartu,dc=ee" -fn Maila -ln Rehi -display "Maila Rehi" -hmdrv U -hmdir \\server.karlova.tartu.ee\accounts$\maila.rehi -email maila.rehi@karlova.tartu.ee -upn maila.rehi@karlova.tartu.ee -samid maila.rehi -pwd Tere123 -mustchpwd yes</v>
      </c>
      <c r="S107" t="str">
        <f t="shared" si="58"/>
        <v>ADD-ADGroupMember 'workers' –members 'maila.rehi'</v>
      </c>
      <c r="T107" t="str">
        <f t="shared" si="59"/>
        <v/>
      </c>
      <c r="U107" t="str">
        <f t="shared" si="60"/>
        <v>ADD-ADGroupMember 'teachers' –members 'maila.rehi'</v>
      </c>
      <c r="V107" t="str">
        <f t="shared" si="61"/>
        <v/>
      </c>
      <c r="W107" t="str">
        <f t="shared" si="62"/>
        <v/>
      </c>
    </row>
    <row r="108" spans="1:23" x14ac:dyDescent="0.25">
      <c r="A108" t="s">
        <v>61</v>
      </c>
      <c r="B108" t="s">
        <v>218</v>
      </c>
      <c r="C108" t="s">
        <v>254</v>
      </c>
      <c r="D108" t="str">
        <f t="shared" si="48"/>
        <v>romet.piller</v>
      </c>
      <c r="E108" t="s">
        <v>8</v>
      </c>
      <c r="F108" t="str">
        <f t="shared" si="50"/>
        <v>Romet Piller</v>
      </c>
      <c r="G108" t="str">
        <f t="shared" si="56"/>
        <v>romet.piller@karlova.tartu.ee</v>
      </c>
      <c r="I108" s="3" t="s">
        <v>15</v>
      </c>
      <c r="J108" s="3"/>
      <c r="K108" s="3" t="s">
        <v>15</v>
      </c>
      <c r="M108" s="3"/>
      <c r="N108" t="s">
        <v>270</v>
      </c>
      <c r="O108" t="s">
        <v>271</v>
      </c>
      <c r="P108" t="str">
        <f t="shared" si="57"/>
        <v xml:space="preserve"> -hmdrv U -hmdir \\server.karlova.tartu.ee\accounts$\romet.piller</v>
      </c>
      <c r="Q108" t="str">
        <f t="shared" si="49"/>
        <v>dsadd user "cn=Romet Piller,ou=workers,ou=karlova.tartu.ee,dc=karlova,dc=tartu,dc=ee" -fn Romet -ln Piller -display "Romet Piller" -hmdrv U -hmdir \\server.karlova.tartu.ee\accounts$\romet.piller -email romet.piller@karlova.tartu.ee -upn romet.piller@karlova.tartu.ee -samid romet.piller -pwd Tere123 -mustchpwd yes</v>
      </c>
      <c r="S108" t="str">
        <f t="shared" si="58"/>
        <v>ADD-ADGroupMember 'workers' –members 'romet.piller'</v>
      </c>
      <c r="T108" t="str">
        <f t="shared" si="59"/>
        <v/>
      </c>
      <c r="U108" t="str">
        <f t="shared" si="60"/>
        <v>ADD-ADGroupMember 'teachers' –members 'romet.piller'</v>
      </c>
      <c r="V108" t="str">
        <f t="shared" si="61"/>
        <v/>
      </c>
      <c r="W108" t="str">
        <f t="shared" si="62"/>
        <v/>
      </c>
    </row>
    <row r="109" spans="1:23" x14ac:dyDescent="0.25">
      <c r="A109" t="s">
        <v>308</v>
      </c>
      <c r="B109" t="s">
        <v>309</v>
      </c>
      <c r="C109" t="s">
        <v>273</v>
      </c>
      <c r="D109" t="str">
        <f t="shared" si="48"/>
        <v>dagny.feigenbaum</v>
      </c>
      <c r="E109" t="s">
        <v>8</v>
      </c>
      <c r="F109" t="str">
        <f t="shared" si="50"/>
        <v>Dagny Feigenbaum</v>
      </c>
      <c r="G109" t="str">
        <f t="shared" ref="G109" si="63">D109&amp;"@karlova.tartu.ee"</f>
        <v>dagny.feigenbaum@karlova.tartu.ee</v>
      </c>
      <c r="I109" s="3" t="s">
        <v>15</v>
      </c>
      <c r="J109" s="3"/>
      <c r="K109" s="3" t="s">
        <v>15</v>
      </c>
      <c r="M109" s="3"/>
      <c r="N109" t="s">
        <v>270</v>
      </c>
      <c r="O109" t="s">
        <v>271</v>
      </c>
      <c r="P109" t="str">
        <f t="shared" ref="P109" si="64">" -hmdrv U -hmdir \\server.karlova.tartu.ee\accounts$\"&amp;D109&amp;""</f>
        <v xml:space="preserve"> -hmdrv U -hmdir \\server.karlova.tartu.ee\accounts$\dagny.feigenbaum</v>
      </c>
      <c r="Q109" t="str">
        <f t="shared" si="49"/>
        <v>dsadd user "cn=Dagny Feigenbaum,ou=workers,ou=karlova.tartu.ee,dc=karlova,dc=tartu,dc=ee" -fn Dagny -ln Feigenbaum -display "Dagny Feigenbaum" -hmdrv U -hmdir \\server.karlova.tartu.ee\accounts$\dagny.feigenbaum -email dagny.feigenbaum@karlova.tartu.ee -upn dagny.feigenbaum@karlova.tartu.ee -samid dagny.feigenbaum -pwd Tere123 -mustchpwd yes</v>
      </c>
      <c r="S109" t="str">
        <f t="shared" ref="S109" si="65">IF(I109="Y","ADD-ADGroupMember 'workers' –members '"&amp;D109&amp;"'","")</f>
        <v>ADD-ADGroupMember 'workers' –members 'dagny.feigenbaum'</v>
      </c>
      <c r="T109" t="str">
        <f t="shared" ref="T109" si="66">IF(J109="Y","ADD-ADGroupMember 'directorate' –members '"&amp;D109&amp;"'","")</f>
        <v/>
      </c>
      <c r="U109" t="str">
        <f t="shared" ref="U109" si="67">IF(K109="Y","ADD-ADGroupMember 'teachers' –members '"&amp;D109&amp;"'","")</f>
        <v>ADD-ADGroupMember 'teachers' –members 'dagny.feigenbaum'</v>
      </c>
      <c r="V109" t="str">
        <f t="shared" ref="V109" si="68">IF(L109="Y","ADD-ADGroupMember 'students' –members '"&amp;D109&amp;"'","")</f>
        <v/>
      </c>
      <c r="W109" t="str">
        <f t="shared" ref="W109" si="69">IF(M109="Y","ADD-ADGroupMember 'kindergarten' –members '"&amp;D109&amp;"'","")</f>
        <v/>
      </c>
    </row>
    <row r="110" spans="1:23" x14ac:dyDescent="0.25">
      <c r="A110" t="s">
        <v>115</v>
      </c>
      <c r="B110" t="s">
        <v>310</v>
      </c>
      <c r="C110" t="s">
        <v>244</v>
      </c>
      <c r="D110" t="str">
        <f t="shared" si="48"/>
        <v>merle.oopik</v>
      </c>
      <c r="E110" t="s">
        <v>8</v>
      </c>
      <c r="F110" t="str">
        <f t="shared" si="50"/>
        <v>Merle Ööpik</v>
      </c>
      <c r="G110" t="str">
        <f t="shared" ref="G110:G111" si="70">D110&amp;"@karlova.tartu.ee"</f>
        <v>merle.oopik@karlova.tartu.ee</v>
      </c>
      <c r="I110" s="3" t="s">
        <v>15</v>
      </c>
      <c r="J110" s="3"/>
      <c r="K110" s="3" t="s">
        <v>15</v>
      </c>
      <c r="M110" s="3"/>
      <c r="N110" t="s">
        <v>270</v>
      </c>
      <c r="O110" t="s">
        <v>271</v>
      </c>
      <c r="P110" t="str">
        <f t="shared" ref="P110:P111" si="71">" -hmdrv U -hmdir \\server.karlova.tartu.ee\accounts$\"&amp;D110&amp;""</f>
        <v xml:space="preserve"> -hmdrv U -hmdir \\server.karlova.tartu.ee\accounts$\merle.oopik</v>
      </c>
      <c r="Q110" t="str">
        <f t="shared" si="49"/>
        <v>dsadd user "cn=Merle Ööpik,ou=workers,ou=karlova.tartu.ee,dc=karlova,dc=tartu,dc=ee" -fn Merle -ln Ööpik -display "Merle Ööpik" -hmdrv U -hmdir \\server.karlova.tartu.ee\accounts$\merle.oopik -email merle.oopik@karlova.tartu.ee -upn merle.oopik@karlova.tartu.ee -samid merle.oopik -pwd Tere123 -mustchpwd yes</v>
      </c>
      <c r="S110" t="str">
        <f t="shared" ref="S110:S111" si="72">IF(I110="Y","ADD-ADGroupMember 'workers' –members '"&amp;D110&amp;"'","")</f>
        <v>ADD-ADGroupMember 'workers' –members 'merle.oopik'</v>
      </c>
      <c r="T110" t="str">
        <f t="shared" ref="T110:T111" si="73">IF(J110="Y","ADD-ADGroupMember 'directorate' –members '"&amp;D110&amp;"'","")</f>
        <v/>
      </c>
      <c r="U110" t="str">
        <f t="shared" ref="U110:U111" si="74">IF(K110="Y","ADD-ADGroupMember 'teachers' –members '"&amp;D110&amp;"'","")</f>
        <v>ADD-ADGroupMember 'teachers' –members 'merle.oopik'</v>
      </c>
      <c r="V110" t="str">
        <f t="shared" ref="V110:V111" si="75">IF(L110="Y","ADD-ADGroupMember 'students' –members '"&amp;D110&amp;"'","")</f>
        <v/>
      </c>
      <c r="W110" t="str">
        <f t="shared" ref="W110:W111" si="76">IF(M110="Y","ADD-ADGroupMember 'kindergarten' –members '"&amp;D110&amp;"'","")</f>
        <v/>
      </c>
    </row>
    <row r="111" spans="1:23" x14ac:dyDescent="0.25">
      <c r="A111" t="s">
        <v>311</v>
      </c>
      <c r="B111" t="s">
        <v>312</v>
      </c>
      <c r="C111" t="s">
        <v>214</v>
      </c>
      <c r="D111" t="str">
        <f t="shared" si="48"/>
        <v>johanna-ly.mannik</v>
      </c>
      <c r="E111" t="s">
        <v>8</v>
      </c>
      <c r="F111" t="str">
        <f t="shared" si="50"/>
        <v>Johanna-Ly Männik</v>
      </c>
      <c r="G111" t="str">
        <f t="shared" si="70"/>
        <v>johanna-ly.mannik@karlova.tartu.ee</v>
      </c>
      <c r="I111" s="3" t="s">
        <v>15</v>
      </c>
      <c r="J111" s="3"/>
      <c r="K111" s="3" t="s">
        <v>15</v>
      </c>
      <c r="M111" s="3"/>
      <c r="N111" t="s">
        <v>270</v>
      </c>
      <c r="O111" t="s">
        <v>271</v>
      </c>
      <c r="P111" t="str">
        <f t="shared" si="71"/>
        <v xml:space="preserve"> -hmdrv U -hmdir \\server.karlova.tartu.ee\accounts$\johanna-ly.mannik</v>
      </c>
      <c r="Q111" t="str">
        <f t="shared" si="49"/>
        <v>dsadd user "cn=Johanna-Ly Männik,ou=workers,ou=karlova.tartu.ee,dc=karlova,dc=tartu,dc=ee" -fn Johanna-Ly -ln Männik -display "Johanna-Ly Männik" -hmdrv U -hmdir \\server.karlova.tartu.ee\accounts$\johanna-ly.mannik -email johanna-ly.mannik@karlova.tartu.ee -upn johanna-ly.mannik@karlova.tartu.ee -samid johanna-ly.mannik -pwd Tere123 -mustchpwd yes</v>
      </c>
      <c r="S111" t="str">
        <f t="shared" si="72"/>
        <v>ADD-ADGroupMember 'workers' –members 'johanna-ly.mannik'</v>
      </c>
      <c r="T111" t="str">
        <f t="shared" si="73"/>
        <v/>
      </c>
      <c r="U111" t="str">
        <f t="shared" si="74"/>
        <v>ADD-ADGroupMember 'teachers' –members 'johanna-ly.mannik'</v>
      </c>
      <c r="V111" t="str">
        <f t="shared" si="75"/>
        <v/>
      </c>
      <c r="W111" t="str">
        <f t="shared" si="76"/>
        <v/>
      </c>
    </row>
    <row r="112" spans="1:23" x14ac:dyDescent="0.25">
      <c r="A112" t="s">
        <v>319</v>
      </c>
      <c r="B112" t="s">
        <v>54</v>
      </c>
      <c r="D112" t="str">
        <f t="shared" si="48"/>
        <v>kalle.kallas</v>
      </c>
      <c r="E112" t="s">
        <v>8</v>
      </c>
      <c r="F112" t="str">
        <f t="shared" si="50"/>
        <v>Kalle Kallas</v>
      </c>
      <c r="G112" t="str">
        <f t="shared" ref="G112" si="77">D112&amp;"@karlova.tartu.ee"</f>
        <v>kalle.kallas@karlova.tartu.ee</v>
      </c>
      <c r="I112" s="3" t="s">
        <v>15</v>
      </c>
      <c r="J112" s="3"/>
      <c r="K112" s="3" t="s">
        <v>15</v>
      </c>
      <c r="M112" s="3"/>
      <c r="N112" t="s">
        <v>270</v>
      </c>
      <c r="O112" t="s">
        <v>271</v>
      </c>
      <c r="P112" t="str">
        <f t="shared" ref="P112" si="78">" -hmdrv U -hmdir \\server.karlova.tartu.ee\accounts$\"&amp;D112&amp;""</f>
        <v xml:space="preserve"> -hmdrv U -hmdir \\server.karlova.tartu.ee\accounts$\kalle.kallas</v>
      </c>
      <c r="Q112" t="str">
        <f t="shared" si="49"/>
        <v>dsadd user "cn=Kalle Kallas,ou=workers,ou=karlova.tartu.ee,dc=karlova,dc=tartu,dc=ee" -fn Kalle -ln Kallas -display "Kalle Kallas" -hmdrv U -hmdir \\server.karlova.tartu.ee\accounts$\kalle.kallas -email kalle.kallas@karlova.tartu.ee -upn kalle.kallas@karlova.tartu.ee -samid kalle.kallas -pwd Tere123 -mustchpwd yes</v>
      </c>
      <c r="S112" t="str">
        <f t="shared" ref="S112" si="79">IF(I112="Y","ADD-ADGroupMember 'workers' –members '"&amp;D112&amp;"'","")</f>
        <v>ADD-ADGroupMember 'workers' –members 'kalle.kallas'</v>
      </c>
      <c r="T112" t="str">
        <f t="shared" ref="T112" si="80">IF(J112="Y","ADD-ADGroupMember 'directorate' –members '"&amp;D112&amp;"'","")</f>
        <v/>
      </c>
      <c r="U112" t="str">
        <f t="shared" ref="U112" si="81">IF(K112="Y","ADD-ADGroupMember 'teachers' –members '"&amp;D112&amp;"'","")</f>
        <v>ADD-ADGroupMember 'teachers' –members 'kalle.kallas'</v>
      </c>
      <c r="V112" t="str">
        <f t="shared" ref="V112" si="82">IF(L112="Y","ADD-ADGroupMember 'students' –members '"&amp;D112&amp;"'","")</f>
        <v/>
      </c>
      <c r="W112" t="str">
        <f t="shared" ref="W112" si="83">IF(M112="Y","ADD-ADGroupMember 'kindergarten' –members '"&amp;D112&amp;"'","")</f>
        <v/>
      </c>
    </row>
    <row r="113" spans="1:23" x14ac:dyDescent="0.25">
      <c r="A113" t="s">
        <v>90</v>
      </c>
      <c r="B113" t="s">
        <v>320</v>
      </c>
      <c r="D113" t="str">
        <f t="shared" si="48"/>
        <v>kaisa.ehrpais</v>
      </c>
      <c r="E113" t="s">
        <v>8</v>
      </c>
      <c r="F113" t="str">
        <f t="shared" si="50"/>
        <v>Kaisa Ehrpais</v>
      </c>
      <c r="G113" t="str">
        <f t="shared" ref="G113:G115" si="84">D113&amp;"@karlova.tartu.ee"</f>
        <v>kaisa.ehrpais@karlova.tartu.ee</v>
      </c>
      <c r="I113" s="3" t="s">
        <v>15</v>
      </c>
      <c r="J113" s="3"/>
      <c r="K113" s="3" t="s">
        <v>15</v>
      </c>
      <c r="M113" s="3"/>
      <c r="N113" t="s">
        <v>270</v>
      </c>
      <c r="O113" t="s">
        <v>271</v>
      </c>
      <c r="P113" t="str">
        <f t="shared" ref="P113:P115" si="85">" -hmdrv U -hmdir \\server.karlova.tartu.ee\accounts$\"&amp;D113&amp;""</f>
        <v xml:space="preserve"> -hmdrv U -hmdir \\server.karlova.tartu.ee\accounts$\kaisa.ehrpais</v>
      </c>
      <c r="Q113" t="str">
        <f t="shared" si="49"/>
        <v>dsadd user "cn=Kaisa Ehrpais,ou=workers,ou=karlova.tartu.ee,dc=karlova,dc=tartu,dc=ee" -fn Kaisa -ln Ehrpais -display "Kaisa Ehrpais" -hmdrv U -hmdir \\server.karlova.tartu.ee\accounts$\kaisa.ehrpais -email kaisa.ehrpais@karlova.tartu.ee -upn kaisa.ehrpais@karlova.tartu.ee -samid kaisa.ehrpais -pwd Tere123 -mustchpwd yes</v>
      </c>
      <c r="S113" t="str">
        <f t="shared" ref="S113:S115" si="86">IF(I113="Y","ADD-ADGroupMember 'workers' –members '"&amp;D113&amp;"'","")</f>
        <v>ADD-ADGroupMember 'workers' –members 'kaisa.ehrpais'</v>
      </c>
      <c r="T113" t="str">
        <f t="shared" ref="T113:T115" si="87">IF(J113="Y","ADD-ADGroupMember 'directorate' –members '"&amp;D113&amp;"'","")</f>
        <v/>
      </c>
      <c r="U113" t="str">
        <f t="shared" ref="U113:U115" si="88">IF(K113="Y","ADD-ADGroupMember 'teachers' –members '"&amp;D113&amp;"'","")</f>
        <v>ADD-ADGroupMember 'teachers' –members 'kaisa.ehrpais'</v>
      </c>
      <c r="V113" t="str">
        <f t="shared" ref="V113:V115" si="89">IF(L113="Y","ADD-ADGroupMember 'students' –members '"&amp;D113&amp;"'","")</f>
        <v/>
      </c>
      <c r="W113" t="str">
        <f t="shared" ref="W113:W115" si="90">IF(M113="Y","ADD-ADGroupMember 'kindergarten' –members '"&amp;D113&amp;"'","")</f>
        <v/>
      </c>
    </row>
    <row r="114" spans="1:23" x14ac:dyDescent="0.25">
      <c r="A114" t="s">
        <v>321</v>
      </c>
      <c r="B114" t="s">
        <v>108</v>
      </c>
      <c r="D114" t="str">
        <f t="shared" si="48"/>
        <v>terje.maesalu</v>
      </c>
      <c r="E114" t="s">
        <v>8</v>
      </c>
      <c r="F114" t="str">
        <f t="shared" si="50"/>
        <v>Terje Mäesalu</v>
      </c>
      <c r="G114" t="str">
        <f t="shared" si="84"/>
        <v>terje.maesalu@karlova.tartu.ee</v>
      </c>
      <c r="I114" s="3"/>
      <c r="J114" s="3"/>
      <c r="K114" s="3"/>
      <c r="M114" s="3"/>
      <c r="N114" t="s">
        <v>270</v>
      </c>
      <c r="O114" t="s">
        <v>271</v>
      </c>
      <c r="P114" t="str">
        <f t="shared" si="85"/>
        <v xml:space="preserve"> -hmdrv U -hmdir \\server.karlova.tartu.ee\accounts$\terje.maesalu</v>
      </c>
      <c r="Q114" t="str">
        <f t="shared" si="49"/>
        <v>dsadd user "cn=Terje Mäesalu,ou=workers,ou=karlova.tartu.ee,dc=karlova,dc=tartu,dc=ee" -fn Terje -ln Mäesalu -display "Terje Mäesalu" -hmdrv U -hmdir \\server.karlova.tartu.ee\accounts$\terje.maesalu -email terje.maesalu@karlova.tartu.ee -upn terje.maesalu@karlova.tartu.ee -samid terje.maesalu -pwd Tere123 -mustchpwd yes</v>
      </c>
      <c r="S114" t="str">
        <f t="shared" si="86"/>
        <v/>
      </c>
      <c r="T114" t="str">
        <f t="shared" si="87"/>
        <v/>
      </c>
      <c r="U114" t="str">
        <f t="shared" si="88"/>
        <v/>
      </c>
      <c r="V114" t="str">
        <f t="shared" si="89"/>
        <v/>
      </c>
      <c r="W114" t="str">
        <f t="shared" si="90"/>
        <v/>
      </c>
    </row>
    <row r="115" spans="1:23" x14ac:dyDescent="0.25">
      <c r="A115" t="s">
        <v>322</v>
      </c>
      <c r="B115" t="s">
        <v>323</v>
      </c>
      <c r="D115" t="str">
        <f t="shared" si="48"/>
        <v>siret.saaremets</v>
      </c>
      <c r="E115" t="s">
        <v>8</v>
      </c>
      <c r="F115" t="str">
        <f t="shared" si="50"/>
        <v>Siret Saaremets</v>
      </c>
      <c r="G115" t="str">
        <f t="shared" si="84"/>
        <v>siret.saaremets@karlova.tartu.ee</v>
      </c>
      <c r="I115" s="3" t="s">
        <v>15</v>
      </c>
      <c r="J115" s="3"/>
      <c r="K115" s="3" t="s">
        <v>15</v>
      </c>
      <c r="M115" s="3"/>
      <c r="N115" t="s">
        <v>270</v>
      </c>
      <c r="O115" t="s">
        <v>271</v>
      </c>
      <c r="P115" t="str">
        <f t="shared" si="85"/>
        <v xml:space="preserve"> -hmdrv U -hmdir \\server.karlova.tartu.ee\accounts$\siret.saaremets</v>
      </c>
      <c r="Q115" t="str">
        <f t="shared" si="49"/>
        <v>dsadd user "cn=Siret Saaremets,ou=workers,ou=karlova.tartu.ee,dc=karlova,dc=tartu,dc=ee" -fn Siret -ln Saaremets -display "Siret Saaremets" -hmdrv U -hmdir \\server.karlova.tartu.ee\accounts$\siret.saaremets -email siret.saaremets@karlova.tartu.ee -upn siret.saaremets@karlova.tartu.ee -samid siret.saaremets -pwd Tere123 -mustchpwd yes</v>
      </c>
      <c r="S115" t="str">
        <f t="shared" si="86"/>
        <v>ADD-ADGroupMember 'workers' –members 'siret.saaremets'</v>
      </c>
      <c r="T115" t="str">
        <f t="shared" si="87"/>
        <v/>
      </c>
      <c r="U115" t="str">
        <f t="shared" si="88"/>
        <v>ADD-ADGroupMember 'teachers' –members 'siret.saaremets'</v>
      </c>
      <c r="V115" t="str">
        <f t="shared" si="89"/>
        <v/>
      </c>
      <c r="W115" t="str">
        <f t="shared" si="90"/>
        <v/>
      </c>
    </row>
    <row r="116" spans="1:23" x14ac:dyDescent="0.25">
      <c r="A116" t="s">
        <v>69</v>
      </c>
      <c r="B116" t="s">
        <v>324</v>
      </c>
      <c r="D116" t="str">
        <f t="shared" si="48"/>
        <v>liisa.meriste</v>
      </c>
      <c r="E116" t="s">
        <v>8</v>
      </c>
      <c r="F116" t="str">
        <f t="shared" si="50"/>
        <v>Liisa Meriste</v>
      </c>
      <c r="G116" t="str">
        <f>D116&amp;"@karlova.tartu.ee"</f>
        <v>liisa.meriste@karlova.tartu.ee</v>
      </c>
      <c r="I116" s="3" t="s">
        <v>15</v>
      </c>
      <c r="J116" s="3"/>
      <c r="K116" s="3" t="s">
        <v>15</v>
      </c>
      <c r="M116" s="3"/>
      <c r="N116" t="s">
        <v>270</v>
      </c>
      <c r="O116" t="s">
        <v>271</v>
      </c>
      <c r="P116" t="str">
        <f t="shared" ref="P116:P117" si="91">" -hmdrv U -hmdir \\server.karlova.tartu.ee\accounts$\"&amp;D116&amp;""</f>
        <v xml:space="preserve"> -hmdrv U -hmdir \\server.karlova.tartu.ee\accounts$\liisa.meriste</v>
      </c>
      <c r="Q116" t="str">
        <f t="shared" si="49"/>
        <v>dsadd user "cn=Liisa Meriste,ou=workers,ou=karlova.tartu.ee,dc=karlova,dc=tartu,dc=ee" -fn Liisa -ln Meriste -display "Liisa Meriste" -hmdrv U -hmdir \\server.karlova.tartu.ee\accounts$\liisa.meriste -email liisa.meriste@karlova.tartu.ee -upn liisa.meriste@karlova.tartu.ee -samid liisa.meriste -pwd Tere123 -mustchpwd yes</v>
      </c>
      <c r="S116" t="str">
        <f t="shared" ref="S116:S117" si="92">IF(I116="Y","ADD-ADGroupMember 'workers' –members '"&amp;D116&amp;"'","")</f>
        <v>ADD-ADGroupMember 'workers' –members 'liisa.meriste'</v>
      </c>
      <c r="T116" t="str">
        <f t="shared" ref="T116:T117" si="93">IF(J116="Y","ADD-ADGroupMember 'directorate' –members '"&amp;D116&amp;"'","")</f>
        <v/>
      </c>
      <c r="U116" t="str">
        <f t="shared" ref="U116:U117" si="94">IF(K116="Y","ADD-ADGroupMember 'teachers' –members '"&amp;D116&amp;"'","")</f>
        <v>ADD-ADGroupMember 'teachers' –members 'liisa.meriste'</v>
      </c>
      <c r="V116" t="str">
        <f t="shared" ref="V116:V117" si="95">IF(L116="Y","ADD-ADGroupMember 'students' –members '"&amp;D116&amp;"'","")</f>
        <v/>
      </c>
      <c r="W116" t="str">
        <f t="shared" ref="W116:W117" si="96">IF(M116="Y","ADD-ADGroupMember 'kindergarten' –members '"&amp;D116&amp;"'","")</f>
        <v/>
      </c>
    </row>
    <row r="117" spans="1:23" x14ac:dyDescent="0.25">
      <c r="A117" t="s">
        <v>98</v>
      </c>
      <c r="B117" t="s">
        <v>327</v>
      </c>
      <c r="D117" t="str">
        <f t="shared" si="48"/>
        <v>maarja.ruuse</v>
      </c>
      <c r="E117" t="s">
        <v>8</v>
      </c>
      <c r="F117" t="str">
        <f t="shared" si="50"/>
        <v>Maarja Ruuse</v>
      </c>
      <c r="G117" t="str">
        <f t="shared" ref="G117" si="97">D117&amp;"@karlova.tartu.ee"</f>
        <v>maarja.ruuse@karlova.tartu.ee</v>
      </c>
      <c r="I117" s="3" t="s">
        <v>15</v>
      </c>
      <c r="J117" s="3"/>
      <c r="K117" s="3" t="s">
        <v>15</v>
      </c>
      <c r="M117" s="3"/>
      <c r="N117" t="s">
        <v>270</v>
      </c>
      <c r="O117" t="s">
        <v>271</v>
      </c>
      <c r="P117" t="str">
        <f t="shared" si="91"/>
        <v xml:space="preserve"> -hmdrv U -hmdir \\server.karlova.tartu.ee\accounts$\maarja.ruuse</v>
      </c>
      <c r="Q117" t="str">
        <f t="shared" si="49"/>
        <v>dsadd user "cn=Maarja Ruuse,ou=workers,ou=karlova.tartu.ee,dc=karlova,dc=tartu,dc=ee" -fn Maarja -ln Ruuse -display "Maarja Ruuse" -hmdrv U -hmdir \\server.karlova.tartu.ee\accounts$\maarja.ruuse -email maarja.ruuse@karlova.tartu.ee -upn maarja.ruuse@karlova.tartu.ee -samid maarja.ruuse -pwd Tere123 -mustchpwd yes</v>
      </c>
      <c r="S117" t="str">
        <f t="shared" si="92"/>
        <v>ADD-ADGroupMember 'workers' –members 'maarja.ruuse'</v>
      </c>
      <c r="T117" t="str">
        <f t="shared" si="93"/>
        <v/>
      </c>
      <c r="U117" t="str">
        <f t="shared" si="94"/>
        <v>ADD-ADGroupMember 'teachers' –members 'maarja.ruuse'</v>
      </c>
      <c r="V117" t="str">
        <f t="shared" si="95"/>
        <v/>
      </c>
      <c r="W117" t="str">
        <f t="shared" si="96"/>
        <v/>
      </c>
    </row>
    <row r="118" spans="1:23" x14ac:dyDescent="0.25">
      <c r="A118" t="s">
        <v>328</v>
      </c>
      <c r="B118" t="s">
        <v>329</v>
      </c>
      <c r="D118" t="str">
        <f t="shared" si="48"/>
        <v>sarah.raichmann</v>
      </c>
      <c r="E118" t="s">
        <v>8</v>
      </c>
      <c r="F118" t="str">
        <f t="shared" si="50"/>
        <v>Sarah Raichmann</v>
      </c>
      <c r="G118" t="str">
        <f t="shared" ref="G118:G120" si="98">D118&amp;"@karlova.tartu.ee"</f>
        <v>sarah.raichmann@karlova.tartu.ee</v>
      </c>
      <c r="I118" s="3" t="s">
        <v>15</v>
      </c>
      <c r="J118" s="3"/>
      <c r="K118" s="3" t="s">
        <v>15</v>
      </c>
      <c r="M118" s="3"/>
      <c r="N118" t="s">
        <v>270</v>
      </c>
      <c r="O118" t="s">
        <v>271</v>
      </c>
      <c r="P118" t="str">
        <f t="shared" ref="P118:P120" si="99">" -hmdrv U -hmdir \\server.karlova.tartu.ee\accounts$\"&amp;D118&amp;""</f>
        <v xml:space="preserve"> -hmdrv U -hmdir \\server.karlova.tartu.ee\accounts$\sarah.raichmann</v>
      </c>
      <c r="Q118" t="str">
        <f t="shared" si="49"/>
        <v>dsadd user "cn=Sarah Raichmann,ou=workers,ou=karlova.tartu.ee,dc=karlova,dc=tartu,dc=ee" -fn Sarah -ln Raichmann -display "Sarah Raichmann" -hmdrv U -hmdir \\server.karlova.tartu.ee\accounts$\sarah.raichmann -email sarah.raichmann@karlova.tartu.ee -upn sarah.raichmann@karlova.tartu.ee -samid sarah.raichmann -pwd Tere123 -mustchpwd yes</v>
      </c>
      <c r="S118" t="str">
        <f t="shared" ref="S118:S120" si="100">IF(I118="Y","ADD-ADGroupMember 'workers' –members '"&amp;D118&amp;"'","")</f>
        <v>ADD-ADGroupMember 'workers' –members 'sarah.raichmann'</v>
      </c>
      <c r="T118" t="str">
        <f t="shared" ref="T118:T120" si="101">IF(J118="Y","ADD-ADGroupMember 'directorate' –members '"&amp;D118&amp;"'","")</f>
        <v/>
      </c>
      <c r="U118" t="str">
        <f t="shared" ref="U118:U120" si="102">IF(K118="Y","ADD-ADGroupMember 'teachers' –members '"&amp;D118&amp;"'","")</f>
        <v>ADD-ADGroupMember 'teachers' –members 'sarah.raichmann'</v>
      </c>
      <c r="V118" t="str">
        <f t="shared" ref="V118:V120" si="103">IF(L118="Y","ADD-ADGroupMember 'students' –members '"&amp;D118&amp;"'","")</f>
        <v/>
      </c>
      <c r="W118" t="str">
        <f t="shared" ref="W118:W120" si="104">IF(M118="Y","ADD-ADGroupMember 'kindergarten' –members '"&amp;D118&amp;"'","")</f>
        <v/>
      </c>
    </row>
    <row r="119" spans="1:23" x14ac:dyDescent="0.25">
      <c r="A119" t="s">
        <v>330</v>
      </c>
      <c r="B119" t="s">
        <v>327</v>
      </c>
      <c r="D119" t="str">
        <f t="shared" si="48"/>
        <v>maarika.ruuse</v>
      </c>
      <c r="E119" t="s">
        <v>8</v>
      </c>
      <c r="F119" t="str">
        <f t="shared" si="50"/>
        <v>Maarika Ruuse</v>
      </c>
      <c r="G119" t="str">
        <f t="shared" si="98"/>
        <v>maarika.ruuse@karlova.tartu.ee</v>
      </c>
      <c r="I119" s="3" t="s">
        <v>15</v>
      </c>
      <c r="J119" s="3"/>
      <c r="K119" s="3" t="s">
        <v>15</v>
      </c>
      <c r="M119" s="3"/>
      <c r="N119" t="s">
        <v>270</v>
      </c>
      <c r="O119" t="s">
        <v>271</v>
      </c>
      <c r="P119" t="str">
        <f t="shared" si="99"/>
        <v xml:space="preserve"> -hmdrv U -hmdir \\server.karlova.tartu.ee\accounts$\maarika.ruuse</v>
      </c>
      <c r="Q119" t="str">
        <f t="shared" si="49"/>
        <v>dsadd user "cn=Maarika Ruuse,ou=workers,ou=karlova.tartu.ee,dc=karlova,dc=tartu,dc=ee" -fn Maarika -ln Ruuse -display "Maarika Ruuse" -hmdrv U -hmdir \\server.karlova.tartu.ee\accounts$\maarika.ruuse -email maarika.ruuse@karlova.tartu.ee -upn maarika.ruuse@karlova.tartu.ee -samid maarika.ruuse -pwd Tere123 -mustchpwd yes</v>
      </c>
      <c r="S119" t="str">
        <f t="shared" si="100"/>
        <v>ADD-ADGroupMember 'workers' –members 'maarika.ruuse'</v>
      </c>
      <c r="T119" t="str">
        <f t="shared" si="101"/>
        <v/>
      </c>
      <c r="U119" t="str">
        <f t="shared" si="102"/>
        <v>ADD-ADGroupMember 'teachers' –members 'maarika.ruuse'</v>
      </c>
      <c r="V119" t="str">
        <f t="shared" si="103"/>
        <v/>
      </c>
      <c r="W119" t="str">
        <f t="shared" si="104"/>
        <v/>
      </c>
    </row>
    <row r="120" spans="1:23" x14ac:dyDescent="0.25">
      <c r="A120" t="s">
        <v>338</v>
      </c>
      <c r="B120" t="s">
        <v>293</v>
      </c>
      <c r="D120" t="str">
        <f t="shared" si="48"/>
        <v>mare.haidberg</v>
      </c>
      <c r="E120" t="s">
        <v>8</v>
      </c>
      <c r="F120" t="str">
        <f t="shared" si="50"/>
        <v>Mare Häidberg</v>
      </c>
      <c r="G120" t="str">
        <f t="shared" si="98"/>
        <v>mare.haidberg@karlova.tartu.ee</v>
      </c>
      <c r="I120" s="3" t="s">
        <v>15</v>
      </c>
      <c r="J120" s="3"/>
      <c r="K120" s="3" t="s">
        <v>15</v>
      </c>
      <c r="M120" s="3"/>
      <c r="N120" t="s">
        <v>270</v>
      </c>
      <c r="O120" t="s">
        <v>271</v>
      </c>
      <c r="P120" t="str">
        <f t="shared" si="99"/>
        <v xml:space="preserve"> -hmdrv U -hmdir \\server.karlova.tartu.ee\accounts$\mare.haidberg</v>
      </c>
      <c r="Q120" t="str">
        <f t="shared" si="49"/>
        <v>dsadd user "cn=Mare Häidberg,ou=workers,ou=karlova.tartu.ee,dc=karlova,dc=tartu,dc=ee" -fn Mare -ln Häidberg -display "Mare Häidberg" -hmdrv U -hmdir \\server.karlova.tartu.ee\accounts$\mare.haidberg -email mare.haidberg@karlova.tartu.ee -upn mare.haidberg@karlova.tartu.ee -samid mare.haidberg -pwd Tere123 -mustchpwd yes</v>
      </c>
      <c r="S120" t="str">
        <f t="shared" si="100"/>
        <v>ADD-ADGroupMember 'workers' –members 'mare.haidberg'</v>
      </c>
      <c r="T120" t="str">
        <f t="shared" si="101"/>
        <v/>
      </c>
      <c r="U120" t="str">
        <f t="shared" si="102"/>
        <v>ADD-ADGroupMember 'teachers' –members 'mare.haidberg'</v>
      </c>
      <c r="V120" t="str">
        <f t="shared" si="103"/>
        <v/>
      </c>
      <c r="W120" t="str">
        <f t="shared" si="104"/>
        <v/>
      </c>
    </row>
    <row r="121" spans="1:23" x14ac:dyDescent="0.25">
      <c r="A121" t="s">
        <v>87</v>
      </c>
      <c r="B121" t="s">
        <v>339</v>
      </c>
      <c r="D121" t="str">
        <f t="shared" si="48"/>
        <v>adriana.moorus</v>
      </c>
      <c r="E121" t="s">
        <v>8</v>
      </c>
      <c r="F121" t="str">
        <f t="shared" si="50"/>
        <v>Adriana Moorus</v>
      </c>
      <c r="G121" t="str">
        <f t="shared" ref="G121:G123" si="105">D121&amp;"@karlova.tartu.ee"</f>
        <v>adriana.moorus@karlova.tartu.ee</v>
      </c>
      <c r="I121" s="3" t="s">
        <v>15</v>
      </c>
      <c r="J121" s="3"/>
      <c r="K121" s="3" t="s">
        <v>15</v>
      </c>
      <c r="M121" s="3"/>
      <c r="N121" t="s">
        <v>270</v>
      </c>
      <c r="O121" t="s">
        <v>271</v>
      </c>
      <c r="P121" t="str">
        <f t="shared" ref="P121:P123" si="106">" -hmdrv U -hmdir \\server.karlova.tartu.ee\accounts$\"&amp;D121&amp;""</f>
        <v xml:space="preserve"> -hmdrv U -hmdir \\server.karlova.tartu.ee\accounts$\adriana.moorus</v>
      </c>
      <c r="Q121" t="str">
        <f t="shared" si="49"/>
        <v>dsadd user "cn=Adriana Moorus,ou=workers,ou=karlova.tartu.ee,dc=karlova,dc=tartu,dc=ee" -fn Adriana -ln Moorus -display "Adriana Moorus" -hmdrv U -hmdir \\server.karlova.tartu.ee\accounts$\adriana.moorus -email adriana.moorus@karlova.tartu.ee -upn adriana.moorus@karlova.tartu.ee -samid adriana.moorus -pwd Tere123 -mustchpwd yes</v>
      </c>
      <c r="S121" t="str">
        <f t="shared" ref="S121:S123" si="107">IF(I121="Y","ADD-ADGroupMember 'workers' –members '"&amp;D121&amp;"'","")</f>
        <v>ADD-ADGroupMember 'workers' –members 'adriana.moorus'</v>
      </c>
      <c r="T121" t="str">
        <f t="shared" ref="T121:T123" si="108">IF(J121="Y","ADD-ADGroupMember 'directorate' –members '"&amp;D121&amp;"'","")</f>
        <v/>
      </c>
      <c r="U121" t="str">
        <f t="shared" ref="U121:U123" si="109">IF(K121="Y","ADD-ADGroupMember 'teachers' –members '"&amp;D121&amp;"'","")</f>
        <v>ADD-ADGroupMember 'teachers' –members 'adriana.moorus'</v>
      </c>
      <c r="V121" t="str">
        <f t="shared" ref="V121:V123" si="110">IF(L121="Y","ADD-ADGroupMember 'students' –members '"&amp;D121&amp;"'","")</f>
        <v/>
      </c>
      <c r="W121" t="str">
        <f t="shared" ref="W121:W123" si="111">IF(M121="Y","ADD-ADGroupMember 'kindergarten' –members '"&amp;D121&amp;"'","")</f>
        <v/>
      </c>
    </row>
    <row r="122" spans="1:23" x14ac:dyDescent="0.25">
      <c r="A122" t="s">
        <v>69</v>
      </c>
      <c r="B122" t="s">
        <v>340</v>
      </c>
      <c r="D122" t="str">
        <f t="shared" si="48"/>
        <v>liisa.kikerpill</v>
      </c>
      <c r="E122" t="s">
        <v>8</v>
      </c>
      <c r="F122" t="str">
        <f t="shared" si="50"/>
        <v>Liisa Kikerpill</v>
      </c>
      <c r="G122" t="str">
        <f t="shared" si="105"/>
        <v>liisa.kikerpill@karlova.tartu.ee</v>
      </c>
      <c r="I122" s="3" t="s">
        <v>15</v>
      </c>
      <c r="J122" s="3"/>
      <c r="K122" s="3" t="s">
        <v>15</v>
      </c>
      <c r="M122" s="3"/>
      <c r="N122" t="s">
        <v>270</v>
      </c>
      <c r="O122" t="s">
        <v>271</v>
      </c>
      <c r="P122" t="str">
        <f t="shared" si="106"/>
        <v xml:space="preserve"> -hmdrv U -hmdir \\server.karlova.tartu.ee\accounts$\liisa.kikerpill</v>
      </c>
      <c r="Q122" t="str">
        <f t="shared" si="49"/>
        <v>dsadd user "cn=Liisa Kikerpill,ou=workers,ou=karlova.tartu.ee,dc=karlova,dc=tartu,dc=ee" -fn Liisa -ln Kikerpill -display "Liisa Kikerpill" -hmdrv U -hmdir \\server.karlova.tartu.ee\accounts$\liisa.kikerpill -email liisa.kikerpill@karlova.tartu.ee -upn liisa.kikerpill@karlova.tartu.ee -samid liisa.kikerpill -pwd Tere123 -mustchpwd yes</v>
      </c>
      <c r="S122" t="str">
        <f t="shared" si="107"/>
        <v>ADD-ADGroupMember 'workers' –members 'liisa.kikerpill'</v>
      </c>
      <c r="T122" t="str">
        <f t="shared" si="108"/>
        <v/>
      </c>
      <c r="U122" t="str">
        <f t="shared" si="109"/>
        <v>ADD-ADGroupMember 'teachers' –members 'liisa.kikerpill'</v>
      </c>
      <c r="V122" t="str">
        <f t="shared" si="110"/>
        <v/>
      </c>
      <c r="W122" t="str">
        <f t="shared" si="111"/>
        <v/>
      </c>
    </row>
    <row r="123" spans="1:23" x14ac:dyDescent="0.25">
      <c r="A123" t="s">
        <v>301</v>
      </c>
      <c r="B123" t="s">
        <v>341</v>
      </c>
      <c r="D123" t="str">
        <f t="shared" si="48"/>
        <v>maila.kaos</v>
      </c>
      <c r="E123" t="s">
        <v>8</v>
      </c>
      <c r="F123" t="str">
        <f t="shared" si="50"/>
        <v>Maila Käos</v>
      </c>
      <c r="G123" t="str">
        <f t="shared" si="105"/>
        <v>maila.kaos@karlova.tartu.ee</v>
      </c>
      <c r="I123" s="3" t="s">
        <v>15</v>
      </c>
      <c r="J123" s="3"/>
      <c r="K123" s="3" t="s">
        <v>15</v>
      </c>
      <c r="M123" s="3"/>
      <c r="N123" t="s">
        <v>270</v>
      </c>
      <c r="O123" t="s">
        <v>271</v>
      </c>
      <c r="P123" t="str">
        <f t="shared" si="106"/>
        <v xml:space="preserve"> -hmdrv U -hmdir \\server.karlova.tartu.ee\accounts$\maila.kaos</v>
      </c>
      <c r="Q123" t="str">
        <f t="shared" si="49"/>
        <v>dsadd user "cn=Maila Käos,ou=workers,ou=karlova.tartu.ee,dc=karlova,dc=tartu,dc=ee" -fn Maila -ln Käos -display "Maila Käos" -hmdrv U -hmdir \\server.karlova.tartu.ee\accounts$\maila.kaos -email maila.kaos@karlova.tartu.ee -upn maila.kaos@karlova.tartu.ee -samid maila.kaos -pwd Tere123 -mustchpwd yes</v>
      </c>
      <c r="S123" t="str">
        <f t="shared" si="107"/>
        <v>ADD-ADGroupMember 'workers' –members 'maila.kaos'</v>
      </c>
      <c r="T123" t="str">
        <f t="shared" si="108"/>
        <v/>
      </c>
      <c r="U123" t="str">
        <f t="shared" si="109"/>
        <v>ADD-ADGroupMember 'teachers' –members 'maila.kaos'</v>
      </c>
      <c r="V123" t="str">
        <f t="shared" si="110"/>
        <v/>
      </c>
      <c r="W123" t="str">
        <f t="shared" si="111"/>
        <v/>
      </c>
    </row>
    <row r="124" spans="1:23" x14ac:dyDescent="0.25">
      <c r="A124" t="s">
        <v>164</v>
      </c>
      <c r="B124" t="s">
        <v>342</v>
      </c>
      <c r="D124" t="str">
        <f t="shared" ref="D124:D127" si="112">SUBSTITUTE(SUBSTITUTE(SUBSTITUTE(SUBSTITUTE((LOWER(CONCATENATE(A124,".",B124))),"õ","o"),"ä","a"),"ö","o"),"ü","u")</f>
        <v>katrin.kirsipuu</v>
      </c>
      <c r="E124" t="s">
        <v>8</v>
      </c>
      <c r="F124" t="str">
        <f t="shared" ref="F124:F127" si="113">CONCATENATE(A124," ",B124)</f>
        <v>Katrin Kirsipuu</v>
      </c>
      <c r="G124" t="str">
        <f t="shared" ref="G124:G127" si="114">D124&amp;"@karlova.tartu.ee"</f>
        <v>katrin.kirsipuu@karlova.tartu.ee</v>
      </c>
      <c r="I124" s="3" t="s">
        <v>15</v>
      </c>
      <c r="J124" s="3"/>
      <c r="K124" s="3" t="s">
        <v>15</v>
      </c>
      <c r="M124" s="3"/>
      <c r="N124" t="s">
        <v>270</v>
      </c>
      <c r="O124" t="s">
        <v>271</v>
      </c>
      <c r="P124" t="str">
        <f t="shared" ref="P124:P127" si="115">" -hmdrv U -hmdir \\server.karlova.tartu.ee\accounts$\"&amp;D124&amp;""</f>
        <v xml:space="preserve"> -hmdrv U -hmdir \\server.karlova.tartu.ee\accounts$\katrin.kirsipuu</v>
      </c>
      <c r="Q124" t="str">
        <f t="shared" ref="Q124:Q127" si="116">"dsadd user ""cn="&amp;F124&amp;N124&amp;O124&amp;""" -fn "&amp;A124&amp;" -ln "&amp;B124&amp;" -display """&amp;F124&amp;""""&amp;P124&amp;" -email "&amp;G124&amp;" -upn "&amp;G124&amp;" -samid "&amp;D124&amp;" -pwd "&amp;E124&amp;" -mustchpwd yes"</f>
        <v>dsadd user "cn=Katrin Kirsipuu,ou=workers,ou=karlova.tartu.ee,dc=karlova,dc=tartu,dc=ee" -fn Katrin -ln Kirsipuu -display "Katrin Kirsipuu" -hmdrv U -hmdir \\server.karlova.tartu.ee\accounts$\katrin.kirsipuu -email katrin.kirsipuu@karlova.tartu.ee -upn katrin.kirsipuu@karlova.tartu.ee -samid katrin.kirsipuu -pwd Tere123 -mustchpwd yes</v>
      </c>
      <c r="S124" t="str">
        <f t="shared" ref="S124:S127" si="117">IF(I124="Y","ADD-ADGroupMember 'workers' –members '"&amp;D124&amp;"'","")</f>
        <v>ADD-ADGroupMember 'workers' –members 'katrin.kirsipuu'</v>
      </c>
      <c r="T124" t="str">
        <f t="shared" ref="T124:T127" si="118">IF(J124="Y","ADD-ADGroupMember 'directorate' –members '"&amp;D124&amp;"'","")</f>
        <v/>
      </c>
      <c r="U124" t="str">
        <f t="shared" ref="U124:U127" si="119">IF(K124="Y","ADD-ADGroupMember 'teachers' –members '"&amp;D124&amp;"'","")</f>
        <v>ADD-ADGroupMember 'teachers' –members 'katrin.kirsipuu'</v>
      </c>
      <c r="V124" t="str">
        <f t="shared" ref="V124:V127" si="120">IF(L124="Y","ADD-ADGroupMember 'students' –members '"&amp;D124&amp;"'","")</f>
        <v/>
      </c>
      <c r="W124" t="str">
        <f t="shared" ref="W124:W127" si="121">IF(M124="Y","ADD-ADGroupMember 'kindergarten' –members '"&amp;D124&amp;"'","")</f>
        <v/>
      </c>
    </row>
    <row r="125" spans="1:23" x14ac:dyDescent="0.25">
      <c r="A125" t="s">
        <v>343</v>
      </c>
      <c r="B125" t="s">
        <v>344</v>
      </c>
      <c r="D125" t="str">
        <f t="shared" si="112"/>
        <v>keit.simmulmann</v>
      </c>
      <c r="E125" t="s">
        <v>8</v>
      </c>
      <c r="F125" t="str">
        <f t="shared" si="113"/>
        <v>Keit Simmulmann</v>
      </c>
      <c r="G125" t="str">
        <f t="shared" si="114"/>
        <v>keit.simmulmann@karlova.tartu.ee</v>
      </c>
      <c r="I125" s="3" t="s">
        <v>15</v>
      </c>
      <c r="J125" s="3"/>
      <c r="K125" s="3" t="s">
        <v>15</v>
      </c>
      <c r="M125" s="3"/>
      <c r="N125" t="s">
        <v>270</v>
      </c>
      <c r="O125" t="s">
        <v>271</v>
      </c>
      <c r="P125" t="str">
        <f t="shared" si="115"/>
        <v xml:space="preserve"> -hmdrv U -hmdir \\server.karlova.tartu.ee\accounts$\keit.simmulmann</v>
      </c>
      <c r="Q125" t="str">
        <f t="shared" si="116"/>
        <v>dsadd user "cn=Keit Simmulmann,ou=workers,ou=karlova.tartu.ee,dc=karlova,dc=tartu,dc=ee" -fn Keit -ln Simmulmann -display "Keit Simmulmann" -hmdrv U -hmdir \\server.karlova.tartu.ee\accounts$\keit.simmulmann -email keit.simmulmann@karlova.tartu.ee -upn keit.simmulmann@karlova.tartu.ee -samid keit.simmulmann -pwd Tere123 -mustchpwd yes</v>
      </c>
      <c r="S125" t="str">
        <f t="shared" si="117"/>
        <v>ADD-ADGroupMember 'workers' –members 'keit.simmulmann'</v>
      </c>
      <c r="T125" t="str">
        <f t="shared" si="118"/>
        <v/>
      </c>
      <c r="U125" t="str">
        <f t="shared" si="119"/>
        <v>ADD-ADGroupMember 'teachers' –members 'keit.simmulmann'</v>
      </c>
      <c r="V125" t="str">
        <f t="shared" si="120"/>
        <v/>
      </c>
      <c r="W125" t="str">
        <f t="shared" si="121"/>
        <v/>
      </c>
    </row>
    <row r="126" spans="1:23" x14ac:dyDescent="0.25">
      <c r="A126" t="s">
        <v>345</v>
      </c>
      <c r="B126" t="s">
        <v>346</v>
      </c>
      <c r="D126" t="str">
        <f t="shared" si="112"/>
        <v>saima.alliksaar</v>
      </c>
      <c r="E126" t="s">
        <v>8</v>
      </c>
      <c r="F126" t="str">
        <f t="shared" si="113"/>
        <v>Saima Alliksaar</v>
      </c>
      <c r="G126" t="str">
        <f t="shared" si="114"/>
        <v>saima.alliksaar@karlova.tartu.ee</v>
      </c>
      <c r="I126" s="3" t="s">
        <v>15</v>
      </c>
      <c r="J126" s="3"/>
      <c r="K126" s="3" t="s">
        <v>15</v>
      </c>
      <c r="M126" s="3"/>
      <c r="N126" t="s">
        <v>270</v>
      </c>
      <c r="O126" t="s">
        <v>271</v>
      </c>
      <c r="P126" t="str">
        <f t="shared" si="115"/>
        <v xml:space="preserve"> -hmdrv U -hmdir \\server.karlova.tartu.ee\accounts$\saima.alliksaar</v>
      </c>
      <c r="Q126" t="str">
        <f t="shared" si="116"/>
        <v>dsadd user "cn=Saima Alliksaar,ou=workers,ou=karlova.tartu.ee,dc=karlova,dc=tartu,dc=ee" -fn Saima -ln Alliksaar -display "Saima Alliksaar" -hmdrv U -hmdir \\server.karlova.tartu.ee\accounts$\saima.alliksaar -email saima.alliksaar@karlova.tartu.ee -upn saima.alliksaar@karlova.tartu.ee -samid saima.alliksaar -pwd Tere123 -mustchpwd yes</v>
      </c>
      <c r="S126" t="str">
        <f t="shared" si="117"/>
        <v>ADD-ADGroupMember 'workers' –members 'saima.alliksaar'</v>
      </c>
      <c r="T126" t="str">
        <f t="shared" si="118"/>
        <v/>
      </c>
      <c r="U126" t="str">
        <f t="shared" si="119"/>
        <v>ADD-ADGroupMember 'teachers' –members 'saima.alliksaar'</v>
      </c>
      <c r="V126" t="str">
        <f t="shared" si="120"/>
        <v/>
      </c>
      <c r="W126" t="str">
        <f t="shared" si="121"/>
        <v/>
      </c>
    </row>
    <row r="127" spans="1:23" x14ac:dyDescent="0.25">
      <c r="A127" t="s">
        <v>101</v>
      </c>
      <c r="B127" t="s">
        <v>347</v>
      </c>
      <c r="D127" t="str">
        <f t="shared" si="112"/>
        <v>maria.kilk</v>
      </c>
      <c r="E127" t="s">
        <v>8</v>
      </c>
      <c r="F127" t="str">
        <f t="shared" si="113"/>
        <v>Maria Kilk</v>
      </c>
      <c r="G127" t="str">
        <f t="shared" si="114"/>
        <v>maria.kilk@karlova.tartu.ee</v>
      </c>
      <c r="I127" s="3" t="s">
        <v>15</v>
      </c>
      <c r="J127" s="3"/>
      <c r="K127" s="3" t="s">
        <v>15</v>
      </c>
      <c r="M127" s="3"/>
      <c r="N127" t="s">
        <v>270</v>
      </c>
      <c r="O127" t="s">
        <v>271</v>
      </c>
      <c r="P127" t="str">
        <f t="shared" si="115"/>
        <v xml:space="preserve"> -hmdrv U -hmdir \\server.karlova.tartu.ee\accounts$\maria.kilk</v>
      </c>
      <c r="Q127" t="str">
        <f t="shared" si="116"/>
        <v>dsadd user "cn=Maria Kilk,ou=workers,ou=karlova.tartu.ee,dc=karlova,dc=tartu,dc=ee" -fn Maria -ln Kilk -display "Maria Kilk" -hmdrv U -hmdir \\server.karlova.tartu.ee\accounts$\maria.kilk -email maria.kilk@karlova.tartu.ee -upn maria.kilk@karlova.tartu.ee -samid maria.kilk -pwd Tere123 -mustchpwd yes</v>
      </c>
      <c r="S127" t="str">
        <f t="shared" si="117"/>
        <v>ADD-ADGroupMember 'workers' –members 'maria.kilk'</v>
      </c>
      <c r="T127" t="str">
        <f t="shared" si="118"/>
        <v/>
      </c>
      <c r="U127" t="str">
        <f t="shared" si="119"/>
        <v>ADD-ADGroupMember 'teachers' –members 'maria.kilk'</v>
      </c>
      <c r="V127" t="str">
        <f t="shared" si="120"/>
        <v/>
      </c>
      <c r="W127" t="str">
        <f t="shared" si="121"/>
        <v/>
      </c>
    </row>
    <row r="128" spans="1:23" x14ac:dyDescent="0.25">
      <c r="A128" t="s">
        <v>348</v>
      </c>
      <c r="B128" t="s">
        <v>349</v>
      </c>
      <c r="D128" t="str">
        <f t="shared" ref="D128:D130" si="122">SUBSTITUTE(SUBSTITUTE(SUBSTITUTE(SUBSTITUTE((LOWER(CONCATENATE(A128,".",B128))),"õ","o"),"ä","a"),"ö","o"),"ü","u")</f>
        <v>silver.ero</v>
      </c>
      <c r="E128" t="s">
        <v>8</v>
      </c>
      <c r="F128" t="str">
        <f t="shared" ref="F128:F130" si="123">CONCATENATE(A128," ",B128)</f>
        <v>Silver Ero</v>
      </c>
      <c r="G128" t="str">
        <f t="shared" ref="G128:G130" si="124">D128&amp;"@karlova.tartu.ee"</f>
        <v>silver.ero@karlova.tartu.ee</v>
      </c>
      <c r="I128" s="3" t="s">
        <v>15</v>
      </c>
      <c r="J128" s="3"/>
      <c r="K128" s="3" t="s">
        <v>15</v>
      </c>
      <c r="M128" s="3"/>
      <c r="N128" t="s">
        <v>270</v>
      </c>
      <c r="O128" t="s">
        <v>271</v>
      </c>
      <c r="P128" t="str">
        <f t="shared" ref="P128:P130" si="125">" -hmdrv U -hmdir \\server.karlova.tartu.ee\accounts$\"&amp;D128&amp;""</f>
        <v xml:space="preserve"> -hmdrv U -hmdir \\server.karlova.tartu.ee\accounts$\silver.ero</v>
      </c>
      <c r="Q128" t="str">
        <f t="shared" ref="Q128:Q130" si="126">"dsadd user ""cn="&amp;F128&amp;N128&amp;O128&amp;""" -fn "&amp;A128&amp;" -ln "&amp;B128&amp;" -display """&amp;F128&amp;""""&amp;P128&amp;" -email "&amp;G128&amp;" -upn "&amp;G128&amp;" -samid "&amp;D128&amp;" -pwd "&amp;E128&amp;" -mustchpwd yes"</f>
        <v>dsadd user "cn=Silver Ero,ou=workers,ou=karlova.tartu.ee,dc=karlova,dc=tartu,dc=ee" -fn Silver -ln Ero -display "Silver Ero" -hmdrv U -hmdir \\server.karlova.tartu.ee\accounts$\silver.ero -email silver.ero@karlova.tartu.ee -upn silver.ero@karlova.tartu.ee -samid silver.ero -pwd Tere123 -mustchpwd yes</v>
      </c>
      <c r="S128" t="str">
        <f t="shared" ref="S128:S130" si="127">IF(I128="Y","ADD-ADGroupMember 'workers' –members '"&amp;D128&amp;"'","")</f>
        <v>ADD-ADGroupMember 'workers' –members 'silver.ero'</v>
      </c>
      <c r="T128" t="str">
        <f t="shared" ref="T128:T130" si="128">IF(J128="Y","ADD-ADGroupMember 'directorate' –members '"&amp;D128&amp;"'","")</f>
        <v/>
      </c>
      <c r="U128" t="str">
        <f t="shared" ref="U128:U130" si="129">IF(K128="Y","ADD-ADGroupMember 'teachers' –members '"&amp;D128&amp;"'","")</f>
        <v>ADD-ADGroupMember 'teachers' –members 'silver.ero'</v>
      </c>
      <c r="V128" t="str">
        <f t="shared" ref="V128:V130" si="130">IF(L128="Y","ADD-ADGroupMember 'students' –members '"&amp;D128&amp;"'","")</f>
        <v/>
      </c>
      <c r="W128" t="str">
        <f t="shared" ref="W128:W130" si="131">IF(M128="Y","ADD-ADGroupMember 'kindergarten' –members '"&amp;D128&amp;"'","")</f>
        <v/>
      </c>
    </row>
    <row r="129" spans="1:23" x14ac:dyDescent="0.25">
      <c r="A129" t="s">
        <v>95</v>
      </c>
      <c r="B129" t="s">
        <v>292</v>
      </c>
      <c r="C129" t="s">
        <v>214</v>
      </c>
      <c r="D129" t="str">
        <f t="shared" si="122"/>
        <v>elis.tonisson</v>
      </c>
      <c r="E129" t="s">
        <v>8</v>
      </c>
      <c r="F129" t="str">
        <f t="shared" si="123"/>
        <v>Elis Tõnisson</v>
      </c>
      <c r="G129" t="str">
        <f t="shared" si="124"/>
        <v>elis.tonisson@karlova.tartu.ee</v>
      </c>
      <c r="I129" s="3" t="s">
        <v>15</v>
      </c>
      <c r="J129" s="3"/>
      <c r="K129" s="3" t="s">
        <v>15</v>
      </c>
      <c r="M129" s="3"/>
      <c r="N129" t="s">
        <v>270</v>
      </c>
      <c r="O129" t="s">
        <v>271</v>
      </c>
      <c r="P129" t="str">
        <f t="shared" si="125"/>
        <v xml:space="preserve"> -hmdrv U -hmdir \\server.karlova.tartu.ee\accounts$\elis.tonisson</v>
      </c>
      <c r="Q129" t="str">
        <f t="shared" si="126"/>
        <v>dsadd user "cn=Elis Tõnisson,ou=workers,ou=karlova.tartu.ee,dc=karlova,dc=tartu,dc=ee" -fn Elis -ln Tõnisson -display "Elis Tõnisson" -hmdrv U -hmdir \\server.karlova.tartu.ee\accounts$\elis.tonisson -email elis.tonisson@karlova.tartu.ee -upn elis.tonisson@karlova.tartu.ee -samid elis.tonisson -pwd Tere123 -mustchpwd yes</v>
      </c>
      <c r="S129" t="str">
        <f t="shared" si="127"/>
        <v>ADD-ADGroupMember 'workers' –members 'elis.tonisson'</v>
      </c>
      <c r="T129" t="str">
        <f t="shared" si="128"/>
        <v/>
      </c>
      <c r="U129" t="str">
        <f t="shared" si="129"/>
        <v>ADD-ADGroupMember 'teachers' –members 'elis.tonisson'</v>
      </c>
      <c r="V129" t="str">
        <f t="shared" si="130"/>
        <v/>
      </c>
      <c r="W129" t="str">
        <f t="shared" si="131"/>
        <v/>
      </c>
    </row>
    <row r="130" spans="1:23" x14ac:dyDescent="0.25">
      <c r="A130" t="s">
        <v>350</v>
      </c>
      <c r="B130" t="s">
        <v>67</v>
      </c>
      <c r="C130" t="s">
        <v>114</v>
      </c>
      <c r="D130" t="str">
        <f t="shared" si="122"/>
        <v>karolin.luik</v>
      </c>
      <c r="E130" t="s">
        <v>8</v>
      </c>
      <c r="F130" t="str">
        <f t="shared" si="123"/>
        <v>Karolin Luik</v>
      </c>
      <c r="G130" t="str">
        <f t="shared" si="124"/>
        <v>karolin.luik@karlova.tartu.ee</v>
      </c>
      <c r="I130" s="3" t="s">
        <v>15</v>
      </c>
      <c r="J130" s="3"/>
      <c r="K130" s="3" t="s">
        <v>15</v>
      </c>
      <c r="M130" s="3"/>
      <c r="N130" t="s">
        <v>270</v>
      </c>
      <c r="O130" t="s">
        <v>271</v>
      </c>
      <c r="P130" t="str">
        <f t="shared" si="125"/>
        <v xml:space="preserve"> -hmdrv U -hmdir \\server.karlova.tartu.ee\accounts$\karolin.luik</v>
      </c>
      <c r="Q130" t="str">
        <f t="shared" si="126"/>
        <v>dsadd user "cn=Karolin Luik,ou=workers,ou=karlova.tartu.ee,dc=karlova,dc=tartu,dc=ee" -fn Karolin -ln Luik -display "Karolin Luik" -hmdrv U -hmdir \\server.karlova.tartu.ee\accounts$\karolin.luik -email karolin.luik@karlova.tartu.ee -upn karolin.luik@karlova.tartu.ee -samid karolin.luik -pwd Tere123 -mustchpwd yes</v>
      </c>
      <c r="S130" t="str">
        <f t="shared" si="127"/>
        <v>ADD-ADGroupMember 'workers' –members 'karolin.luik'</v>
      </c>
      <c r="T130" t="str">
        <f t="shared" si="128"/>
        <v/>
      </c>
      <c r="U130" t="str">
        <f t="shared" si="129"/>
        <v>ADD-ADGroupMember 'teachers' –members 'karolin.luik'</v>
      </c>
      <c r="V130" t="str">
        <f t="shared" si="130"/>
        <v/>
      </c>
      <c r="W130" t="str">
        <f t="shared" si="131"/>
        <v/>
      </c>
    </row>
    <row r="131" spans="1:23" x14ac:dyDescent="0.25">
      <c r="A131" t="s">
        <v>95</v>
      </c>
      <c r="B131" t="s">
        <v>49</v>
      </c>
      <c r="C131" t="s">
        <v>166</v>
      </c>
      <c r="D131" t="str">
        <f t="shared" ref="D131:D137" si="132">SUBSTITUTE(SUBSTITUTE(SUBSTITUTE(SUBSTITUTE((LOWER(CONCATENATE(A131,".",B131))),"õ","o"),"ä","a"),"ö","o"),"ü","u")</f>
        <v>elis.vaher</v>
      </c>
      <c r="E131" t="s">
        <v>8</v>
      </c>
      <c r="F131" t="str">
        <f t="shared" ref="F131:F138" si="133">CONCATENATE(A131," ",B131)</f>
        <v>Elis Vaher</v>
      </c>
      <c r="G131" t="str">
        <f t="shared" ref="G131:G137" si="134">D131&amp;"@karlova.tartu.ee"</f>
        <v>elis.vaher@karlova.tartu.ee</v>
      </c>
      <c r="I131" s="3" t="s">
        <v>15</v>
      </c>
      <c r="J131" s="3"/>
      <c r="K131" s="3" t="s">
        <v>15</v>
      </c>
      <c r="M131" s="3"/>
      <c r="N131" t="s">
        <v>270</v>
      </c>
      <c r="O131" t="s">
        <v>271</v>
      </c>
      <c r="P131" t="str">
        <f t="shared" ref="P131:P138" si="135">" -hmdrv U -hmdir \\server.karlova.tartu.ee\accounts$\"&amp;D131&amp;""</f>
        <v xml:space="preserve"> -hmdrv U -hmdir \\server.karlova.tartu.ee\accounts$\elis.vaher</v>
      </c>
      <c r="Q131" t="str">
        <f t="shared" ref="Q131:Q138" si="136">"dsadd user ""cn="&amp;F131&amp;N131&amp;O131&amp;""" -fn "&amp;A131&amp;" -ln "&amp;B131&amp;" -display """&amp;F131&amp;""""&amp;P131&amp;" -email "&amp;G131&amp;" -upn "&amp;G131&amp;" -samid "&amp;D131&amp;" -pwd "&amp;E131&amp;" -mustchpwd yes"</f>
        <v>dsadd user "cn=Elis Vaher,ou=workers,ou=karlova.tartu.ee,dc=karlova,dc=tartu,dc=ee" -fn Elis -ln Vaher -display "Elis Vaher" -hmdrv U -hmdir \\server.karlova.tartu.ee\accounts$\elis.vaher -email elis.vaher@karlova.tartu.ee -upn elis.vaher@karlova.tartu.ee -samid elis.vaher -pwd Tere123 -mustchpwd yes</v>
      </c>
      <c r="S131" t="str">
        <f t="shared" ref="S131:S138" si="137">IF(I131="Y","ADD-ADGroupMember 'workers' –members '"&amp;D131&amp;"'","")</f>
        <v>ADD-ADGroupMember 'workers' –members 'elis.vaher'</v>
      </c>
      <c r="T131" t="str">
        <f t="shared" ref="T131:T138" si="138">IF(J131="Y","ADD-ADGroupMember 'directorate' –members '"&amp;D131&amp;"'","")</f>
        <v/>
      </c>
      <c r="U131" t="str">
        <f t="shared" ref="U131:U138" si="139">IF(K131="Y","ADD-ADGroupMember 'teachers' –members '"&amp;D131&amp;"'","")</f>
        <v>ADD-ADGroupMember 'teachers' –members 'elis.vaher'</v>
      </c>
      <c r="V131" t="str">
        <f t="shared" ref="V131:V138" si="140">IF(L131="Y","ADD-ADGroupMember 'students' –members '"&amp;D131&amp;"'","")</f>
        <v/>
      </c>
      <c r="W131" t="str">
        <f t="shared" ref="W131:W138" si="141">IF(M131="Y","ADD-ADGroupMember 'kindergarten' –members '"&amp;D131&amp;"'","")</f>
        <v/>
      </c>
    </row>
    <row r="132" spans="1:23" x14ac:dyDescent="0.25">
      <c r="A132" t="s">
        <v>351</v>
      </c>
      <c r="B132" t="s">
        <v>352</v>
      </c>
      <c r="C132" t="s">
        <v>166</v>
      </c>
      <c r="D132" t="str">
        <f t="shared" si="132"/>
        <v>jaana.kaarend</v>
      </c>
      <c r="E132" t="s">
        <v>8</v>
      </c>
      <c r="F132" t="str">
        <f t="shared" si="133"/>
        <v>Jaana Kaarend</v>
      </c>
      <c r="G132" t="str">
        <f t="shared" si="134"/>
        <v>jaana.kaarend@karlova.tartu.ee</v>
      </c>
      <c r="I132" s="3" t="s">
        <v>15</v>
      </c>
      <c r="J132" s="3"/>
      <c r="K132" s="3" t="s">
        <v>15</v>
      </c>
      <c r="M132" s="3"/>
      <c r="N132" t="s">
        <v>270</v>
      </c>
      <c r="O132" t="s">
        <v>271</v>
      </c>
      <c r="P132" t="str">
        <f t="shared" si="135"/>
        <v xml:space="preserve"> -hmdrv U -hmdir \\server.karlova.tartu.ee\accounts$\jaana.kaarend</v>
      </c>
      <c r="Q132" t="str">
        <f t="shared" si="136"/>
        <v>dsadd user "cn=Jaana Kaarend,ou=workers,ou=karlova.tartu.ee,dc=karlova,dc=tartu,dc=ee" -fn Jaana -ln Kaarend -display "Jaana Kaarend" -hmdrv U -hmdir \\server.karlova.tartu.ee\accounts$\jaana.kaarend -email jaana.kaarend@karlova.tartu.ee -upn jaana.kaarend@karlova.tartu.ee -samid jaana.kaarend -pwd Tere123 -mustchpwd yes</v>
      </c>
      <c r="S132" t="str">
        <f t="shared" si="137"/>
        <v>ADD-ADGroupMember 'workers' –members 'jaana.kaarend'</v>
      </c>
      <c r="T132" t="str">
        <f t="shared" si="138"/>
        <v/>
      </c>
      <c r="U132" t="str">
        <f t="shared" si="139"/>
        <v>ADD-ADGroupMember 'teachers' –members 'jaana.kaarend'</v>
      </c>
      <c r="V132" t="str">
        <f t="shared" si="140"/>
        <v/>
      </c>
      <c r="W132" t="str">
        <f t="shared" si="141"/>
        <v/>
      </c>
    </row>
    <row r="133" spans="1:23" x14ac:dyDescent="0.25">
      <c r="A133" t="s">
        <v>33</v>
      </c>
      <c r="B133" t="s">
        <v>102</v>
      </c>
      <c r="C133" t="s">
        <v>117</v>
      </c>
      <c r="D133" t="str">
        <f t="shared" si="132"/>
        <v>annika.aas</v>
      </c>
      <c r="E133" t="s">
        <v>8</v>
      </c>
      <c r="F133" t="str">
        <f t="shared" si="133"/>
        <v>Annika Aas</v>
      </c>
      <c r="G133" t="str">
        <f t="shared" si="134"/>
        <v>annika.aas@karlova.tartu.ee</v>
      </c>
      <c r="I133" s="3" t="s">
        <v>15</v>
      </c>
      <c r="J133" s="3"/>
      <c r="K133" s="3" t="s">
        <v>15</v>
      </c>
      <c r="M133" s="3"/>
      <c r="N133" t="s">
        <v>270</v>
      </c>
      <c r="O133" t="s">
        <v>271</v>
      </c>
      <c r="P133" t="str">
        <f t="shared" si="135"/>
        <v xml:space="preserve"> -hmdrv U -hmdir \\server.karlova.tartu.ee\accounts$\annika.aas</v>
      </c>
      <c r="Q133" t="str">
        <f t="shared" si="136"/>
        <v>dsadd user "cn=Annika Aas,ou=workers,ou=karlova.tartu.ee,dc=karlova,dc=tartu,dc=ee" -fn Annika -ln Aas -display "Annika Aas" -hmdrv U -hmdir \\server.karlova.tartu.ee\accounts$\annika.aas -email annika.aas@karlova.tartu.ee -upn annika.aas@karlova.tartu.ee -samid annika.aas -pwd Tere123 -mustchpwd yes</v>
      </c>
      <c r="S133" t="str">
        <f t="shared" si="137"/>
        <v>ADD-ADGroupMember 'workers' –members 'annika.aas'</v>
      </c>
      <c r="T133" t="str">
        <f t="shared" si="138"/>
        <v/>
      </c>
      <c r="U133" t="str">
        <f t="shared" si="139"/>
        <v>ADD-ADGroupMember 'teachers' –members 'annika.aas'</v>
      </c>
      <c r="V133" t="str">
        <f t="shared" si="140"/>
        <v/>
      </c>
      <c r="W133" t="str">
        <f t="shared" si="141"/>
        <v/>
      </c>
    </row>
    <row r="134" spans="1:23" x14ac:dyDescent="0.25">
      <c r="A134" t="s">
        <v>353</v>
      </c>
      <c r="B134" t="s">
        <v>59</v>
      </c>
      <c r="C134" t="s">
        <v>357</v>
      </c>
      <c r="D134" t="str">
        <f t="shared" si="132"/>
        <v>kaidar.kangsepp</v>
      </c>
      <c r="E134" t="s">
        <v>8</v>
      </c>
      <c r="F134" t="str">
        <f t="shared" si="133"/>
        <v>Kaidar Kängsepp</v>
      </c>
      <c r="G134" t="str">
        <f t="shared" si="134"/>
        <v>kaidar.kangsepp@karlova.tartu.ee</v>
      </c>
      <c r="I134" s="3" t="s">
        <v>15</v>
      </c>
      <c r="J134" s="3"/>
      <c r="K134" s="3" t="s">
        <v>15</v>
      </c>
      <c r="M134" s="3"/>
      <c r="N134" t="s">
        <v>270</v>
      </c>
      <c r="O134" t="s">
        <v>271</v>
      </c>
      <c r="P134" t="str">
        <f t="shared" si="135"/>
        <v xml:space="preserve"> -hmdrv U -hmdir \\server.karlova.tartu.ee\accounts$\kaidar.kangsepp</v>
      </c>
      <c r="Q134" t="str">
        <f t="shared" si="136"/>
        <v>dsadd user "cn=Kaidar Kängsepp,ou=workers,ou=karlova.tartu.ee,dc=karlova,dc=tartu,dc=ee" -fn Kaidar -ln Kängsepp -display "Kaidar Kängsepp" -hmdrv U -hmdir \\server.karlova.tartu.ee\accounts$\kaidar.kangsepp -email kaidar.kangsepp@karlova.tartu.ee -upn kaidar.kangsepp@karlova.tartu.ee -samid kaidar.kangsepp -pwd Tere123 -mustchpwd yes</v>
      </c>
      <c r="S134" t="str">
        <f t="shared" si="137"/>
        <v>ADD-ADGroupMember 'workers' –members 'kaidar.kangsepp'</v>
      </c>
      <c r="T134" t="str">
        <f t="shared" si="138"/>
        <v/>
      </c>
      <c r="U134" t="str">
        <f t="shared" si="139"/>
        <v>ADD-ADGroupMember 'teachers' –members 'kaidar.kangsepp'</v>
      </c>
      <c r="V134" t="str">
        <f t="shared" si="140"/>
        <v/>
      </c>
      <c r="W134" t="str">
        <f t="shared" si="141"/>
        <v/>
      </c>
    </row>
    <row r="135" spans="1:23" x14ac:dyDescent="0.25">
      <c r="A135" t="s">
        <v>33</v>
      </c>
      <c r="B135" t="s">
        <v>354</v>
      </c>
      <c r="C135" t="s">
        <v>251</v>
      </c>
      <c r="D135" t="str">
        <f t="shared" si="132"/>
        <v>annika.kumar</v>
      </c>
      <c r="E135" t="s">
        <v>8</v>
      </c>
      <c r="F135" t="str">
        <f t="shared" si="133"/>
        <v>Annika Kumar</v>
      </c>
      <c r="G135" t="str">
        <f t="shared" si="134"/>
        <v>annika.kumar@karlova.tartu.ee</v>
      </c>
      <c r="I135" s="3" t="s">
        <v>15</v>
      </c>
      <c r="J135" s="3"/>
      <c r="K135" s="3" t="s">
        <v>15</v>
      </c>
      <c r="M135" s="3"/>
      <c r="N135" t="s">
        <v>270</v>
      </c>
      <c r="O135" t="s">
        <v>271</v>
      </c>
      <c r="P135" t="str">
        <f t="shared" si="135"/>
        <v xml:space="preserve"> -hmdrv U -hmdir \\server.karlova.tartu.ee\accounts$\annika.kumar</v>
      </c>
      <c r="Q135" t="str">
        <f t="shared" si="136"/>
        <v>dsadd user "cn=Annika Kumar,ou=workers,ou=karlova.tartu.ee,dc=karlova,dc=tartu,dc=ee" -fn Annika -ln Kumar -display "Annika Kumar" -hmdrv U -hmdir \\server.karlova.tartu.ee\accounts$\annika.kumar -email annika.kumar@karlova.tartu.ee -upn annika.kumar@karlova.tartu.ee -samid annika.kumar -pwd Tere123 -mustchpwd yes</v>
      </c>
      <c r="S135" t="str">
        <f t="shared" si="137"/>
        <v>ADD-ADGroupMember 'workers' –members 'annika.kumar'</v>
      </c>
      <c r="T135" t="str">
        <f t="shared" si="138"/>
        <v/>
      </c>
      <c r="U135" t="str">
        <f t="shared" si="139"/>
        <v>ADD-ADGroupMember 'teachers' –members 'annika.kumar'</v>
      </c>
      <c r="V135" t="str">
        <f t="shared" si="140"/>
        <v/>
      </c>
      <c r="W135" t="str">
        <f t="shared" si="141"/>
        <v/>
      </c>
    </row>
    <row r="136" spans="1:23" x14ac:dyDescent="0.25">
      <c r="A136" t="s">
        <v>195</v>
      </c>
      <c r="B136" t="s">
        <v>355</v>
      </c>
      <c r="C136" t="s">
        <v>201</v>
      </c>
      <c r="D136" t="str">
        <f t="shared" si="132"/>
        <v>kulli.toots</v>
      </c>
      <c r="E136" t="s">
        <v>8</v>
      </c>
      <c r="F136" t="str">
        <f t="shared" si="133"/>
        <v>Külli Toots</v>
      </c>
      <c r="G136" t="str">
        <f t="shared" si="134"/>
        <v>kulli.toots@karlova.tartu.ee</v>
      </c>
      <c r="I136" s="3" t="s">
        <v>15</v>
      </c>
      <c r="J136" s="3"/>
      <c r="K136" s="3" t="s">
        <v>15</v>
      </c>
      <c r="M136" s="3"/>
      <c r="N136" t="s">
        <v>270</v>
      </c>
      <c r="O136" t="s">
        <v>271</v>
      </c>
      <c r="P136" t="str">
        <f t="shared" si="135"/>
        <v xml:space="preserve"> -hmdrv U -hmdir \\server.karlova.tartu.ee\accounts$\kulli.toots</v>
      </c>
      <c r="Q136" t="str">
        <f t="shared" si="136"/>
        <v>dsadd user "cn=Külli Toots,ou=workers,ou=karlova.tartu.ee,dc=karlova,dc=tartu,dc=ee" -fn Külli -ln Toots -display "Külli Toots" -hmdrv U -hmdir \\server.karlova.tartu.ee\accounts$\kulli.toots -email kulli.toots@karlova.tartu.ee -upn kulli.toots@karlova.tartu.ee -samid kulli.toots -pwd Tere123 -mustchpwd yes</v>
      </c>
      <c r="S136" t="str">
        <f t="shared" si="137"/>
        <v>ADD-ADGroupMember 'workers' –members 'kulli.toots'</v>
      </c>
      <c r="T136" t="str">
        <f t="shared" si="138"/>
        <v/>
      </c>
      <c r="U136" t="str">
        <f t="shared" si="139"/>
        <v>ADD-ADGroupMember 'teachers' –members 'kulli.toots'</v>
      </c>
      <c r="V136" t="str">
        <f t="shared" si="140"/>
        <v/>
      </c>
      <c r="W136" t="str">
        <f t="shared" si="141"/>
        <v/>
      </c>
    </row>
    <row r="137" spans="1:23" x14ac:dyDescent="0.25">
      <c r="A137" t="s">
        <v>83</v>
      </c>
      <c r="B137" t="s">
        <v>356</v>
      </c>
      <c r="C137" t="s">
        <v>358</v>
      </c>
      <c r="D137" t="str">
        <f t="shared" si="132"/>
        <v>jurgen.peil</v>
      </c>
      <c r="E137" t="s">
        <v>8</v>
      </c>
      <c r="F137" t="str">
        <f t="shared" si="133"/>
        <v>Jürgen Peil</v>
      </c>
      <c r="G137" t="str">
        <f t="shared" si="134"/>
        <v>jurgen.peil@karlova.tartu.ee</v>
      </c>
      <c r="I137" s="3" t="s">
        <v>15</v>
      </c>
      <c r="J137" s="3"/>
      <c r="K137" s="3" t="s">
        <v>15</v>
      </c>
      <c r="M137" s="3"/>
      <c r="N137" t="s">
        <v>270</v>
      </c>
      <c r="O137" t="s">
        <v>271</v>
      </c>
      <c r="P137" t="str">
        <f t="shared" si="135"/>
        <v xml:space="preserve"> -hmdrv U -hmdir \\server.karlova.tartu.ee\accounts$\jurgen.peil</v>
      </c>
      <c r="Q137" t="str">
        <f t="shared" si="136"/>
        <v>dsadd user "cn=Jürgen Peil,ou=workers,ou=karlova.tartu.ee,dc=karlova,dc=tartu,dc=ee" -fn Jürgen -ln Peil -display "Jürgen Peil" -hmdrv U -hmdir \\server.karlova.tartu.ee\accounts$\jurgen.peil -email jurgen.peil@karlova.tartu.ee -upn jurgen.peil@karlova.tartu.ee -samid jurgen.peil -pwd Tere123 -mustchpwd yes</v>
      </c>
      <c r="S137" t="str">
        <f t="shared" si="137"/>
        <v>ADD-ADGroupMember 'workers' –members 'jurgen.peil'</v>
      </c>
      <c r="T137" t="str">
        <f t="shared" si="138"/>
        <v/>
      </c>
      <c r="U137" t="str">
        <f t="shared" si="139"/>
        <v>ADD-ADGroupMember 'teachers' –members 'jurgen.peil'</v>
      </c>
      <c r="V137" t="str">
        <f t="shared" si="140"/>
        <v/>
      </c>
      <c r="W137" t="str">
        <f t="shared" si="141"/>
        <v/>
      </c>
    </row>
    <row r="138" spans="1:23" x14ac:dyDescent="0.25">
      <c r="A138" t="s">
        <v>359</v>
      </c>
      <c r="B138" t="s">
        <v>360</v>
      </c>
      <c r="D138" t="s">
        <v>361</v>
      </c>
      <c r="E138" t="s">
        <v>8</v>
      </c>
      <c r="F138" t="str">
        <f t="shared" si="133"/>
        <v>Hanna-Eliise Kiviberg</v>
      </c>
      <c r="G138" t="s">
        <v>362</v>
      </c>
      <c r="I138" s="3" t="s">
        <v>15</v>
      </c>
      <c r="J138" s="3"/>
      <c r="K138" s="3" t="s">
        <v>15</v>
      </c>
      <c r="M138" s="3"/>
      <c r="N138" t="s">
        <v>270</v>
      </c>
      <c r="O138" t="s">
        <v>271</v>
      </c>
      <c r="P138" t="str">
        <f t="shared" si="135"/>
        <v xml:space="preserve"> -hmdrv U -hmdir \\server.karlova.tartu.ee\accounts$\hanna.kiviberg</v>
      </c>
      <c r="Q138" t="str">
        <f t="shared" si="136"/>
        <v>dsadd user "cn=Hanna-Eliise Kiviberg,ou=workers,ou=karlova.tartu.ee,dc=karlova,dc=tartu,dc=ee" -fn Hanna-Eliise -ln Kiviberg -display "Hanna-Eliise Kiviberg" -hmdrv U -hmdir \\server.karlova.tartu.ee\accounts$\hanna.kiviberg -email hanna-eliise.kiviberg@karlova.tartu.ee -upn hanna-eliise.kiviberg@karlova.tartu.ee -samid hanna.kiviberg -pwd Tere123 -mustchpwd yes</v>
      </c>
      <c r="S138" t="str">
        <f t="shared" si="137"/>
        <v>ADD-ADGroupMember 'workers' –members 'hanna.kiviberg'</v>
      </c>
      <c r="T138" t="str">
        <f t="shared" si="138"/>
        <v/>
      </c>
      <c r="U138" t="str">
        <f t="shared" si="139"/>
        <v>ADD-ADGroupMember 'teachers' –members 'hanna.kiviberg'</v>
      </c>
      <c r="V138" t="str">
        <f t="shared" si="140"/>
        <v/>
      </c>
      <c r="W138" t="str">
        <f t="shared" si="141"/>
        <v/>
      </c>
    </row>
    <row r="139" spans="1:23" x14ac:dyDescent="0.25">
      <c r="A139" t="s">
        <v>363</v>
      </c>
      <c r="B139" t="s">
        <v>364</v>
      </c>
      <c r="D139" t="str">
        <f t="shared" ref="D139:D141" si="142">SUBSTITUTE(SUBSTITUTE(SUBSTITUTE(SUBSTITUTE((LOWER(CONCATENATE(A139,".",B139))),"õ","o"),"ä","a"),"ö","o"),"ü","u")</f>
        <v>gerle.karjus</v>
      </c>
      <c r="E139" t="s">
        <v>8</v>
      </c>
      <c r="F139" t="str">
        <f t="shared" ref="F139:F141" si="143">CONCATENATE(A139," ",B139)</f>
        <v>Gerle Karjus</v>
      </c>
      <c r="G139" t="str">
        <f t="shared" ref="G139:G141" si="144">D139&amp;"@karlova.tartu.ee"</f>
        <v>gerle.karjus@karlova.tartu.ee</v>
      </c>
      <c r="I139" s="3" t="s">
        <v>15</v>
      </c>
      <c r="J139" s="3"/>
      <c r="K139" s="3" t="s">
        <v>15</v>
      </c>
      <c r="M139" s="3"/>
      <c r="N139" t="s">
        <v>270</v>
      </c>
      <c r="O139" t="s">
        <v>271</v>
      </c>
      <c r="P139" t="str">
        <f t="shared" ref="P139:P141" si="145">" -hmdrv U -hmdir \\server.karlova.tartu.ee\accounts$\"&amp;D139&amp;""</f>
        <v xml:space="preserve"> -hmdrv U -hmdir \\server.karlova.tartu.ee\accounts$\gerle.karjus</v>
      </c>
      <c r="Q139" t="str">
        <f t="shared" ref="Q139:Q141" si="146">"dsadd user ""cn="&amp;F139&amp;N139&amp;O139&amp;""" -fn "&amp;A139&amp;" -ln "&amp;B139&amp;" -display """&amp;F139&amp;""""&amp;P139&amp;" -email "&amp;G139&amp;" -upn "&amp;G139&amp;" -samid "&amp;D139&amp;" -pwd "&amp;E139&amp;" -mustchpwd yes"</f>
        <v>dsadd user "cn=Gerle Karjus,ou=workers,ou=karlova.tartu.ee,dc=karlova,dc=tartu,dc=ee" -fn Gerle -ln Karjus -display "Gerle Karjus" -hmdrv U -hmdir \\server.karlova.tartu.ee\accounts$\gerle.karjus -email gerle.karjus@karlova.tartu.ee -upn gerle.karjus@karlova.tartu.ee -samid gerle.karjus -pwd Tere123 -mustchpwd yes</v>
      </c>
      <c r="S139" t="str">
        <f t="shared" ref="S139:S141" si="147">IF(I139="Y","ADD-ADGroupMember 'workers' –members '"&amp;D139&amp;"'","")</f>
        <v>ADD-ADGroupMember 'workers' –members 'gerle.karjus'</v>
      </c>
      <c r="T139" t="str">
        <f t="shared" ref="T139:T141" si="148">IF(J139="Y","ADD-ADGroupMember 'directorate' –members '"&amp;D139&amp;"'","")</f>
        <v/>
      </c>
      <c r="U139" t="str">
        <f t="shared" ref="U139:U141" si="149">IF(K139="Y","ADD-ADGroupMember 'teachers' –members '"&amp;D139&amp;"'","")</f>
        <v>ADD-ADGroupMember 'teachers' –members 'gerle.karjus'</v>
      </c>
      <c r="V139" t="str">
        <f t="shared" ref="V139:V141" si="150">IF(L139="Y","ADD-ADGroupMember 'students' –members '"&amp;D139&amp;"'","")</f>
        <v/>
      </c>
      <c r="W139" t="str">
        <f t="shared" ref="W139:W141" si="151">IF(M139="Y","ADD-ADGroupMember 'kindergarten' –members '"&amp;D139&amp;"'","")</f>
        <v/>
      </c>
    </row>
    <row r="140" spans="1:23" x14ac:dyDescent="0.25">
      <c r="A140" t="s">
        <v>110</v>
      </c>
      <c r="B140" t="s">
        <v>365</v>
      </c>
      <c r="D140" t="str">
        <f t="shared" si="142"/>
        <v>taavi.ojaniit</v>
      </c>
      <c r="E140" t="s">
        <v>8</v>
      </c>
      <c r="F140" t="str">
        <f t="shared" si="143"/>
        <v>Taavi Ojaniit</v>
      </c>
      <c r="G140" t="str">
        <f t="shared" si="144"/>
        <v>taavi.ojaniit@karlova.tartu.ee</v>
      </c>
      <c r="I140" s="3" t="s">
        <v>15</v>
      </c>
      <c r="J140" s="3"/>
      <c r="K140" s="3" t="s">
        <v>15</v>
      </c>
      <c r="M140" s="3"/>
      <c r="N140" t="s">
        <v>270</v>
      </c>
      <c r="O140" t="s">
        <v>271</v>
      </c>
      <c r="P140" t="str">
        <f t="shared" si="145"/>
        <v xml:space="preserve"> -hmdrv U -hmdir \\server.karlova.tartu.ee\accounts$\taavi.ojaniit</v>
      </c>
      <c r="Q140" t="str">
        <f t="shared" si="146"/>
        <v>dsadd user "cn=Taavi Ojaniit,ou=workers,ou=karlova.tartu.ee,dc=karlova,dc=tartu,dc=ee" -fn Taavi -ln Ojaniit -display "Taavi Ojaniit" -hmdrv U -hmdir \\server.karlova.tartu.ee\accounts$\taavi.ojaniit -email taavi.ojaniit@karlova.tartu.ee -upn taavi.ojaniit@karlova.tartu.ee -samid taavi.ojaniit -pwd Tere123 -mustchpwd yes</v>
      </c>
      <c r="S140" t="str">
        <f t="shared" si="147"/>
        <v>ADD-ADGroupMember 'workers' –members 'taavi.ojaniit'</v>
      </c>
      <c r="T140" t="str">
        <f t="shared" si="148"/>
        <v/>
      </c>
      <c r="U140" t="str">
        <f t="shared" si="149"/>
        <v>ADD-ADGroupMember 'teachers' –members 'taavi.ojaniit'</v>
      </c>
      <c r="V140" t="str">
        <f t="shared" si="150"/>
        <v/>
      </c>
      <c r="W140" t="str">
        <f t="shared" si="151"/>
        <v/>
      </c>
    </row>
    <row r="141" spans="1:23" x14ac:dyDescent="0.25">
      <c r="A141" t="s">
        <v>219</v>
      </c>
      <c r="B141" t="s">
        <v>366</v>
      </c>
      <c r="D141" t="str">
        <f t="shared" si="142"/>
        <v>krista.andreson</v>
      </c>
      <c r="E141" t="s">
        <v>8</v>
      </c>
      <c r="F141" t="str">
        <f t="shared" si="143"/>
        <v>Krista Andreson</v>
      </c>
      <c r="G141" t="str">
        <f t="shared" si="144"/>
        <v>krista.andreson@karlova.tartu.ee</v>
      </c>
      <c r="I141" s="3" t="s">
        <v>15</v>
      </c>
      <c r="J141" s="3"/>
      <c r="K141" s="3" t="s">
        <v>15</v>
      </c>
      <c r="M141" s="3"/>
      <c r="N141" t="s">
        <v>270</v>
      </c>
      <c r="O141" t="s">
        <v>271</v>
      </c>
      <c r="P141" t="str">
        <f t="shared" si="145"/>
        <v xml:space="preserve"> -hmdrv U -hmdir \\server.karlova.tartu.ee\accounts$\krista.andreson</v>
      </c>
      <c r="Q141" t="str">
        <f t="shared" si="146"/>
        <v>dsadd user "cn=Krista Andreson,ou=workers,ou=karlova.tartu.ee,dc=karlova,dc=tartu,dc=ee" -fn Krista -ln Andreson -display "Krista Andreson" -hmdrv U -hmdir \\server.karlova.tartu.ee\accounts$\krista.andreson -email krista.andreson@karlova.tartu.ee -upn krista.andreson@karlova.tartu.ee -samid krista.andreson -pwd Tere123 -mustchpwd yes</v>
      </c>
      <c r="S141" t="str">
        <f t="shared" si="147"/>
        <v>ADD-ADGroupMember 'workers' –members 'krista.andreson'</v>
      </c>
      <c r="T141" t="str">
        <f t="shared" si="148"/>
        <v/>
      </c>
      <c r="U141" t="str">
        <f t="shared" si="149"/>
        <v>ADD-ADGroupMember 'teachers' –members 'krista.andreson'</v>
      </c>
      <c r="V141" t="str">
        <f t="shared" si="150"/>
        <v/>
      </c>
      <c r="W141" t="str">
        <f t="shared" si="151"/>
        <v/>
      </c>
    </row>
    <row r="142" spans="1:23" x14ac:dyDescent="0.25">
      <c r="A142" t="s">
        <v>389</v>
      </c>
      <c r="B142" t="s">
        <v>390</v>
      </c>
      <c r="D142" t="str">
        <f t="shared" ref="D142:D152" si="152">SUBSTITUTE(SUBSTITUTE(SUBSTITUTE(SUBSTITUTE((LOWER(CONCATENATE(A142,".",B142))),"õ","o"),"ä","a"),"ö","o"),"ü","u")</f>
        <v>teele.vihmann</v>
      </c>
      <c r="E142" t="s">
        <v>8</v>
      </c>
      <c r="F142" t="str">
        <f t="shared" ref="F142:F152" si="153">CONCATENATE(A142," ",B142)</f>
        <v>Teele Vihmann</v>
      </c>
      <c r="G142" t="str">
        <f t="shared" ref="G142:G152" si="154">D142&amp;"@karlova.tartu.ee"</f>
        <v>teele.vihmann@karlova.tartu.ee</v>
      </c>
      <c r="I142" s="3" t="s">
        <v>15</v>
      </c>
      <c r="J142" s="3"/>
      <c r="K142" s="3" t="s">
        <v>15</v>
      </c>
      <c r="M142" s="3"/>
      <c r="N142" t="s">
        <v>270</v>
      </c>
      <c r="O142" t="s">
        <v>271</v>
      </c>
      <c r="P142" t="str">
        <f t="shared" ref="P142:P152" si="155">" -hmdrv U -hmdir \\server.karlova.tartu.ee\accounts$\"&amp;D142&amp;""</f>
        <v xml:space="preserve"> -hmdrv U -hmdir \\server.karlova.tartu.ee\accounts$\teele.vihmann</v>
      </c>
      <c r="Q142" t="str">
        <f t="shared" ref="Q142:Q152" si="156">"dsadd user ""cn="&amp;F142&amp;N142&amp;O142&amp;""" -fn "&amp;A142&amp;" -ln "&amp;B142&amp;" -display """&amp;F142&amp;""""&amp;P142&amp;" -email "&amp;G142&amp;" -upn "&amp;G142&amp;" -samid "&amp;D142&amp;" -pwd "&amp;E142&amp;" -mustchpwd yes"</f>
        <v>dsadd user "cn=Teele Vihmann,ou=workers,ou=karlova.tartu.ee,dc=karlova,dc=tartu,dc=ee" -fn Teele -ln Vihmann -display "Teele Vihmann" -hmdrv U -hmdir \\server.karlova.tartu.ee\accounts$\teele.vihmann -email teele.vihmann@karlova.tartu.ee -upn teele.vihmann@karlova.tartu.ee -samid teele.vihmann -pwd Tere123 -mustchpwd yes</v>
      </c>
      <c r="S142" t="str">
        <f t="shared" ref="S142:S152" si="157">IF(I142="Y","ADD-ADGroupMember 'workers' –members '"&amp;D142&amp;"'","")</f>
        <v>ADD-ADGroupMember 'workers' –members 'teele.vihmann'</v>
      </c>
      <c r="T142" t="str">
        <f t="shared" ref="T142:T152" si="158">IF(J142="Y","ADD-ADGroupMember 'directorate' –members '"&amp;D142&amp;"'","")</f>
        <v/>
      </c>
      <c r="U142" t="str">
        <f t="shared" ref="U142:U152" si="159">IF(K142="Y","ADD-ADGroupMember 'teachers' –members '"&amp;D142&amp;"'","")</f>
        <v>ADD-ADGroupMember 'teachers' –members 'teele.vihmann'</v>
      </c>
      <c r="V142" t="str">
        <f t="shared" ref="V142:V152" si="160">IF(L142="Y","ADD-ADGroupMember 'students' –members '"&amp;D142&amp;"'","")</f>
        <v/>
      </c>
      <c r="W142" t="str">
        <f t="shared" ref="W142:W152" si="161">IF(M142="Y","ADD-ADGroupMember 'kindergarten' –members '"&amp;D142&amp;"'","")</f>
        <v/>
      </c>
    </row>
    <row r="143" spans="1:23" x14ac:dyDescent="0.25">
      <c r="D143" t="str">
        <f t="shared" si="152"/>
        <v>.</v>
      </c>
      <c r="E143" t="s">
        <v>8</v>
      </c>
      <c r="F143" t="str">
        <f t="shared" si="153"/>
        <v xml:space="preserve"> </v>
      </c>
      <c r="G143" t="str">
        <f t="shared" si="154"/>
        <v>.@karlova.tartu.ee</v>
      </c>
      <c r="I143" s="3" t="s">
        <v>15</v>
      </c>
      <c r="J143" s="3"/>
      <c r="K143" s="3"/>
      <c r="M143" s="3"/>
      <c r="N143" t="s">
        <v>270</v>
      </c>
      <c r="O143" t="s">
        <v>271</v>
      </c>
      <c r="P143" t="str">
        <f t="shared" si="155"/>
        <v xml:space="preserve"> -hmdrv U -hmdir \\server.karlova.tartu.ee\accounts$\.</v>
      </c>
      <c r="Q143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43" t="str">
        <f t="shared" si="157"/>
        <v>ADD-ADGroupMember 'workers' –members '.'</v>
      </c>
      <c r="T143" t="str">
        <f t="shared" si="158"/>
        <v/>
      </c>
      <c r="U143" t="str">
        <f t="shared" si="159"/>
        <v/>
      </c>
      <c r="V143" t="str">
        <f t="shared" si="160"/>
        <v/>
      </c>
      <c r="W143" t="str">
        <f t="shared" si="161"/>
        <v/>
      </c>
    </row>
    <row r="144" spans="1:23" x14ac:dyDescent="0.25">
      <c r="D144" t="str">
        <f t="shared" si="152"/>
        <v>.</v>
      </c>
      <c r="E144" t="s">
        <v>8</v>
      </c>
      <c r="F144" t="str">
        <f t="shared" si="153"/>
        <v xml:space="preserve"> </v>
      </c>
      <c r="G144" t="str">
        <f t="shared" si="154"/>
        <v>.@karlova.tartu.ee</v>
      </c>
      <c r="I144" s="3" t="s">
        <v>15</v>
      </c>
      <c r="J144" s="3"/>
      <c r="K144" s="3"/>
      <c r="M144" s="3"/>
      <c r="N144" t="s">
        <v>270</v>
      </c>
      <c r="O144" t="s">
        <v>271</v>
      </c>
      <c r="P144" t="str">
        <f t="shared" si="155"/>
        <v xml:space="preserve"> -hmdrv U -hmdir \\server.karlova.tartu.ee\accounts$\.</v>
      </c>
      <c r="Q144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44" t="str">
        <f t="shared" si="157"/>
        <v>ADD-ADGroupMember 'workers' –members '.'</v>
      </c>
      <c r="T144" t="str">
        <f t="shared" si="158"/>
        <v/>
      </c>
      <c r="U144" t="str">
        <f t="shared" si="159"/>
        <v/>
      </c>
      <c r="V144" t="str">
        <f t="shared" si="160"/>
        <v/>
      </c>
      <c r="W144" t="str">
        <f t="shared" si="161"/>
        <v/>
      </c>
    </row>
    <row r="145" spans="4:23" x14ac:dyDescent="0.25">
      <c r="D145" t="str">
        <f t="shared" si="152"/>
        <v>.</v>
      </c>
      <c r="E145" t="s">
        <v>8</v>
      </c>
      <c r="F145" t="str">
        <f t="shared" si="153"/>
        <v xml:space="preserve"> </v>
      </c>
      <c r="G145" t="str">
        <f t="shared" si="154"/>
        <v>.@karlova.tartu.ee</v>
      </c>
      <c r="I145" s="3" t="s">
        <v>15</v>
      </c>
      <c r="J145" s="3"/>
      <c r="K145" s="3"/>
      <c r="M145" s="3"/>
      <c r="N145" t="s">
        <v>270</v>
      </c>
      <c r="O145" t="s">
        <v>271</v>
      </c>
      <c r="P145" t="str">
        <f t="shared" si="155"/>
        <v xml:space="preserve"> -hmdrv U -hmdir \\server.karlova.tartu.ee\accounts$\.</v>
      </c>
      <c r="Q145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45" t="str">
        <f t="shared" si="157"/>
        <v>ADD-ADGroupMember 'workers' –members '.'</v>
      </c>
      <c r="T145" t="str">
        <f t="shared" si="158"/>
        <v/>
      </c>
      <c r="U145" t="str">
        <f t="shared" si="159"/>
        <v/>
      </c>
      <c r="V145" t="str">
        <f t="shared" si="160"/>
        <v/>
      </c>
      <c r="W145" t="str">
        <f t="shared" si="161"/>
        <v/>
      </c>
    </row>
    <row r="146" spans="4:23" x14ac:dyDescent="0.25">
      <c r="D146" t="str">
        <f t="shared" si="152"/>
        <v>.</v>
      </c>
      <c r="E146" t="s">
        <v>8</v>
      </c>
      <c r="F146" t="str">
        <f t="shared" si="153"/>
        <v xml:space="preserve"> </v>
      </c>
      <c r="G146" t="str">
        <f t="shared" si="154"/>
        <v>.@karlova.tartu.ee</v>
      </c>
      <c r="I146" s="3" t="s">
        <v>15</v>
      </c>
      <c r="J146" s="3"/>
      <c r="K146" s="3"/>
      <c r="M146" s="3"/>
      <c r="N146" t="s">
        <v>270</v>
      </c>
      <c r="O146" t="s">
        <v>271</v>
      </c>
      <c r="P146" t="str">
        <f t="shared" si="155"/>
        <v xml:space="preserve"> -hmdrv U -hmdir \\server.karlova.tartu.ee\accounts$\.</v>
      </c>
      <c r="Q146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46" t="str">
        <f t="shared" si="157"/>
        <v>ADD-ADGroupMember 'workers' –members '.'</v>
      </c>
      <c r="T146" t="str">
        <f t="shared" si="158"/>
        <v/>
      </c>
      <c r="U146" t="str">
        <f t="shared" si="159"/>
        <v/>
      </c>
      <c r="V146" t="str">
        <f t="shared" si="160"/>
        <v/>
      </c>
      <c r="W146" t="str">
        <f t="shared" si="161"/>
        <v/>
      </c>
    </row>
    <row r="147" spans="4:23" x14ac:dyDescent="0.25">
      <c r="D147" t="str">
        <f t="shared" si="152"/>
        <v>.</v>
      </c>
      <c r="E147" t="s">
        <v>8</v>
      </c>
      <c r="F147" t="str">
        <f t="shared" si="153"/>
        <v xml:space="preserve"> </v>
      </c>
      <c r="G147" t="str">
        <f t="shared" si="154"/>
        <v>.@karlova.tartu.ee</v>
      </c>
      <c r="I147" s="3" t="s">
        <v>15</v>
      </c>
      <c r="J147" s="3"/>
      <c r="K147" s="3"/>
      <c r="M147" s="3"/>
      <c r="N147" t="s">
        <v>270</v>
      </c>
      <c r="O147" t="s">
        <v>271</v>
      </c>
      <c r="P147" t="str">
        <f t="shared" si="155"/>
        <v xml:space="preserve"> -hmdrv U -hmdir \\server.karlova.tartu.ee\accounts$\.</v>
      </c>
      <c r="Q147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47" t="str">
        <f t="shared" si="157"/>
        <v>ADD-ADGroupMember 'workers' –members '.'</v>
      </c>
      <c r="T147" t="str">
        <f t="shared" si="158"/>
        <v/>
      </c>
      <c r="U147" t="str">
        <f t="shared" si="159"/>
        <v/>
      </c>
      <c r="V147" t="str">
        <f t="shared" si="160"/>
        <v/>
      </c>
      <c r="W147" t="str">
        <f t="shared" si="161"/>
        <v/>
      </c>
    </row>
    <row r="148" spans="4:23" x14ac:dyDescent="0.25">
      <c r="D148" t="str">
        <f t="shared" si="152"/>
        <v>.</v>
      </c>
      <c r="E148" t="s">
        <v>8</v>
      </c>
      <c r="F148" t="str">
        <f t="shared" si="153"/>
        <v xml:space="preserve"> </v>
      </c>
      <c r="G148" t="str">
        <f t="shared" si="154"/>
        <v>.@karlova.tartu.ee</v>
      </c>
      <c r="I148" s="3" t="s">
        <v>15</v>
      </c>
      <c r="J148" s="3"/>
      <c r="K148" s="3"/>
      <c r="M148" s="3"/>
      <c r="N148" t="s">
        <v>270</v>
      </c>
      <c r="O148" t="s">
        <v>271</v>
      </c>
      <c r="P148" t="str">
        <f t="shared" si="155"/>
        <v xml:space="preserve"> -hmdrv U -hmdir \\server.karlova.tartu.ee\accounts$\.</v>
      </c>
      <c r="Q148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48" t="str">
        <f t="shared" si="157"/>
        <v>ADD-ADGroupMember 'workers' –members '.'</v>
      </c>
      <c r="T148" t="str">
        <f t="shared" si="158"/>
        <v/>
      </c>
      <c r="U148" t="str">
        <f t="shared" si="159"/>
        <v/>
      </c>
      <c r="V148" t="str">
        <f t="shared" si="160"/>
        <v/>
      </c>
      <c r="W148" t="str">
        <f t="shared" si="161"/>
        <v/>
      </c>
    </row>
    <row r="149" spans="4:23" x14ac:dyDescent="0.25">
      <c r="D149" t="str">
        <f t="shared" si="152"/>
        <v>.</v>
      </c>
      <c r="E149" t="s">
        <v>8</v>
      </c>
      <c r="F149" t="str">
        <f t="shared" si="153"/>
        <v xml:space="preserve"> </v>
      </c>
      <c r="G149" t="str">
        <f t="shared" si="154"/>
        <v>.@karlova.tartu.ee</v>
      </c>
      <c r="I149" s="3" t="s">
        <v>15</v>
      </c>
      <c r="J149" s="3"/>
      <c r="K149" s="3"/>
      <c r="M149" s="3"/>
      <c r="N149" t="s">
        <v>270</v>
      </c>
      <c r="O149" t="s">
        <v>271</v>
      </c>
      <c r="P149" t="str">
        <f t="shared" si="155"/>
        <v xml:space="preserve"> -hmdrv U -hmdir \\server.karlova.tartu.ee\accounts$\.</v>
      </c>
      <c r="Q149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49" t="str">
        <f t="shared" si="157"/>
        <v>ADD-ADGroupMember 'workers' –members '.'</v>
      </c>
      <c r="T149" t="str">
        <f t="shared" si="158"/>
        <v/>
      </c>
      <c r="U149" t="str">
        <f t="shared" si="159"/>
        <v/>
      </c>
      <c r="V149" t="str">
        <f t="shared" si="160"/>
        <v/>
      </c>
      <c r="W149" t="str">
        <f t="shared" si="161"/>
        <v/>
      </c>
    </row>
    <row r="150" spans="4:23" x14ac:dyDescent="0.25">
      <c r="D150" t="str">
        <f t="shared" si="152"/>
        <v>.</v>
      </c>
      <c r="E150" t="s">
        <v>8</v>
      </c>
      <c r="F150" t="str">
        <f t="shared" si="153"/>
        <v xml:space="preserve"> </v>
      </c>
      <c r="G150" t="str">
        <f t="shared" si="154"/>
        <v>.@karlova.tartu.ee</v>
      </c>
      <c r="I150" s="3" t="s">
        <v>15</v>
      </c>
      <c r="J150" s="3"/>
      <c r="K150" s="3"/>
      <c r="M150" s="3"/>
      <c r="N150" t="s">
        <v>270</v>
      </c>
      <c r="O150" t="s">
        <v>271</v>
      </c>
      <c r="P150" t="str">
        <f t="shared" si="155"/>
        <v xml:space="preserve"> -hmdrv U -hmdir \\server.karlova.tartu.ee\accounts$\.</v>
      </c>
      <c r="Q150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50" t="str">
        <f t="shared" si="157"/>
        <v>ADD-ADGroupMember 'workers' –members '.'</v>
      </c>
      <c r="T150" t="str">
        <f t="shared" si="158"/>
        <v/>
      </c>
      <c r="U150" t="str">
        <f t="shared" si="159"/>
        <v/>
      </c>
      <c r="V150" t="str">
        <f t="shared" si="160"/>
        <v/>
      </c>
      <c r="W150" t="str">
        <f t="shared" si="161"/>
        <v/>
      </c>
    </row>
    <row r="151" spans="4:23" x14ac:dyDescent="0.25">
      <c r="D151" t="str">
        <f t="shared" si="152"/>
        <v>.</v>
      </c>
      <c r="E151" t="s">
        <v>8</v>
      </c>
      <c r="F151" t="str">
        <f t="shared" si="153"/>
        <v xml:space="preserve"> </v>
      </c>
      <c r="G151" t="str">
        <f t="shared" si="154"/>
        <v>.@karlova.tartu.ee</v>
      </c>
      <c r="I151" s="3" t="s">
        <v>15</v>
      </c>
      <c r="J151" s="3"/>
      <c r="K151" s="3"/>
      <c r="M151" s="3"/>
      <c r="N151" t="s">
        <v>270</v>
      </c>
      <c r="O151" t="s">
        <v>271</v>
      </c>
      <c r="P151" t="str">
        <f t="shared" si="155"/>
        <v xml:space="preserve"> -hmdrv U -hmdir \\server.karlova.tartu.ee\accounts$\.</v>
      </c>
      <c r="Q151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51" t="str">
        <f t="shared" si="157"/>
        <v>ADD-ADGroupMember 'workers' –members '.'</v>
      </c>
      <c r="T151" t="str">
        <f t="shared" si="158"/>
        <v/>
      </c>
      <c r="U151" t="str">
        <f t="shared" si="159"/>
        <v/>
      </c>
      <c r="V151" t="str">
        <f t="shared" si="160"/>
        <v/>
      </c>
      <c r="W151" t="str">
        <f t="shared" si="161"/>
        <v/>
      </c>
    </row>
    <row r="152" spans="4:23" x14ac:dyDescent="0.25">
      <c r="D152" t="str">
        <f t="shared" si="152"/>
        <v>.</v>
      </c>
      <c r="E152" t="s">
        <v>8</v>
      </c>
      <c r="F152" t="str">
        <f t="shared" si="153"/>
        <v xml:space="preserve"> </v>
      </c>
      <c r="G152" t="str">
        <f t="shared" si="154"/>
        <v>.@karlova.tartu.ee</v>
      </c>
      <c r="I152" s="3" t="s">
        <v>15</v>
      </c>
      <c r="J152" s="3"/>
      <c r="K152" s="3"/>
      <c r="M152" s="3"/>
      <c r="N152" t="s">
        <v>270</v>
      </c>
      <c r="O152" t="s">
        <v>271</v>
      </c>
      <c r="P152" t="str">
        <f t="shared" si="155"/>
        <v xml:space="preserve"> -hmdrv U -hmdir \\server.karlova.tartu.ee\accounts$\.</v>
      </c>
      <c r="Q152" t="str">
        <f t="shared" si="156"/>
        <v>dsadd user "cn= ,ou=workers,ou=karlova.tartu.ee,dc=karlova,dc=tartu,dc=ee" -fn  -ln  -display " " -hmdrv U -hmdir \\server.karlova.tartu.ee\accounts$\. -email .@karlova.tartu.ee -upn .@karlova.tartu.ee -samid . -pwd Tere123 -mustchpwd yes</v>
      </c>
      <c r="S152" t="str">
        <f t="shared" si="157"/>
        <v>ADD-ADGroupMember 'workers' –members '.'</v>
      </c>
      <c r="T152" t="str">
        <f t="shared" si="158"/>
        <v/>
      </c>
      <c r="U152" t="str">
        <f t="shared" si="159"/>
        <v/>
      </c>
      <c r="V152" t="str">
        <f t="shared" si="160"/>
        <v/>
      </c>
      <c r="W152" t="str">
        <f t="shared" si="161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5059-6B19-4A47-911C-0247A8571239}">
  <dimension ref="A1:N26"/>
  <sheetViews>
    <sheetView zoomScale="110" zoomScaleNormal="110" workbookViewId="0">
      <selection activeCell="C26" sqref="C26"/>
    </sheetView>
  </sheetViews>
  <sheetFormatPr defaultRowHeight="15" x14ac:dyDescent="0.25"/>
  <cols>
    <col min="1" max="1" width="24" bestFit="1" customWidth="1"/>
    <col min="2" max="2" width="14.7109375" bestFit="1" customWidth="1"/>
    <col min="3" max="3" width="24" bestFit="1" customWidth="1"/>
    <col min="4" max="4" width="8.85546875" bestFit="1" customWidth="1"/>
    <col min="5" max="5" width="24.140625" bestFit="1" customWidth="1"/>
    <col min="6" max="6" width="43.28515625" bestFit="1" customWidth="1"/>
    <col min="7" max="7" width="23" bestFit="1" customWidth="1"/>
    <col min="8" max="8" width="6.85546875" bestFit="1" customWidth="1"/>
    <col min="9" max="9" width="42.140625" bestFit="1" customWidth="1"/>
    <col min="10" max="10" width="32.85546875" bestFit="1" customWidth="1"/>
    <col min="11" max="11" width="73.5703125" bestFit="1" customWidth="1"/>
    <col min="12" max="12" width="255.42578125" customWidth="1"/>
    <col min="13" max="13" width="90.140625" customWidth="1"/>
    <col min="14" max="14" width="69.140625" bestFit="1" customWidth="1"/>
  </cols>
  <sheetData>
    <row r="1" spans="1:14" x14ac:dyDescent="0.25">
      <c r="A1" s="1" t="s">
        <v>6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7</v>
      </c>
      <c r="H1" s="1" t="s">
        <v>24</v>
      </c>
      <c r="I1" s="1" t="s">
        <v>10</v>
      </c>
      <c r="J1" s="1" t="s">
        <v>11</v>
      </c>
      <c r="K1" s="1" t="s">
        <v>9</v>
      </c>
      <c r="L1" s="1" t="s">
        <v>16</v>
      </c>
      <c r="M1" s="2"/>
      <c r="N1" s="1" t="s">
        <v>25</v>
      </c>
    </row>
    <row r="2" spans="1:14" x14ac:dyDescent="0.25">
      <c r="A2" s="4" t="s">
        <v>381</v>
      </c>
      <c r="B2" t="s">
        <v>291</v>
      </c>
      <c r="C2" t="str">
        <f>SUBSTITUTE(SUBSTITUTE(SUBSTITUTE(SUBSTITUTE((LOWER(CONCATENATE(A2,".",B2))),"õ","o"),"ä","a"),"ö","o"),"ü","u")</f>
        <v>andres.aule</v>
      </c>
      <c r="D2" t="s">
        <v>8</v>
      </c>
      <c r="E2" t="str">
        <f t="shared" ref="E2:E26" si="0">CONCATENATE(A2," ",B2)</f>
        <v>Andres Aule</v>
      </c>
      <c r="F2" t="str">
        <f>C2&amp;"@karlova.tartu.ee"</f>
        <v>andres.aule@karlova.tartu.ee</v>
      </c>
      <c r="H2" t="s">
        <v>367</v>
      </c>
      <c r="I2" t="str">
        <f t="shared" ref="I2:I26" si="1">",ou="&amp;H2&amp;",ou=students,ou=karlova.tartu.ee"</f>
        <v>,ou=2022A,ou=students,ou=karlova.tartu.ee</v>
      </c>
      <c r="J2" t="s">
        <v>271</v>
      </c>
      <c r="K2" t="str">
        <f t="shared" ref="K2:K26" si="2">" -hmdrv U -hmdir \\server.karlova.tartu.ee\accounts$\"&amp;C2&amp;""</f>
        <v xml:space="preserve"> -hmdrv U -hmdir \\server.karlova.tartu.ee\accounts$\andres.aule</v>
      </c>
      <c r="L2" t="str">
        <f t="shared" ref="L2:L26" si="3">"dsadd user ""cn="&amp;E2&amp;I2&amp;J2&amp;""" -fn "&amp;A2&amp;" -ln "&amp;B2&amp;" -display """&amp;E2&amp;""""&amp;K2&amp;" -email "&amp;F2&amp;" -upn "&amp;F2&amp;" -samid "&amp;C2&amp;" -pwd "&amp;D2&amp;" -mustchpwd yes"</f>
        <v>dsadd user "cn=Andres Aule,ou=2022A,ou=students,ou=karlova.tartu.ee,dc=karlova,dc=tartu,dc=ee" -fn Andres -ln Aule -display "Andres Aule" -hmdrv U -hmdir \\server.karlova.tartu.ee\accounts$\andres.aule -email andres.aule@karlova.tartu.ee -upn andres.aule@karlova.tartu.ee -samid andres.aule -pwd Tere123 -mustchpwd yes</v>
      </c>
      <c r="N2" t="str">
        <f t="shared" ref="N2:N26" si="4">"ADD-ADGroupMember 'students"&amp;H2&amp;"' –members '"&amp;C2&amp;"'"</f>
        <v>ADD-ADGroupMember 'students2022A' –members 'andres.aule'</v>
      </c>
    </row>
    <row r="3" spans="1:14" x14ac:dyDescent="0.25">
      <c r="A3" s="4" t="s">
        <v>382</v>
      </c>
      <c r="B3" t="s">
        <v>318</v>
      </c>
      <c r="C3" t="s">
        <v>383</v>
      </c>
      <c r="D3" t="s">
        <v>8</v>
      </c>
      <c r="E3" t="str">
        <f t="shared" si="0"/>
        <v>Gabrielle+Amelie Bazelais</v>
      </c>
      <c r="F3" s="4" t="s">
        <v>384</v>
      </c>
      <c r="H3" t="s">
        <v>367</v>
      </c>
      <c r="I3" t="str">
        <f t="shared" si="1"/>
        <v>,ou=2022A,ou=students,ou=karlova.tartu.ee</v>
      </c>
      <c r="J3" t="s">
        <v>271</v>
      </c>
      <c r="K3" t="str">
        <f t="shared" si="2"/>
        <v xml:space="preserve"> -hmdrv U -hmdir \\server.karlova.tartu.ee\accounts$\gabrielle.bazelais</v>
      </c>
      <c r="L3" t="str">
        <f t="shared" si="3"/>
        <v>dsadd user "cn=Gabrielle+Amelie Bazelais,ou=2022A,ou=students,ou=karlova.tartu.ee,dc=karlova,dc=tartu,dc=ee" -fn Gabrielle+Amelie -ln Bazelais -display "Gabrielle+Amelie Bazelais" -hmdrv U -hmdir \\server.karlova.tartu.ee\accounts$\gabrielle.bazelais -email gabrielleamelie.bazelais@karlova.tartu.ee -upn gabrielleamelie.bazelais@karlova.tartu.ee -samid gabrielle.bazelais -pwd Tere123 -mustchpwd yes</v>
      </c>
      <c r="N3" t="str">
        <f t="shared" si="4"/>
        <v>ADD-ADGroupMember 'students2022A' –members 'gabrielle.bazelais'</v>
      </c>
    </row>
    <row r="4" spans="1:14" x14ac:dyDescent="0.25">
      <c r="A4" s="4" t="s">
        <v>89</v>
      </c>
      <c r="B4" t="s">
        <v>368</v>
      </c>
      <c r="C4" t="str">
        <f t="shared" ref="C4:C26" si="5">SUBSTITUTE(SUBSTITUTE(SUBSTITUTE(SUBSTITUTE((LOWER(CONCATENATE(A4,".",B4))),"õ","o"),"ä","a"),"ö","o"),"ü","u")</f>
        <v>mario.haidkind</v>
      </c>
      <c r="D4" t="s">
        <v>8</v>
      </c>
      <c r="E4" t="str">
        <f t="shared" si="0"/>
        <v>Mario Häidkind</v>
      </c>
      <c r="F4" t="str">
        <f>C4&amp;"@karlova.tartu.ee"</f>
        <v>mario.haidkind@karlova.tartu.ee</v>
      </c>
      <c r="H4" t="s">
        <v>367</v>
      </c>
      <c r="I4" t="str">
        <f t="shared" si="1"/>
        <v>,ou=2022A,ou=students,ou=karlova.tartu.ee</v>
      </c>
      <c r="J4" t="s">
        <v>271</v>
      </c>
      <c r="K4" t="str">
        <f t="shared" si="2"/>
        <v xml:space="preserve"> -hmdrv U -hmdir \\server.karlova.tartu.ee\accounts$\mario.haidkind</v>
      </c>
      <c r="L4" t="str">
        <f t="shared" si="3"/>
        <v>dsadd user "cn=Mario Häidkind,ou=2022A,ou=students,ou=karlova.tartu.ee,dc=karlova,dc=tartu,dc=ee" -fn Mario -ln Häidkind -display "Mario Häidkind" -hmdrv U -hmdir \\server.karlova.tartu.ee\accounts$\mario.haidkind -email mario.haidkind@karlova.tartu.ee -upn mario.haidkind@karlova.tartu.ee -samid mario.haidkind -pwd Tere123 -mustchpwd yes</v>
      </c>
      <c r="N4" t="str">
        <f t="shared" si="4"/>
        <v>ADD-ADGroupMember 'students2022A' –members 'mario.haidkind'</v>
      </c>
    </row>
    <row r="5" spans="1:14" x14ac:dyDescent="0.25">
      <c r="A5" s="4" t="s">
        <v>369</v>
      </c>
      <c r="B5" t="s">
        <v>58</v>
      </c>
      <c r="C5" t="str">
        <f t="shared" si="5"/>
        <v>eleanora.kaljuraag</v>
      </c>
      <c r="D5" t="s">
        <v>8</v>
      </c>
      <c r="E5" t="str">
        <f t="shared" si="0"/>
        <v>Eleanora Kaljuraag</v>
      </c>
      <c r="F5" t="str">
        <f t="shared" ref="F5:F6" si="6">C5&amp;"@karlova.tartu.ee"</f>
        <v>eleanora.kaljuraag@karlova.tartu.ee</v>
      </c>
      <c r="H5" t="s">
        <v>367</v>
      </c>
      <c r="I5" t="str">
        <f t="shared" si="1"/>
        <v>,ou=2022A,ou=students,ou=karlova.tartu.ee</v>
      </c>
      <c r="J5" t="s">
        <v>271</v>
      </c>
      <c r="K5" t="str">
        <f t="shared" si="2"/>
        <v xml:space="preserve"> -hmdrv U -hmdir \\server.karlova.tartu.ee\accounts$\eleanora.kaljuraag</v>
      </c>
      <c r="L5" t="str">
        <f t="shared" si="3"/>
        <v>dsadd user "cn=Eleanora Kaljuraag,ou=2022A,ou=students,ou=karlova.tartu.ee,dc=karlova,dc=tartu,dc=ee" -fn Eleanora -ln Kaljuraag -display "Eleanora Kaljuraag" -hmdrv U -hmdir \\server.karlova.tartu.ee\accounts$\eleanora.kaljuraag -email eleanora.kaljuraag@karlova.tartu.ee -upn eleanora.kaljuraag@karlova.tartu.ee -samid eleanora.kaljuraag -pwd Tere123 -mustchpwd yes</v>
      </c>
      <c r="N5" t="str">
        <f t="shared" si="4"/>
        <v>ADD-ADGroupMember 'students2022A' –members 'eleanora.kaljuraag'</v>
      </c>
    </row>
    <row r="6" spans="1:14" x14ac:dyDescent="0.25">
      <c r="A6" s="4" t="s">
        <v>64</v>
      </c>
      <c r="B6" t="s">
        <v>60</v>
      </c>
      <c r="C6" t="str">
        <f t="shared" si="5"/>
        <v>lenna.kannel</v>
      </c>
      <c r="D6" t="s">
        <v>8</v>
      </c>
      <c r="E6" t="str">
        <f t="shared" si="0"/>
        <v>Lenna Kannel</v>
      </c>
      <c r="F6" t="str">
        <f t="shared" si="6"/>
        <v>lenna.kannel@karlova.tartu.ee</v>
      </c>
      <c r="H6" t="s">
        <v>367</v>
      </c>
      <c r="I6" t="str">
        <f t="shared" si="1"/>
        <v>,ou=2022A,ou=students,ou=karlova.tartu.ee</v>
      </c>
      <c r="J6" t="s">
        <v>271</v>
      </c>
      <c r="K6" t="str">
        <f t="shared" si="2"/>
        <v xml:space="preserve"> -hmdrv U -hmdir \\server.karlova.tartu.ee\accounts$\lenna.kannel</v>
      </c>
      <c r="L6" t="str">
        <f t="shared" si="3"/>
        <v>dsadd user "cn=Lenna Kannel,ou=2022A,ou=students,ou=karlova.tartu.ee,dc=karlova,dc=tartu,dc=ee" -fn Lenna -ln Kannel -display "Lenna Kannel" -hmdrv U -hmdir \\server.karlova.tartu.ee\accounts$\lenna.kannel -email lenna.kannel@karlova.tartu.ee -upn lenna.kannel@karlova.tartu.ee -samid lenna.kannel -pwd Tere123 -mustchpwd yes</v>
      </c>
      <c r="N6" t="str">
        <f t="shared" si="4"/>
        <v>ADD-ADGroupMember 'students2022A' –members 'lenna.kannel'</v>
      </c>
    </row>
    <row r="7" spans="1:14" x14ac:dyDescent="0.25">
      <c r="A7" s="4" t="s">
        <v>294</v>
      </c>
      <c r="B7" t="s">
        <v>314</v>
      </c>
      <c r="C7" t="str">
        <f t="shared" si="5"/>
        <v>luise.kapp</v>
      </c>
      <c r="D7" t="s">
        <v>8</v>
      </c>
      <c r="E7" t="str">
        <f t="shared" si="0"/>
        <v>Luise Kapp</v>
      </c>
      <c r="F7" t="str">
        <f>C7&amp;"@karlova.tartu.ee"</f>
        <v>luise.kapp@karlova.tartu.ee</v>
      </c>
      <c r="H7" t="s">
        <v>367</v>
      </c>
      <c r="I7" t="str">
        <f t="shared" si="1"/>
        <v>,ou=2022A,ou=students,ou=karlova.tartu.ee</v>
      </c>
      <c r="J7" t="s">
        <v>271</v>
      </c>
      <c r="K7" t="str">
        <f t="shared" si="2"/>
        <v xml:space="preserve"> -hmdrv U -hmdir \\server.karlova.tartu.ee\accounts$\luise.kapp</v>
      </c>
      <c r="L7" t="str">
        <f t="shared" si="3"/>
        <v>dsadd user "cn=Luise Kapp,ou=2022A,ou=students,ou=karlova.tartu.ee,dc=karlova,dc=tartu,dc=ee" -fn Luise -ln Kapp -display "Luise Kapp" -hmdrv U -hmdir \\server.karlova.tartu.ee\accounts$\luise.kapp -email luise.kapp@karlova.tartu.ee -upn luise.kapp@karlova.tartu.ee -samid luise.kapp -pwd Tere123 -mustchpwd yes</v>
      </c>
      <c r="N7" t="str">
        <f t="shared" si="4"/>
        <v>ADD-ADGroupMember 'students2022A' –members 'luise.kapp'</v>
      </c>
    </row>
    <row r="8" spans="1:14" x14ac:dyDescent="0.25">
      <c r="A8" s="4" t="s">
        <v>370</v>
      </c>
      <c r="B8" t="s">
        <v>65</v>
      </c>
      <c r="C8" t="str">
        <f t="shared" si="5"/>
        <v>flo.kasevali</v>
      </c>
      <c r="D8" t="s">
        <v>8</v>
      </c>
      <c r="E8" t="str">
        <f t="shared" si="0"/>
        <v>Flo Kaseväli</v>
      </c>
      <c r="F8" t="str">
        <f t="shared" ref="F8:F26" si="7">C8&amp;"@karlova.tartu.ee"</f>
        <v>flo.kasevali@karlova.tartu.ee</v>
      </c>
      <c r="H8" t="s">
        <v>367</v>
      </c>
      <c r="I8" t="str">
        <f t="shared" si="1"/>
        <v>,ou=2022A,ou=students,ou=karlova.tartu.ee</v>
      </c>
      <c r="J8" t="s">
        <v>271</v>
      </c>
      <c r="K8" t="str">
        <f t="shared" si="2"/>
        <v xml:space="preserve"> -hmdrv U -hmdir \\server.karlova.tartu.ee\accounts$\flo.kasevali</v>
      </c>
      <c r="L8" t="str">
        <f t="shared" si="3"/>
        <v>dsadd user "cn=Flo Kaseväli,ou=2022A,ou=students,ou=karlova.tartu.ee,dc=karlova,dc=tartu,dc=ee" -fn Flo -ln Kaseväli -display "Flo Kaseväli" -hmdrv U -hmdir \\server.karlova.tartu.ee\accounts$\flo.kasevali -email flo.kasevali@karlova.tartu.ee -upn flo.kasevali@karlova.tartu.ee -samid flo.kasevali -pwd Tere123 -mustchpwd yes</v>
      </c>
      <c r="N8" t="str">
        <f t="shared" si="4"/>
        <v>ADD-ADGroupMember 'students2022A' –members 'flo.kasevali'</v>
      </c>
    </row>
    <row r="9" spans="1:14" x14ac:dyDescent="0.25">
      <c r="A9" s="4" t="s">
        <v>334</v>
      </c>
      <c r="B9" t="s">
        <v>55</v>
      </c>
      <c r="C9" t="str">
        <f t="shared" si="5"/>
        <v>mirjam.kepp</v>
      </c>
      <c r="D9" t="s">
        <v>8</v>
      </c>
      <c r="E9" t="str">
        <f t="shared" si="0"/>
        <v>Mirjam Kepp</v>
      </c>
      <c r="F9" t="str">
        <f t="shared" si="7"/>
        <v>mirjam.kepp@karlova.tartu.ee</v>
      </c>
      <c r="H9" t="s">
        <v>367</v>
      </c>
      <c r="I9" t="str">
        <f t="shared" si="1"/>
        <v>,ou=2022A,ou=students,ou=karlova.tartu.ee</v>
      </c>
      <c r="J9" t="s">
        <v>271</v>
      </c>
      <c r="K9" t="str">
        <f t="shared" si="2"/>
        <v xml:space="preserve"> -hmdrv U -hmdir \\server.karlova.tartu.ee\accounts$\mirjam.kepp</v>
      </c>
      <c r="L9" t="str">
        <f t="shared" si="3"/>
        <v>dsadd user "cn=Mirjam Kepp,ou=2022A,ou=students,ou=karlova.tartu.ee,dc=karlova,dc=tartu,dc=ee" -fn Mirjam -ln Kepp -display "Mirjam Kepp" -hmdrv U -hmdir \\server.karlova.tartu.ee\accounts$\mirjam.kepp -email mirjam.kepp@karlova.tartu.ee -upn mirjam.kepp@karlova.tartu.ee -samid mirjam.kepp -pwd Tere123 -mustchpwd yes</v>
      </c>
      <c r="N9" t="str">
        <f t="shared" si="4"/>
        <v>ADD-ADGroupMember 'students2022A' –members 'mirjam.kepp'</v>
      </c>
    </row>
    <row r="10" spans="1:14" x14ac:dyDescent="0.25">
      <c r="A10" s="4" t="s">
        <v>371</v>
      </c>
      <c r="B10" t="s">
        <v>66</v>
      </c>
      <c r="C10" t="str">
        <f t="shared" si="5"/>
        <v>stephan.kespre</v>
      </c>
      <c r="D10" t="s">
        <v>8</v>
      </c>
      <c r="E10" t="str">
        <f t="shared" si="0"/>
        <v>Stephan Kespre</v>
      </c>
      <c r="F10" t="str">
        <f t="shared" si="7"/>
        <v>stephan.kespre@karlova.tartu.ee</v>
      </c>
      <c r="H10" t="s">
        <v>367</v>
      </c>
      <c r="I10" t="str">
        <f t="shared" si="1"/>
        <v>,ou=2022A,ou=students,ou=karlova.tartu.ee</v>
      </c>
      <c r="J10" t="s">
        <v>271</v>
      </c>
      <c r="K10" t="str">
        <f t="shared" si="2"/>
        <v xml:space="preserve"> -hmdrv U -hmdir \\server.karlova.tartu.ee\accounts$\stephan.kespre</v>
      </c>
      <c r="L10" t="str">
        <f t="shared" si="3"/>
        <v>dsadd user "cn=Stephan Kespre,ou=2022A,ou=students,ou=karlova.tartu.ee,dc=karlova,dc=tartu,dc=ee" -fn Stephan -ln Kespre -display "Stephan Kespre" -hmdrv U -hmdir \\server.karlova.tartu.ee\accounts$\stephan.kespre -email stephan.kespre@karlova.tartu.ee -upn stephan.kespre@karlova.tartu.ee -samid stephan.kespre -pwd Tere123 -mustchpwd yes</v>
      </c>
      <c r="N10" t="str">
        <f t="shared" si="4"/>
        <v>ADD-ADGroupMember 'students2022A' –members 'stephan.kespre'</v>
      </c>
    </row>
    <row r="11" spans="1:14" x14ac:dyDescent="0.25">
      <c r="A11" s="4" t="s">
        <v>69</v>
      </c>
      <c r="B11" t="s">
        <v>372</v>
      </c>
      <c r="C11" t="str">
        <f t="shared" si="5"/>
        <v>liisa.laurand</v>
      </c>
      <c r="D11" t="s">
        <v>8</v>
      </c>
      <c r="E11" t="str">
        <f t="shared" si="0"/>
        <v>Liisa Laurand</v>
      </c>
      <c r="F11" t="str">
        <f t="shared" si="7"/>
        <v>liisa.laurand@karlova.tartu.ee</v>
      </c>
      <c r="H11" t="s">
        <v>367</v>
      </c>
      <c r="I11" t="str">
        <f t="shared" si="1"/>
        <v>,ou=2022A,ou=students,ou=karlova.tartu.ee</v>
      </c>
      <c r="J11" t="s">
        <v>271</v>
      </c>
      <c r="K11" t="str">
        <f t="shared" si="2"/>
        <v xml:space="preserve"> -hmdrv U -hmdir \\server.karlova.tartu.ee\accounts$\liisa.laurand</v>
      </c>
      <c r="L11" t="str">
        <f t="shared" si="3"/>
        <v>dsadd user "cn=Liisa Laurand,ou=2022A,ou=students,ou=karlova.tartu.ee,dc=karlova,dc=tartu,dc=ee" -fn Liisa -ln Laurand -display "Liisa Laurand" -hmdrv U -hmdir \\server.karlova.tartu.ee\accounts$\liisa.laurand -email liisa.laurand@karlova.tartu.ee -upn liisa.laurand@karlova.tartu.ee -samid liisa.laurand -pwd Tere123 -mustchpwd yes</v>
      </c>
      <c r="N11" t="str">
        <f t="shared" si="4"/>
        <v>ADD-ADGroupMember 'students2022A' –members 'liisa.laurand'</v>
      </c>
    </row>
    <row r="12" spans="1:14" x14ac:dyDescent="0.25">
      <c r="A12" s="4" t="s">
        <v>180</v>
      </c>
      <c r="B12" t="s">
        <v>45</v>
      </c>
      <c r="C12" t="str">
        <f t="shared" si="5"/>
        <v>kaari.lehemets</v>
      </c>
      <c r="D12" t="s">
        <v>8</v>
      </c>
      <c r="E12" t="str">
        <f t="shared" si="0"/>
        <v>Kaari Lehemets</v>
      </c>
      <c r="F12" t="str">
        <f t="shared" si="7"/>
        <v>kaari.lehemets@karlova.tartu.ee</v>
      </c>
      <c r="H12" t="s">
        <v>367</v>
      </c>
      <c r="I12" t="str">
        <f t="shared" si="1"/>
        <v>,ou=2022A,ou=students,ou=karlova.tartu.ee</v>
      </c>
      <c r="J12" t="s">
        <v>271</v>
      </c>
      <c r="K12" t="str">
        <f t="shared" si="2"/>
        <v xml:space="preserve"> -hmdrv U -hmdir \\server.karlova.tartu.ee\accounts$\kaari.lehemets</v>
      </c>
      <c r="L12" t="str">
        <f t="shared" si="3"/>
        <v>dsadd user "cn=Kaari Lehemets,ou=2022A,ou=students,ou=karlova.tartu.ee,dc=karlova,dc=tartu,dc=ee" -fn Kaari -ln Lehemets -display "Kaari Lehemets" -hmdrv U -hmdir \\server.karlova.tartu.ee\accounts$\kaari.lehemets -email kaari.lehemets@karlova.tartu.ee -upn kaari.lehemets@karlova.tartu.ee -samid kaari.lehemets -pwd Tere123 -mustchpwd yes</v>
      </c>
      <c r="N12" t="str">
        <f t="shared" si="4"/>
        <v>ADD-ADGroupMember 'students2022A' –members 'kaari.lehemets'</v>
      </c>
    </row>
    <row r="13" spans="1:14" x14ac:dyDescent="0.25">
      <c r="A13" s="4" t="s">
        <v>380</v>
      </c>
      <c r="B13" t="s">
        <v>337</v>
      </c>
      <c r="C13" t="s">
        <v>385</v>
      </c>
      <c r="D13" t="s">
        <v>8</v>
      </c>
      <c r="E13" t="str">
        <f t="shared" si="0"/>
        <v>Marii-Heleen Lillemets</v>
      </c>
      <c r="F13" s="4" t="s">
        <v>386</v>
      </c>
      <c r="H13" t="s">
        <v>367</v>
      </c>
      <c r="I13" t="str">
        <f t="shared" si="1"/>
        <v>,ou=2022A,ou=students,ou=karlova.tartu.ee</v>
      </c>
      <c r="J13" t="s">
        <v>271</v>
      </c>
      <c r="K13" t="str">
        <f t="shared" si="2"/>
        <v xml:space="preserve"> -hmdrv U -hmdir \\server.karlova.tartu.ee\accounts$\marii.lillemets</v>
      </c>
      <c r="L13" t="str">
        <f t="shared" si="3"/>
        <v>dsadd user "cn=Marii-Heleen Lillemets,ou=2022A,ou=students,ou=karlova.tartu.ee,dc=karlova,dc=tartu,dc=ee" -fn Marii-Heleen -ln Lillemets -display "Marii-Heleen Lillemets" -hmdrv U -hmdir \\server.karlova.tartu.ee\accounts$\marii.lillemets -email marii-heleen.lillemets@karlova.tartu.ee -upn marii-heleen.lillemets@karlova.tartu.ee -samid marii.lillemets -pwd Tere123 -mustchpwd yes</v>
      </c>
      <c r="N13" t="str">
        <f t="shared" si="4"/>
        <v>ADD-ADGroupMember 'students2022A' –members 'marii.lillemets'</v>
      </c>
    </row>
    <row r="14" spans="1:14" x14ac:dyDescent="0.25">
      <c r="A14" s="4" t="s">
        <v>69</v>
      </c>
      <c r="B14" t="s">
        <v>93</v>
      </c>
      <c r="C14" t="str">
        <f t="shared" si="5"/>
        <v>liisa.marjak</v>
      </c>
      <c r="D14" t="s">
        <v>8</v>
      </c>
      <c r="E14" t="str">
        <f t="shared" si="0"/>
        <v>Liisa Marjak</v>
      </c>
      <c r="F14" t="str">
        <f t="shared" si="7"/>
        <v>liisa.marjak@karlova.tartu.ee</v>
      </c>
      <c r="H14" t="s">
        <v>367</v>
      </c>
      <c r="I14" t="str">
        <f t="shared" si="1"/>
        <v>,ou=2022A,ou=students,ou=karlova.tartu.ee</v>
      </c>
      <c r="J14" t="s">
        <v>271</v>
      </c>
      <c r="K14" t="str">
        <f t="shared" si="2"/>
        <v xml:space="preserve"> -hmdrv U -hmdir \\server.karlova.tartu.ee\accounts$\liisa.marjak</v>
      </c>
      <c r="L14" t="str">
        <f t="shared" si="3"/>
        <v>dsadd user "cn=Liisa Marjak,ou=2022A,ou=students,ou=karlova.tartu.ee,dc=karlova,dc=tartu,dc=ee" -fn Liisa -ln Marjak -display "Liisa Marjak" -hmdrv U -hmdir \\server.karlova.tartu.ee\accounts$\liisa.marjak -email liisa.marjak@karlova.tartu.ee -upn liisa.marjak@karlova.tartu.ee -samid liisa.marjak -pwd Tere123 -mustchpwd yes</v>
      </c>
      <c r="N14" t="str">
        <f t="shared" si="4"/>
        <v>ADD-ADGroupMember 'students2022A' –members 'liisa.marjak'</v>
      </c>
    </row>
    <row r="15" spans="1:14" x14ac:dyDescent="0.25">
      <c r="A15" s="4" t="s">
        <v>387</v>
      </c>
      <c r="B15" t="s">
        <v>34</v>
      </c>
      <c r="C15" t="s">
        <v>388</v>
      </c>
      <c r="D15" t="s">
        <v>8</v>
      </c>
      <c r="E15" t="str">
        <f t="shared" si="0"/>
        <v>Hannes+Erik Ots</v>
      </c>
      <c r="F15" t="str">
        <f t="shared" si="7"/>
        <v>hanneserik.ots@karlova.tartu.ee</v>
      </c>
      <c r="H15" t="s">
        <v>367</v>
      </c>
      <c r="I15" t="str">
        <f t="shared" si="1"/>
        <v>,ou=2022A,ou=students,ou=karlova.tartu.ee</v>
      </c>
      <c r="J15" t="s">
        <v>271</v>
      </c>
      <c r="K15" t="str">
        <f t="shared" si="2"/>
        <v xml:space="preserve"> -hmdrv U -hmdir \\server.karlova.tartu.ee\accounts$\hanneserik.ots</v>
      </c>
      <c r="L15" t="str">
        <f t="shared" si="3"/>
        <v>dsadd user "cn=Hannes+Erik Ots,ou=2022A,ou=students,ou=karlova.tartu.ee,dc=karlova,dc=tartu,dc=ee" -fn Hannes+Erik -ln Ots -display "Hannes+Erik Ots" -hmdrv U -hmdir \\server.karlova.tartu.ee\accounts$\hanneserik.ots -email hanneserik.ots@karlova.tartu.ee -upn hanneserik.ots@karlova.tartu.ee -samid hanneserik.ots -pwd Tere123 -mustchpwd yes</v>
      </c>
      <c r="N15" t="str">
        <f t="shared" si="4"/>
        <v>ADD-ADGroupMember 'students2022A' –members 'hanneserik.ots'</v>
      </c>
    </row>
    <row r="16" spans="1:14" x14ac:dyDescent="0.25">
      <c r="A16" s="4" t="s">
        <v>373</v>
      </c>
      <c r="B16" t="s">
        <v>70</v>
      </c>
      <c r="C16" t="str">
        <f t="shared" si="5"/>
        <v>pihel.parts</v>
      </c>
      <c r="D16" t="s">
        <v>8</v>
      </c>
      <c r="E16" t="str">
        <f t="shared" si="0"/>
        <v>Pihel Parts</v>
      </c>
      <c r="F16" t="str">
        <f t="shared" si="7"/>
        <v>pihel.parts@karlova.tartu.ee</v>
      </c>
      <c r="H16" t="s">
        <v>367</v>
      </c>
      <c r="I16" t="str">
        <f t="shared" si="1"/>
        <v>,ou=2022A,ou=students,ou=karlova.tartu.ee</v>
      </c>
      <c r="J16" t="s">
        <v>271</v>
      </c>
      <c r="K16" t="str">
        <f t="shared" si="2"/>
        <v xml:space="preserve"> -hmdrv U -hmdir \\server.karlova.tartu.ee\accounts$\pihel.parts</v>
      </c>
      <c r="L16" t="str">
        <f t="shared" si="3"/>
        <v>dsadd user "cn=Pihel Parts,ou=2022A,ou=students,ou=karlova.tartu.ee,dc=karlova,dc=tartu,dc=ee" -fn Pihel -ln Parts -display "Pihel Parts" -hmdrv U -hmdir \\server.karlova.tartu.ee\accounts$\pihel.parts -email pihel.parts@karlova.tartu.ee -upn pihel.parts@karlova.tartu.ee -samid pihel.parts -pwd Tere123 -mustchpwd yes</v>
      </c>
      <c r="N16" t="str">
        <f t="shared" si="4"/>
        <v>ADD-ADGroupMember 'students2022A' –members 'pihel.parts'</v>
      </c>
    </row>
    <row r="17" spans="1:14" x14ac:dyDescent="0.25">
      <c r="A17" s="4" t="s">
        <v>35</v>
      </c>
      <c r="B17" t="s">
        <v>313</v>
      </c>
      <c r="C17" t="str">
        <f t="shared" si="5"/>
        <v>henri.raudnagel</v>
      </c>
      <c r="D17" t="s">
        <v>8</v>
      </c>
      <c r="E17" t="str">
        <f t="shared" si="0"/>
        <v>Henri Raudnagel</v>
      </c>
      <c r="F17" t="str">
        <f t="shared" si="7"/>
        <v>henri.raudnagel@karlova.tartu.ee</v>
      </c>
      <c r="H17" t="s">
        <v>367</v>
      </c>
      <c r="I17" t="str">
        <f t="shared" si="1"/>
        <v>,ou=2022A,ou=students,ou=karlova.tartu.ee</v>
      </c>
      <c r="J17" t="s">
        <v>271</v>
      </c>
      <c r="K17" t="str">
        <f t="shared" si="2"/>
        <v xml:space="preserve"> -hmdrv U -hmdir \\server.karlova.tartu.ee\accounts$\henri.raudnagel</v>
      </c>
      <c r="L17" t="str">
        <f t="shared" si="3"/>
        <v>dsadd user "cn=Henri Raudnagel,ou=2022A,ou=students,ou=karlova.tartu.ee,dc=karlova,dc=tartu,dc=ee" -fn Henri -ln Raudnagel -display "Henri Raudnagel" -hmdrv U -hmdir \\server.karlova.tartu.ee\accounts$\henri.raudnagel -email henri.raudnagel@karlova.tartu.ee -upn henri.raudnagel@karlova.tartu.ee -samid henri.raudnagel -pwd Tere123 -mustchpwd yes</v>
      </c>
      <c r="N17" t="str">
        <f t="shared" si="4"/>
        <v>ADD-ADGroupMember 'students2022A' –members 'henri.raudnagel'</v>
      </c>
    </row>
    <row r="18" spans="1:14" x14ac:dyDescent="0.25">
      <c r="A18" s="4" t="s">
        <v>86</v>
      </c>
      <c r="B18" t="s">
        <v>335</v>
      </c>
      <c r="C18" t="str">
        <f t="shared" si="5"/>
        <v>mirtel.rosin</v>
      </c>
      <c r="D18" t="s">
        <v>8</v>
      </c>
      <c r="E18" t="str">
        <f t="shared" si="0"/>
        <v>Mirtel Rosin</v>
      </c>
      <c r="F18" t="str">
        <f t="shared" si="7"/>
        <v>mirtel.rosin@karlova.tartu.ee</v>
      </c>
      <c r="H18" t="s">
        <v>367</v>
      </c>
      <c r="I18" t="str">
        <f t="shared" si="1"/>
        <v>,ou=2022A,ou=students,ou=karlova.tartu.ee</v>
      </c>
      <c r="J18" t="s">
        <v>271</v>
      </c>
      <c r="K18" t="str">
        <f t="shared" si="2"/>
        <v xml:space="preserve"> -hmdrv U -hmdir \\server.karlova.tartu.ee\accounts$\mirtel.rosin</v>
      </c>
      <c r="L18" t="str">
        <f t="shared" si="3"/>
        <v>dsadd user "cn=Mirtel Rosin,ou=2022A,ou=students,ou=karlova.tartu.ee,dc=karlova,dc=tartu,dc=ee" -fn Mirtel -ln Rosin -display "Mirtel Rosin" -hmdrv U -hmdir \\server.karlova.tartu.ee\accounts$\mirtel.rosin -email mirtel.rosin@karlova.tartu.ee -upn mirtel.rosin@karlova.tartu.ee -samid mirtel.rosin -pwd Tere123 -mustchpwd yes</v>
      </c>
      <c r="N18" t="str">
        <f t="shared" si="4"/>
        <v>ADD-ADGroupMember 'students2022A' –members 'mirtel.rosin'</v>
      </c>
    </row>
    <row r="19" spans="1:14" x14ac:dyDescent="0.25">
      <c r="A19" s="4" t="s">
        <v>100</v>
      </c>
      <c r="B19" t="s">
        <v>374</v>
      </c>
      <c r="C19" t="str">
        <f t="shared" si="5"/>
        <v>stefan.simanis</v>
      </c>
      <c r="D19" t="s">
        <v>8</v>
      </c>
      <c r="E19" t="str">
        <f t="shared" si="0"/>
        <v>Stefan Simanis</v>
      </c>
      <c r="F19" t="str">
        <f t="shared" si="7"/>
        <v>stefan.simanis@karlova.tartu.ee</v>
      </c>
      <c r="H19" t="s">
        <v>367</v>
      </c>
      <c r="I19" t="str">
        <f t="shared" si="1"/>
        <v>,ou=2022A,ou=students,ou=karlova.tartu.ee</v>
      </c>
      <c r="J19" t="s">
        <v>271</v>
      </c>
      <c r="K19" t="str">
        <f t="shared" si="2"/>
        <v xml:space="preserve"> -hmdrv U -hmdir \\server.karlova.tartu.ee\accounts$\stefan.simanis</v>
      </c>
      <c r="L19" t="str">
        <f t="shared" si="3"/>
        <v>dsadd user "cn=Stefan Simanis,ou=2022A,ou=students,ou=karlova.tartu.ee,dc=karlova,dc=tartu,dc=ee" -fn Stefan -ln Simanis -display "Stefan Simanis" -hmdrv U -hmdir \\server.karlova.tartu.ee\accounts$\stefan.simanis -email stefan.simanis@karlova.tartu.ee -upn stefan.simanis@karlova.tartu.ee -samid stefan.simanis -pwd Tere123 -mustchpwd yes</v>
      </c>
      <c r="N19" t="str">
        <f t="shared" si="4"/>
        <v>ADD-ADGroupMember 'students2022A' –members 'stefan.simanis'</v>
      </c>
    </row>
    <row r="20" spans="1:14" x14ac:dyDescent="0.25">
      <c r="A20" s="4" t="s">
        <v>38</v>
      </c>
      <c r="B20" t="s">
        <v>375</v>
      </c>
      <c r="C20" t="str">
        <f t="shared" si="5"/>
        <v>marten.soo</v>
      </c>
      <c r="D20" t="s">
        <v>8</v>
      </c>
      <c r="E20" t="str">
        <f t="shared" si="0"/>
        <v>Marten Soo</v>
      </c>
      <c r="F20" t="str">
        <f t="shared" si="7"/>
        <v>marten.soo@karlova.tartu.ee</v>
      </c>
      <c r="H20" t="s">
        <v>367</v>
      </c>
      <c r="I20" t="str">
        <f t="shared" si="1"/>
        <v>,ou=2022A,ou=students,ou=karlova.tartu.ee</v>
      </c>
      <c r="J20" t="s">
        <v>271</v>
      </c>
      <c r="K20" t="str">
        <f t="shared" si="2"/>
        <v xml:space="preserve"> -hmdrv U -hmdir \\server.karlova.tartu.ee\accounts$\marten.soo</v>
      </c>
      <c r="L20" t="str">
        <f t="shared" si="3"/>
        <v>dsadd user "cn=Marten Soo,ou=2022A,ou=students,ou=karlova.tartu.ee,dc=karlova,dc=tartu,dc=ee" -fn Marten -ln Soo -display "Marten Soo" -hmdrv U -hmdir \\server.karlova.tartu.ee\accounts$\marten.soo -email marten.soo@karlova.tartu.ee -upn marten.soo@karlova.tartu.ee -samid marten.soo -pwd Tere123 -mustchpwd yes</v>
      </c>
      <c r="N20" t="str">
        <f t="shared" si="4"/>
        <v>ADD-ADGroupMember 'students2022A' –members 'marten.soo'</v>
      </c>
    </row>
    <row r="21" spans="1:14" x14ac:dyDescent="0.25">
      <c r="A21" s="4" t="s">
        <v>376</v>
      </c>
      <c r="B21" t="s">
        <v>377</v>
      </c>
      <c r="C21" t="str">
        <f t="shared" si="5"/>
        <v>nika.tobreluts</v>
      </c>
      <c r="D21" t="s">
        <v>8</v>
      </c>
      <c r="E21" t="str">
        <f t="shared" si="0"/>
        <v>Nika Tobreluts</v>
      </c>
      <c r="F21" t="str">
        <f t="shared" si="7"/>
        <v>nika.tobreluts@karlova.tartu.ee</v>
      </c>
      <c r="H21" t="s">
        <v>367</v>
      </c>
      <c r="I21" t="str">
        <f t="shared" si="1"/>
        <v>,ou=2022A,ou=students,ou=karlova.tartu.ee</v>
      </c>
      <c r="J21" t="s">
        <v>271</v>
      </c>
      <c r="K21" t="str">
        <f t="shared" si="2"/>
        <v xml:space="preserve"> -hmdrv U -hmdir \\server.karlova.tartu.ee\accounts$\nika.tobreluts</v>
      </c>
      <c r="L21" t="str">
        <f t="shared" si="3"/>
        <v>dsadd user "cn=Nika Tobreluts,ou=2022A,ou=students,ou=karlova.tartu.ee,dc=karlova,dc=tartu,dc=ee" -fn Nika -ln Tobreluts -display "Nika Tobreluts" -hmdrv U -hmdir \\server.karlova.tartu.ee\accounts$\nika.tobreluts -email nika.tobreluts@karlova.tartu.ee -upn nika.tobreluts@karlova.tartu.ee -samid nika.tobreluts -pwd Tere123 -mustchpwd yes</v>
      </c>
      <c r="N21" t="str">
        <f t="shared" si="4"/>
        <v>ADD-ADGroupMember 'students2022A' –members 'nika.tobreluts'</v>
      </c>
    </row>
    <row r="22" spans="1:14" x14ac:dyDescent="0.25">
      <c r="A22" s="4" t="s">
        <v>79</v>
      </c>
      <c r="B22" t="s">
        <v>378</v>
      </c>
      <c r="C22" t="str">
        <f t="shared" si="5"/>
        <v>gregor.viidul</v>
      </c>
      <c r="D22" t="s">
        <v>8</v>
      </c>
      <c r="E22" t="str">
        <f t="shared" si="0"/>
        <v>Gregor Viidul</v>
      </c>
      <c r="F22" t="str">
        <f t="shared" si="7"/>
        <v>gregor.viidul@karlova.tartu.ee</v>
      </c>
      <c r="H22" t="s">
        <v>367</v>
      </c>
      <c r="I22" t="str">
        <f t="shared" si="1"/>
        <v>,ou=2022A,ou=students,ou=karlova.tartu.ee</v>
      </c>
      <c r="J22" t="s">
        <v>271</v>
      </c>
      <c r="K22" t="str">
        <f t="shared" si="2"/>
        <v xml:space="preserve"> -hmdrv U -hmdir \\server.karlova.tartu.ee\accounts$\gregor.viidul</v>
      </c>
      <c r="L22" t="str">
        <f t="shared" si="3"/>
        <v>dsadd user "cn=Gregor Viidul,ou=2022A,ou=students,ou=karlova.tartu.ee,dc=karlova,dc=tartu,dc=ee" -fn Gregor -ln Viidul -display "Gregor Viidul" -hmdrv U -hmdir \\server.karlova.tartu.ee\accounts$\gregor.viidul -email gregor.viidul@karlova.tartu.ee -upn gregor.viidul@karlova.tartu.ee -samid gregor.viidul -pwd Tere123 -mustchpwd yes</v>
      </c>
      <c r="N22" t="str">
        <f t="shared" si="4"/>
        <v>ADD-ADGroupMember 'students2022A' –members 'gregor.viidul'</v>
      </c>
    </row>
    <row r="23" spans="1:14" x14ac:dyDescent="0.25">
      <c r="A23" s="4" t="s">
        <v>46</v>
      </c>
      <c r="B23" t="s">
        <v>379</v>
      </c>
      <c r="C23" t="str">
        <f t="shared" si="5"/>
        <v>arabella.vinni</v>
      </c>
      <c r="D23" t="s">
        <v>8</v>
      </c>
      <c r="E23" t="str">
        <f t="shared" si="0"/>
        <v>Arabella Vinni</v>
      </c>
      <c r="F23" t="str">
        <f t="shared" si="7"/>
        <v>arabella.vinni@karlova.tartu.ee</v>
      </c>
      <c r="H23" t="s">
        <v>367</v>
      </c>
      <c r="I23" t="str">
        <f t="shared" si="1"/>
        <v>,ou=2022A,ou=students,ou=karlova.tartu.ee</v>
      </c>
      <c r="J23" t="s">
        <v>271</v>
      </c>
      <c r="K23" t="str">
        <f t="shared" si="2"/>
        <v xml:space="preserve"> -hmdrv U -hmdir \\server.karlova.tartu.ee\accounts$\arabella.vinni</v>
      </c>
      <c r="L23" t="str">
        <f t="shared" si="3"/>
        <v>dsadd user "cn=Arabella Vinni,ou=2022A,ou=students,ou=karlova.tartu.ee,dc=karlova,dc=tartu,dc=ee" -fn Arabella -ln Vinni -display "Arabella Vinni" -hmdrv U -hmdir \\server.karlova.tartu.ee\accounts$\arabella.vinni -email arabella.vinni@karlova.tartu.ee -upn arabella.vinni@karlova.tartu.ee -samid arabella.vinni -pwd Tere123 -mustchpwd yes</v>
      </c>
      <c r="N23" t="str">
        <f t="shared" si="4"/>
        <v>ADD-ADGroupMember 'students2022A' –members 'arabella.vinni'</v>
      </c>
    </row>
    <row r="24" spans="1:14" x14ac:dyDescent="0.25">
      <c r="A24" s="4" t="s">
        <v>81</v>
      </c>
      <c r="B24" t="s">
        <v>336</v>
      </c>
      <c r="C24" t="str">
        <f t="shared" si="5"/>
        <v>marta.visnapuu</v>
      </c>
      <c r="D24" t="s">
        <v>8</v>
      </c>
      <c r="E24" t="str">
        <f t="shared" si="0"/>
        <v>Marta Visnapuu</v>
      </c>
      <c r="F24" t="str">
        <f t="shared" si="7"/>
        <v>marta.visnapuu@karlova.tartu.ee</v>
      </c>
      <c r="H24" t="s">
        <v>367</v>
      </c>
      <c r="I24" t="str">
        <f t="shared" si="1"/>
        <v>,ou=2022A,ou=students,ou=karlova.tartu.ee</v>
      </c>
      <c r="J24" t="s">
        <v>271</v>
      </c>
      <c r="K24" t="str">
        <f t="shared" si="2"/>
        <v xml:space="preserve"> -hmdrv U -hmdir \\server.karlova.tartu.ee\accounts$\marta.visnapuu</v>
      </c>
      <c r="L24" t="str">
        <f t="shared" si="3"/>
        <v>dsadd user "cn=Marta Visnapuu,ou=2022A,ou=students,ou=karlova.tartu.ee,dc=karlova,dc=tartu,dc=ee" -fn Marta -ln Visnapuu -display "Marta Visnapuu" -hmdrv U -hmdir \\server.karlova.tartu.ee\accounts$\marta.visnapuu -email marta.visnapuu@karlova.tartu.ee -upn marta.visnapuu@karlova.tartu.ee -samid marta.visnapuu -pwd Tere123 -mustchpwd yes</v>
      </c>
      <c r="N24" t="str">
        <f t="shared" si="4"/>
        <v>ADD-ADGroupMember 'students2022A' –members 'marta.visnapuu'</v>
      </c>
    </row>
    <row r="25" spans="1:14" x14ac:dyDescent="0.25">
      <c r="C25" t="str">
        <f t="shared" si="5"/>
        <v>.</v>
      </c>
      <c r="D25" t="s">
        <v>8</v>
      </c>
      <c r="E25" t="str">
        <f t="shared" si="0"/>
        <v xml:space="preserve"> </v>
      </c>
      <c r="F25" t="str">
        <f t="shared" si="7"/>
        <v>.@karlova.tartu.ee</v>
      </c>
      <c r="H25" t="s">
        <v>367</v>
      </c>
      <c r="I25" t="str">
        <f t="shared" si="1"/>
        <v>,ou=2022A,ou=students,ou=karlova.tartu.ee</v>
      </c>
      <c r="J25" t="s">
        <v>271</v>
      </c>
      <c r="K25" t="str">
        <f t="shared" si="2"/>
        <v xml:space="preserve"> -hmdrv U -hmdir \\server.karlova.tartu.ee\accounts$\.</v>
      </c>
      <c r="L25" t="str">
        <f t="shared" si="3"/>
        <v>dsadd user "cn= ,ou=2022A,ou=students,ou=karlova.tartu.ee,dc=karlova,dc=tartu,dc=ee" -fn  -ln  -display " " -hmdrv U -hmdir \\server.karlova.tartu.ee\accounts$\. -email .@karlova.tartu.ee -upn .@karlova.tartu.ee -samid . -pwd Tere123 -mustchpwd yes</v>
      </c>
      <c r="N25" t="str">
        <f t="shared" si="4"/>
        <v>ADD-ADGroupMember 'students2022A' –members '.'</v>
      </c>
    </row>
    <row r="26" spans="1:14" x14ac:dyDescent="0.25">
      <c r="C26" t="str">
        <f t="shared" si="5"/>
        <v>.</v>
      </c>
      <c r="D26" t="s">
        <v>8</v>
      </c>
      <c r="E26" t="str">
        <f t="shared" si="0"/>
        <v xml:space="preserve"> </v>
      </c>
      <c r="F26" t="str">
        <f t="shared" si="7"/>
        <v>.@karlova.tartu.ee</v>
      </c>
      <c r="H26" t="s">
        <v>367</v>
      </c>
      <c r="I26" t="str">
        <f t="shared" si="1"/>
        <v>,ou=2022A,ou=students,ou=karlova.tartu.ee</v>
      </c>
      <c r="J26" t="s">
        <v>271</v>
      </c>
      <c r="K26" t="str">
        <f t="shared" si="2"/>
        <v xml:space="preserve"> -hmdrv U -hmdir \\server.karlova.tartu.ee\accounts$\.</v>
      </c>
      <c r="L26" t="str">
        <f t="shared" si="3"/>
        <v>dsadd user "cn= ,ou=2022A,ou=students,ou=karlova.tartu.ee,dc=karlova,dc=tartu,dc=ee" -fn  -ln  -display " " -hmdrv U -hmdir \\server.karlova.tartu.ee\accounts$\. -email .@karlova.tartu.ee -upn .@karlova.tartu.ee -samid . -pwd Tere123 -mustchpwd yes</v>
      </c>
      <c r="N26" t="str">
        <f t="shared" si="4"/>
        <v>ADD-ADGroupMember 'students2022A' –members '.'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opetajad</vt:lpstr>
      <vt:lpstr>opilased2022A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2022-09-10T07:40:17Z</dcterms:modified>
</cp:coreProperties>
</file>