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14"/>
  <workbookPr defaultThemeVersion="166925"/>
  <xr:revisionPtr revIDLastSave="0" documentId="8_{6A894EA5-E0B3-4934-B58C-A7C08007BB00}" xr6:coauthVersionLast="47" xr6:coauthVersionMax="47" xr10:uidLastSave="{00000000-0000-0000-0000-000000000000}"/>
  <bookViews>
    <workbookView xWindow="240" yWindow="105" windowWidth="14805" windowHeight="8010" activeTab="1" xr2:uid="{00000000-000D-0000-FFFF-FFFF00000000}"/>
  </bookViews>
  <sheets>
    <sheet name="Data Sheet" sheetId="1" r:id="rId1"/>
    <sheet name="Questions and Answers" sheetId="2" r:id="rId2"/>
  </sheets>
  <externalReferences>
    <externalReference r:id="rId3"/>
  </externalReferences>
  <definedNames>
    <definedName name="_xlnm._FilterDatabase" localSheetId="0" hidden="1">'Data Sheet'!$A$1:$H$21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1" i="2" l="1"/>
  <c r="G22" i="2"/>
  <c r="G23" i="2"/>
  <c r="G24" i="2"/>
  <c r="G25" i="2"/>
  <c r="G26" i="2"/>
  <c r="G27" i="2"/>
  <c r="G28" i="2"/>
  <c r="G29" i="2"/>
  <c r="G30" i="2"/>
  <c r="A14" i="2"/>
  <c r="A12" i="2"/>
  <c r="A10" i="2"/>
  <c r="A7" i="2"/>
  <c r="A5" i="2"/>
</calcChain>
</file>

<file path=xl/sharedStrings.xml><?xml version="1.0" encoding="utf-8"?>
<sst xmlns="http://schemas.openxmlformats.org/spreadsheetml/2006/main" count="84" uniqueCount="59">
  <si>
    <t>Product</t>
  </si>
  <si>
    <t>City</t>
  </si>
  <si>
    <t>Sales Amnt (USD)</t>
  </si>
  <si>
    <t>Sales Date</t>
  </si>
  <si>
    <t>Agent</t>
  </si>
  <si>
    <t>PO Date</t>
  </si>
  <si>
    <t>Tax</t>
  </si>
  <si>
    <t>Net Income (USD)</t>
  </si>
  <si>
    <t>P001</t>
  </si>
  <si>
    <t>Atlanta</t>
  </si>
  <si>
    <t>Robert</t>
  </si>
  <si>
    <t>P002</t>
  </si>
  <si>
    <t>Ontario</t>
  </si>
  <si>
    <t>Andy</t>
  </si>
  <si>
    <t>P003</t>
  </si>
  <si>
    <t>Los Angeles</t>
  </si>
  <si>
    <t>Sally</t>
  </si>
  <si>
    <t>P004</t>
  </si>
  <si>
    <t>John</t>
  </si>
  <si>
    <t>P005</t>
  </si>
  <si>
    <t>Nevada</t>
  </si>
  <si>
    <t>Ricardo</t>
  </si>
  <si>
    <t>P006</t>
  </si>
  <si>
    <t>Julie</t>
  </si>
  <si>
    <t>P007</t>
  </si>
  <si>
    <t>Florida</t>
  </si>
  <si>
    <t>Adriana</t>
  </si>
  <si>
    <t>P008</t>
  </si>
  <si>
    <t>New York</t>
  </si>
  <si>
    <t>Ady</t>
  </si>
  <si>
    <t>P009</t>
  </si>
  <si>
    <t>Portland</t>
  </si>
  <si>
    <t>Spencer</t>
  </si>
  <si>
    <t>P010</t>
  </si>
  <si>
    <t>Mark</t>
  </si>
  <si>
    <t>P011</t>
  </si>
  <si>
    <t>Michael</t>
  </si>
  <si>
    <t>P012</t>
  </si>
  <si>
    <t>Meven</t>
  </si>
  <si>
    <t>P013</t>
  </si>
  <si>
    <t>Steven</t>
  </si>
  <si>
    <t>P014</t>
  </si>
  <si>
    <t>P015</t>
  </si>
  <si>
    <t>P016</t>
  </si>
  <si>
    <t>P017</t>
  </si>
  <si>
    <t>P018</t>
  </si>
  <si>
    <t>P019</t>
  </si>
  <si>
    <t>P020</t>
  </si>
  <si>
    <t>Questions</t>
  </si>
  <si>
    <t>1. Using VLOOKUP, find the agent who has sold Product P003</t>
  </si>
  <si>
    <t>2. Find the Net Income for Product "P002" using Index &amp; Match.</t>
  </si>
  <si>
    <t>3. Display the position for PO Date as below</t>
  </si>
  <si>
    <t>4. Display total no of columns for the Product data.</t>
  </si>
  <si>
    <t>5. Display Column No for the Column "City".</t>
  </si>
  <si>
    <t>Use the below data to assign Tax Level for each Product</t>
  </si>
  <si>
    <t>0.1 to 1.9%---&gt;TAX LEVEL1</t>
  </si>
  <si>
    <t>2.0 to 3.0%---&gt;TAX LEVEL2</t>
  </si>
  <si>
    <t>3.1 to 5.5%----&gt;TAX LEVEL3</t>
  </si>
  <si>
    <t>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</si>
</sst>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NumberFormat="1" applyBorder="1"/>
    <xf numFmtId="0" fontId="1" fillId="0" borderId="0" xfId="0" applyFont="1"/>
    <xf numFmtId="0" fontId="0" fillId="0" borderId="0" xfId="0" applyAlignment="1">
      <alignment horizontal="left"/>
    </xf>
    <xf numFmtId="15" fontId="0" fillId="0" borderId="0" xfId="0" applyNumberFormat="1" applyAlignment="1">
      <alignment horizontal="left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0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4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%20set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 set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1"/>
  <sheetViews>
    <sheetView workbookViewId="0">
      <selection activeCell="L9" sqref="L9"/>
    </sheetView>
  </sheetViews>
  <sheetFormatPr defaultRowHeight="15"/>
  <cols>
    <col min="2" max="2" width="11" bestFit="1" customWidth="1"/>
    <col min="3" max="3" width="16" bestFit="1" customWidth="1"/>
    <col min="4" max="4" width="10.28515625" bestFit="1" customWidth="1"/>
    <col min="6" max="6" width="10.28515625" bestFit="1" customWidth="1"/>
    <col min="8" max="8" width="16.42578125" bestFit="1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s="1" t="s">
        <v>8</v>
      </c>
      <c r="B2" s="1" t="s">
        <v>9</v>
      </c>
      <c r="C2" s="1">
        <v>200000</v>
      </c>
      <c r="D2" s="1">
        <v>43826</v>
      </c>
      <c r="E2" s="1" t="s">
        <v>10</v>
      </c>
      <c r="F2" s="1">
        <v>43823</v>
      </c>
      <c r="G2" s="1">
        <v>2.1000000000000001E-2</v>
      </c>
      <c r="H2" s="1">
        <v>195800</v>
      </c>
    </row>
    <row r="3" spans="1:8">
      <c r="A3" s="1" t="s">
        <v>11</v>
      </c>
      <c r="B3" s="1" t="s">
        <v>12</v>
      </c>
      <c r="C3" s="1">
        <v>120000</v>
      </c>
      <c r="D3" s="1">
        <v>43940</v>
      </c>
      <c r="E3" s="1" t="s">
        <v>13</v>
      </c>
      <c r="F3" s="1">
        <v>43937</v>
      </c>
      <c r="G3" s="1">
        <v>1.4999999999999999E-2</v>
      </c>
      <c r="H3" s="1">
        <v>118200</v>
      </c>
    </row>
    <row r="4" spans="1:8">
      <c r="A4" s="1" t="s">
        <v>14</v>
      </c>
      <c r="B4" s="1" t="s">
        <v>15</v>
      </c>
      <c r="C4" s="1">
        <v>300000</v>
      </c>
      <c r="D4" s="1">
        <v>43915</v>
      </c>
      <c r="E4" s="1" t="s">
        <v>16</v>
      </c>
      <c r="F4" s="1">
        <v>43912</v>
      </c>
      <c r="G4" s="1">
        <v>2.1999999999999999E-2</v>
      </c>
      <c r="H4" s="1">
        <v>293400</v>
      </c>
    </row>
    <row r="5" spans="1:8">
      <c r="A5" s="1" t="s">
        <v>17</v>
      </c>
      <c r="B5" s="1" t="s">
        <v>12</v>
      </c>
      <c r="C5" s="1">
        <v>14500</v>
      </c>
      <c r="D5" s="1">
        <v>43982</v>
      </c>
      <c r="E5" s="1" t="s">
        <v>18</v>
      </c>
      <c r="F5" s="1">
        <v>43979</v>
      </c>
      <c r="G5" s="1">
        <v>1.7999999999999999E-2</v>
      </c>
      <c r="H5" s="1">
        <v>14239</v>
      </c>
    </row>
    <row r="6" spans="1:8">
      <c r="A6" s="1" t="s">
        <v>19</v>
      </c>
      <c r="B6" s="1" t="s">
        <v>20</v>
      </c>
      <c r="C6" s="1">
        <v>20000</v>
      </c>
      <c r="D6" s="1">
        <v>44049</v>
      </c>
      <c r="E6" s="1" t="s">
        <v>21</v>
      </c>
      <c r="F6" s="1">
        <v>44046</v>
      </c>
      <c r="G6" s="1">
        <v>2.9000000000000001E-2</v>
      </c>
      <c r="H6" s="1">
        <v>19430</v>
      </c>
    </row>
    <row r="7" spans="1:8">
      <c r="A7" s="1" t="s">
        <v>22</v>
      </c>
      <c r="B7" s="1" t="s">
        <v>9</v>
      </c>
      <c r="C7" s="1">
        <v>25500</v>
      </c>
      <c r="D7" s="1">
        <v>44116</v>
      </c>
      <c r="E7" s="1" t="s">
        <v>23</v>
      </c>
      <c r="F7" s="1">
        <v>44113</v>
      </c>
      <c r="G7" s="1">
        <v>3.4000000000000002E-2</v>
      </c>
      <c r="H7" s="1">
        <v>24625.35</v>
      </c>
    </row>
    <row r="8" spans="1:8">
      <c r="A8" s="1" t="s">
        <v>24</v>
      </c>
      <c r="B8" s="1" t="s">
        <v>25</v>
      </c>
      <c r="C8" s="1">
        <v>31000</v>
      </c>
      <c r="D8" s="1">
        <v>44183</v>
      </c>
      <c r="E8" s="1" t="s">
        <v>26</v>
      </c>
      <c r="F8" s="1">
        <v>44180</v>
      </c>
      <c r="G8" s="1">
        <v>0.04</v>
      </c>
      <c r="H8" s="1">
        <v>29756.9</v>
      </c>
    </row>
    <row r="9" spans="1:8">
      <c r="A9" s="1" t="s">
        <v>27</v>
      </c>
      <c r="B9" s="1" t="s">
        <v>28</v>
      </c>
      <c r="C9" s="1">
        <v>36500</v>
      </c>
      <c r="D9" s="1">
        <v>44250</v>
      </c>
      <c r="E9" s="1" t="s">
        <v>29</v>
      </c>
      <c r="F9" s="1">
        <v>44247</v>
      </c>
      <c r="G9" s="1">
        <v>4.5999999999999999E-2</v>
      </c>
      <c r="H9" s="1">
        <v>34824.65</v>
      </c>
    </row>
    <row r="10" spans="1:8">
      <c r="A10" s="1" t="s">
        <v>30</v>
      </c>
      <c r="B10" s="1" t="s">
        <v>31</v>
      </c>
      <c r="C10" s="1">
        <v>42000</v>
      </c>
      <c r="D10" s="1">
        <v>44317</v>
      </c>
      <c r="E10" s="1" t="s">
        <v>32</v>
      </c>
      <c r="F10" s="1">
        <v>44314</v>
      </c>
      <c r="G10" s="1">
        <v>5.1999999999999998E-2</v>
      </c>
      <c r="H10" s="1">
        <v>39828.6</v>
      </c>
    </row>
    <row r="11" spans="1:8">
      <c r="A11" s="1" t="s">
        <v>33</v>
      </c>
      <c r="B11" s="1" t="s">
        <v>12</v>
      </c>
      <c r="C11" s="1">
        <v>47500</v>
      </c>
      <c r="D11" s="1">
        <v>44384</v>
      </c>
      <c r="E11" s="1" t="s">
        <v>34</v>
      </c>
      <c r="F11" s="1">
        <v>44381</v>
      </c>
      <c r="G11" s="1">
        <v>5.8000000000000003E-2</v>
      </c>
      <c r="H11" s="1">
        <v>44768.75</v>
      </c>
    </row>
    <row r="12" spans="1:8">
      <c r="A12" s="1" t="s">
        <v>35</v>
      </c>
      <c r="B12" s="1" t="s">
        <v>25</v>
      </c>
      <c r="C12" s="1">
        <v>53000</v>
      </c>
      <c r="D12" s="1">
        <v>44451</v>
      </c>
      <c r="E12" s="1" t="s">
        <v>36</v>
      </c>
      <c r="F12" s="1">
        <v>44448</v>
      </c>
      <c r="G12" s="1">
        <v>6.3E-2</v>
      </c>
      <c r="H12" s="1">
        <v>49645.1</v>
      </c>
    </row>
    <row r="13" spans="1:8">
      <c r="A13" s="1" t="s">
        <v>37</v>
      </c>
      <c r="B13" s="1" t="s">
        <v>25</v>
      </c>
      <c r="C13" s="1">
        <v>58500</v>
      </c>
      <c r="D13" s="1">
        <v>44518</v>
      </c>
      <c r="E13" s="1" t="s">
        <v>38</v>
      </c>
      <c r="F13" s="1">
        <v>44515</v>
      </c>
      <c r="G13" s="1">
        <v>6.9000000000000006E-2</v>
      </c>
      <c r="H13" s="1">
        <v>54457.65</v>
      </c>
    </row>
    <row r="14" spans="1:8">
      <c r="A14" s="1" t="s">
        <v>39</v>
      </c>
      <c r="B14" s="1" t="s">
        <v>12</v>
      </c>
      <c r="C14" s="1">
        <v>64000</v>
      </c>
      <c r="D14" s="1">
        <v>44585</v>
      </c>
      <c r="E14" s="1" t="s">
        <v>40</v>
      </c>
      <c r="F14" s="1">
        <v>44582</v>
      </c>
      <c r="G14" s="1">
        <v>7.4999999999999997E-2</v>
      </c>
      <c r="H14" s="1">
        <v>59206.400000000001</v>
      </c>
    </row>
    <row r="15" spans="1:8">
      <c r="A15" s="1" t="s">
        <v>41</v>
      </c>
      <c r="B15" s="1" t="s">
        <v>9</v>
      </c>
      <c r="C15" s="1">
        <v>69500</v>
      </c>
      <c r="D15" s="1">
        <v>44652</v>
      </c>
      <c r="E15" s="1"/>
      <c r="F15" s="1">
        <v>44649</v>
      </c>
      <c r="G15" s="1">
        <v>8.1000000000000003E-2</v>
      </c>
      <c r="H15" s="1">
        <v>63891.35</v>
      </c>
    </row>
    <row r="16" spans="1:8">
      <c r="A16" s="1" t="s">
        <v>42</v>
      </c>
      <c r="B16" s="1" t="s">
        <v>20</v>
      </c>
      <c r="C16" s="1">
        <v>75000</v>
      </c>
      <c r="D16" s="1">
        <v>44719</v>
      </c>
      <c r="E16" s="1"/>
      <c r="F16" s="1">
        <v>44716</v>
      </c>
      <c r="G16" s="1">
        <v>8.6999999999999994E-2</v>
      </c>
      <c r="H16" s="1">
        <v>68512.5</v>
      </c>
    </row>
    <row r="17" spans="1:8">
      <c r="A17" s="1" t="s">
        <v>43</v>
      </c>
      <c r="B17" s="1" t="s">
        <v>20</v>
      </c>
      <c r="C17" s="1">
        <v>80500</v>
      </c>
      <c r="D17" s="1">
        <v>44786</v>
      </c>
      <c r="E17" s="1"/>
      <c r="F17" s="1">
        <v>44783</v>
      </c>
      <c r="G17" s="1">
        <v>9.1999999999999998E-2</v>
      </c>
      <c r="H17" s="1">
        <v>73069.850000000006</v>
      </c>
    </row>
    <row r="18" spans="1:8">
      <c r="A18" s="1" t="s">
        <v>44</v>
      </c>
      <c r="B18" s="1" t="s">
        <v>31</v>
      </c>
      <c r="C18" s="1">
        <v>86000</v>
      </c>
      <c r="D18" s="1">
        <v>44853</v>
      </c>
      <c r="E18" s="1"/>
      <c r="F18" s="1">
        <v>44850</v>
      </c>
      <c r="G18" s="1">
        <v>9.8000000000000004E-2</v>
      </c>
      <c r="H18" s="1">
        <v>77563.399999999994</v>
      </c>
    </row>
    <row r="19" spans="1:8">
      <c r="A19" s="1" t="s">
        <v>45</v>
      </c>
      <c r="B19" s="1" t="s">
        <v>9</v>
      </c>
      <c r="C19" s="1">
        <v>91500</v>
      </c>
      <c r="D19" s="1">
        <v>44920</v>
      </c>
      <c r="E19" s="1"/>
      <c r="F19" s="1">
        <v>44917</v>
      </c>
      <c r="G19" s="1">
        <v>0.104</v>
      </c>
      <c r="H19" s="1">
        <v>81993.149999999994</v>
      </c>
    </row>
    <row r="20" spans="1:8">
      <c r="A20" s="1" t="s">
        <v>46</v>
      </c>
      <c r="B20" s="1" t="s">
        <v>31</v>
      </c>
      <c r="C20" s="1">
        <v>97000</v>
      </c>
      <c r="D20" s="1">
        <v>44987</v>
      </c>
      <c r="E20" s="1"/>
      <c r="F20" s="1">
        <v>44984</v>
      </c>
      <c r="G20" s="1">
        <v>0.11</v>
      </c>
      <c r="H20" s="1">
        <v>86359.1</v>
      </c>
    </row>
    <row r="21" spans="1:8">
      <c r="A21" s="1" t="s">
        <v>47</v>
      </c>
      <c r="B21" s="1" t="s">
        <v>28</v>
      </c>
      <c r="C21" s="1">
        <v>102500</v>
      </c>
      <c r="D21" s="1">
        <v>45054</v>
      </c>
      <c r="E21" s="1"/>
      <c r="F21" s="1">
        <v>45051</v>
      </c>
      <c r="G21" s="1">
        <v>0.11600000000000001</v>
      </c>
      <c r="H21" s="1">
        <v>90661.25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5C341-5B25-4C7C-A786-9772BC4A1C8C}">
  <dimension ref="A3:G30"/>
  <sheetViews>
    <sheetView tabSelected="1" topLeftCell="A12" workbookViewId="0">
      <selection activeCell="G18" sqref="G18"/>
    </sheetView>
  </sheetViews>
  <sheetFormatPr defaultRowHeight="15"/>
  <cols>
    <col min="1" max="1" width="36.5703125" bestFit="1" customWidth="1"/>
    <col min="7" max="7" width="18.42578125" customWidth="1"/>
  </cols>
  <sheetData>
    <row r="3" spans="1:3">
      <c r="A3" s="2" t="s">
        <v>48</v>
      </c>
    </row>
    <row r="4" spans="1:3" ht="30.75" customHeight="1">
      <c r="A4" s="5" t="s">
        <v>49</v>
      </c>
      <c r="B4" s="5"/>
      <c r="C4" s="5"/>
    </row>
    <row r="5" spans="1:3">
      <c r="A5" s="8" t="str">
        <f>VLOOKUP('Data Sheet'!A4, 'Data Sheet'!A2:E21, 5, FALSE)</f>
        <v>Sally</v>
      </c>
      <c r="B5" s="8"/>
      <c r="C5" s="8"/>
    </row>
    <row r="6" spans="1:3" ht="30.75" customHeight="1">
      <c r="A6" s="6" t="s">
        <v>50</v>
      </c>
      <c r="B6" s="6"/>
      <c r="C6" s="6"/>
    </row>
    <row r="7" spans="1:3">
      <c r="A7" s="9">
        <f>INDEX('Data Sheet'!H1:H21, MATCH('Data Sheet'!A3, 'Data Sheet'!A1:A21,0),0)</f>
        <v>118200</v>
      </c>
      <c r="B7" s="9"/>
      <c r="C7" s="9"/>
    </row>
    <row r="8" spans="1:3" ht="30.75" customHeight="1">
      <c r="A8" s="7" t="s">
        <v>51</v>
      </c>
      <c r="B8" s="7"/>
      <c r="C8" s="7"/>
    </row>
    <row r="9" spans="1:3" ht="15" customHeight="1">
      <c r="A9" s="4">
        <v>44515</v>
      </c>
      <c r="B9" s="3"/>
      <c r="C9" s="3"/>
    </row>
    <row r="10" spans="1:3">
      <c r="A10" s="10">
        <f>MATCH(A9, 'Data Sheet'!F2:F21,0)</f>
        <v>12</v>
      </c>
      <c r="B10" s="10"/>
      <c r="C10" s="10"/>
    </row>
    <row r="11" spans="1:3" ht="30.75" customHeight="1">
      <c r="A11" s="7" t="s">
        <v>52</v>
      </c>
      <c r="B11" s="7"/>
      <c r="C11" s="7"/>
    </row>
    <row r="12" spans="1:3">
      <c r="A12" s="10">
        <f>COLUMNS('Data Sheet'!A:H)</f>
        <v>8</v>
      </c>
      <c r="B12" s="10"/>
      <c r="C12" s="10"/>
    </row>
    <row r="13" spans="1:3" ht="30.75" customHeight="1">
      <c r="A13" s="7" t="s">
        <v>53</v>
      </c>
      <c r="B13" s="7"/>
      <c r="C13" s="7"/>
    </row>
    <row r="14" spans="1:3">
      <c r="A14" s="10">
        <f>COLUMN('Data Sheet'!B:B)</f>
        <v>2</v>
      </c>
      <c r="B14" s="10"/>
      <c r="C14" s="10"/>
    </row>
    <row r="15" spans="1:3" ht="16.5" customHeight="1"/>
    <row r="16" spans="1:3" ht="15" customHeight="1">
      <c r="A16" s="11" t="s">
        <v>54</v>
      </c>
      <c r="B16" s="11"/>
      <c r="C16" s="11"/>
    </row>
    <row r="17" spans="1:7">
      <c r="A17" s="12" t="s">
        <v>55</v>
      </c>
      <c r="B17" s="12"/>
      <c r="C17" s="12"/>
    </row>
    <row r="18" spans="1:7">
      <c r="A18" s="12" t="s">
        <v>56</v>
      </c>
      <c r="B18" s="12"/>
      <c r="C18" s="12"/>
    </row>
    <row r="19" spans="1:7">
      <c r="A19" s="12" t="s">
        <v>57</v>
      </c>
      <c r="B19" s="12"/>
      <c r="C19" s="12"/>
    </row>
    <row r="20" spans="1:7">
      <c r="E20" s="16" t="s">
        <v>0</v>
      </c>
      <c r="F20" s="16" t="s">
        <v>6</v>
      </c>
      <c r="G20" s="16" t="s">
        <v>58</v>
      </c>
    </row>
    <row r="21" spans="1:7">
      <c r="E21" s="13" t="s">
        <v>8</v>
      </c>
      <c r="F21" s="14">
        <v>2.1000000000000001E-2</v>
      </c>
      <c r="G21" s="15" t="str">
        <f>IF(F21&gt;5.5%, "N/A", CHOOSE((F21&gt;=0.01%)+(F21&gt;=2%)+(F21&gt;=3.1%), "TAX LEVEL 1","TAX LEVEL 2","TAX LEVEL 3"))</f>
        <v>TAX LEVEL 2</v>
      </c>
    </row>
    <row r="22" spans="1:7">
      <c r="E22" s="13" t="s">
        <v>11</v>
      </c>
      <c r="F22" s="14">
        <v>1.4999999999999999E-2</v>
      </c>
      <c r="G22" s="15" t="str">
        <f t="shared" ref="G22:G30" si="0">IF(F22&gt;5.5%, "N/A", CHOOSE((F22&gt;=0.01%)+(F22&gt;=2%)+(F22&gt;=3.1%), "TAX LEVEL 1","TAX LEVEL 2","TAX LEVEL 3"))</f>
        <v>TAX LEVEL 1</v>
      </c>
    </row>
    <row r="23" spans="1:7">
      <c r="E23" s="13" t="s">
        <v>14</v>
      </c>
      <c r="F23" s="14">
        <v>2.1999999999999999E-2</v>
      </c>
      <c r="G23" s="15" t="str">
        <f t="shared" si="0"/>
        <v>TAX LEVEL 2</v>
      </c>
    </row>
    <row r="24" spans="1:7">
      <c r="E24" s="13" t="s">
        <v>17</v>
      </c>
      <c r="F24" s="14">
        <v>1.7999999999999999E-2</v>
      </c>
      <c r="G24" s="15" t="str">
        <f t="shared" si="0"/>
        <v>TAX LEVEL 1</v>
      </c>
    </row>
    <row r="25" spans="1:7">
      <c r="E25" s="13" t="s">
        <v>19</v>
      </c>
      <c r="F25" s="14">
        <v>2.9000000000000001E-2</v>
      </c>
      <c r="G25" s="15" t="str">
        <f t="shared" si="0"/>
        <v>TAX LEVEL 2</v>
      </c>
    </row>
    <row r="26" spans="1:7">
      <c r="E26" s="13" t="s">
        <v>22</v>
      </c>
      <c r="F26" s="14">
        <v>3.4000000000000002E-2</v>
      </c>
      <c r="G26" s="15" t="str">
        <f t="shared" si="0"/>
        <v>TAX LEVEL 3</v>
      </c>
    </row>
    <row r="27" spans="1:7">
      <c r="E27" s="13" t="s">
        <v>24</v>
      </c>
      <c r="F27" s="14">
        <v>0.04</v>
      </c>
      <c r="G27" s="15" t="str">
        <f t="shared" si="0"/>
        <v>TAX LEVEL 3</v>
      </c>
    </row>
    <row r="28" spans="1:7">
      <c r="E28" s="13" t="s">
        <v>27</v>
      </c>
      <c r="F28" s="14">
        <v>4.5999999999999999E-2</v>
      </c>
      <c r="G28" s="15" t="str">
        <f t="shared" si="0"/>
        <v>TAX LEVEL 3</v>
      </c>
    </row>
    <row r="29" spans="1:7">
      <c r="E29" s="13" t="s">
        <v>30</v>
      </c>
      <c r="F29" s="14">
        <v>5.1999999999999998E-2</v>
      </c>
      <c r="G29" s="15" t="str">
        <f t="shared" si="0"/>
        <v>TAX LEVEL 3</v>
      </c>
    </row>
    <row r="30" spans="1:7">
      <c r="E30" s="13" t="s">
        <v>33</v>
      </c>
      <c r="F30" s="14">
        <v>5.8000000000000003E-2</v>
      </c>
      <c r="G30" s="15" t="str">
        <f t="shared" si="0"/>
        <v>N/A</v>
      </c>
    </row>
  </sheetData>
  <mergeCells count="14">
    <mergeCell ref="A14:C14"/>
    <mergeCell ref="A16:C16"/>
    <mergeCell ref="A17:C17"/>
    <mergeCell ref="A18:C18"/>
    <mergeCell ref="A19:C19"/>
    <mergeCell ref="A4:C4"/>
    <mergeCell ref="A6:C6"/>
    <mergeCell ref="A8:C8"/>
    <mergeCell ref="A11:C11"/>
    <mergeCell ref="A13:C13"/>
    <mergeCell ref="A5:C5"/>
    <mergeCell ref="A7:C7"/>
    <mergeCell ref="A10:C10"/>
    <mergeCell ref="A12:C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2023-09-19T14:20:24Z</dcterms:created>
  <dcterms:modified xsi:type="dcterms:W3CDTF">2023-09-19T15:16:26Z</dcterms:modified>
  <cp:category/>
  <cp:contentStatus/>
</cp:coreProperties>
</file>