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x\Ionic\PristinePharma\Documents &amp; Requirements\"/>
    </mc:Choice>
  </mc:AlternateContent>
  <xr:revisionPtr revIDLastSave="0" documentId="13_ncr:1_{91C98B85-498F-4937-AF6F-75D94DDC4C19}" xr6:coauthVersionLast="33" xr6:coauthVersionMax="33" xr10:uidLastSave="{00000000-0000-0000-0000-000000000000}"/>
  <bookViews>
    <workbookView xWindow="0" yWindow="0" windowWidth="20490" windowHeight="7545" xr2:uid="{36303E4D-6BD3-4596-8E2A-EDEB309F6BCE}"/>
  </bookViews>
  <sheets>
    <sheet name="Sheet1" sheetId="1" r:id="rId1"/>
  </sheets>
  <definedNames>
    <definedName name="_xlnm._FilterDatabase" localSheetId="0" hidden="1">Sheet1!$A$1:$N$1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12" i="1"/>
  <c r="M13" i="1"/>
  <c r="M12" i="1" l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<sst xmlns="http://schemas.openxmlformats.org/spreadsheetml/2006/main" count="122" uniqueCount="66">
  <si>
    <t>PAIN ANTI INFLAMMATORY</t>
  </si>
  <si>
    <t>category_id</t>
  </si>
  <si>
    <t>category_title</t>
  </si>
  <si>
    <t>user_id</t>
  </si>
  <si>
    <t>user_type</t>
  </si>
  <si>
    <t>brand_name</t>
  </si>
  <si>
    <t>brand_id</t>
  </si>
  <si>
    <t>prodcut_id</t>
  </si>
  <si>
    <t>product_title</t>
  </si>
  <si>
    <t>product_image</t>
  </si>
  <si>
    <t>D</t>
  </si>
  <si>
    <t>ACLOVAY 10</t>
  </si>
  <si>
    <t>ACLOVAY TR</t>
  </si>
  <si>
    <t>ACLOVAY  MR</t>
  </si>
  <si>
    <t>CVS</t>
  </si>
  <si>
    <t>AMOPI AT</t>
  </si>
  <si>
    <t>TELMI 40 A</t>
  </si>
  <si>
    <t>P</t>
  </si>
  <si>
    <t>ANTIBIOTICS</t>
  </si>
  <si>
    <t>OLLO 200</t>
  </si>
  <si>
    <t>ofloxacin 200</t>
  </si>
  <si>
    <t>OLLO OZ</t>
  </si>
  <si>
    <t>Ofloxacin 200 ornidazole 500 mg</t>
  </si>
  <si>
    <t>POENA 200</t>
  </si>
  <si>
    <t>cefixime 200 mg</t>
  </si>
  <si>
    <t>POENA O</t>
  </si>
  <si>
    <t>PAEDIATRICS</t>
  </si>
  <si>
    <t>Estop</t>
  </si>
  <si>
    <t>FLOVIT DROPS</t>
  </si>
  <si>
    <t>PRISTINE PHARMA INDIA PRIVATE LIMITED</t>
  </si>
  <si>
    <t>product_composition</t>
  </si>
  <si>
    <t>aceclofenac 100 mg paracetamol 325 mg serratiopeptidase 10 mg</t>
  </si>
  <si>
    <t>aceclofenac 100 mg Thiocolchichocide 4mg</t>
  </si>
  <si>
    <t>aceclofenac 100 mg paracetamol 325 mg chlorzoxazone 250 mg</t>
  </si>
  <si>
    <t>amlodipine 5 mg atenolol 50 mg</t>
  </si>
  <si>
    <t>telmisartan 40 mg amlodipine 5 mg</t>
  </si>
  <si>
    <t>cefixime 200 mg ofloxacin 200 mg</t>
  </si>
  <si>
    <t>ondansetron 2mg</t>
  </si>
  <si>
    <t>multivitamin drops</t>
  </si>
  <si>
    <t>product_uom</t>
  </si>
  <si>
    <t>10*10</t>
  </si>
  <si>
    <t>20*10</t>
  </si>
  <si>
    <t>5*5*10</t>
  </si>
  <si>
    <t>10*3*10</t>
  </si>
  <si>
    <t>product_mrp</t>
  </si>
  <si>
    <t>product_ptr</t>
  </si>
  <si>
    <t>product_pts</t>
  </si>
  <si>
    <t>30 ml</t>
  </si>
  <si>
    <t>15 ml</t>
  </si>
  <si>
    <t>PRISTINE</t>
  </si>
  <si>
    <t>ACLOVAY10</t>
  </si>
  <si>
    <t>ACLOVAYTR</t>
  </si>
  <si>
    <t>ACLOVAYMR</t>
  </si>
  <si>
    <t>AMOPIAT</t>
  </si>
  <si>
    <t>TELMI40A</t>
  </si>
  <si>
    <t>OLLO200</t>
  </si>
  <si>
    <t>OLLOOZ</t>
  </si>
  <si>
    <t>POENA200</t>
  </si>
  <si>
    <t>POENAO</t>
  </si>
  <si>
    <t>LIFE GAIN DIVISION</t>
  </si>
  <si>
    <t>LIFEGAIN</t>
  </si>
  <si>
    <t>VOGZ 0.3</t>
  </si>
  <si>
    <t>VOGZ0.3</t>
  </si>
  <si>
    <t>Voglibose 0.3mg</t>
  </si>
  <si>
    <t>https://firebasestorage.googleapis.com/v0/b/pristinepharma-cf2c5.appspot.com/o/ACLOVAYMR.jpg?alt=media&amp;token=e106f35d-ee29-4b1e-a666-236ecb633ada</t>
  </si>
  <si>
    <t>https://firebasestorage.googleapis.com/v0/b/pristinepharma-cf2c5.appspot.com/o/logo.png?alt=media&amp;token=df0e308e-003a-43d9-a854-73e035f1ca2e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</si>
</sst>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A95C-901F-4EB9-9A13-AA6D4605DD25}">
  <dimension ref="A1:N13"/>
  <sheetViews>
    <sheetView tabSelected="1" topLeftCell="F1" workbookViewId="0">
      <pane ySplit="1" topLeftCell="A3" activePane="bottomLeft" state="frozen"/>
      <selection pane="bottomLeft" activeCell="K13" sqref="K13"/>
    </sheetView>
  </sheetViews>
  <sheetFormatPr defaultRowHeight="15" x14ac:dyDescent="0.25"/>
  <cols>
    <col min="2" max="2" width="15.5703125" bestFit="1" customWidth="1"/>
    <col min="3" max="4" width="25.5703125" bestFit="1" customWidth="1"/>
    <col min="5" max="5" width="39" bestFit="1" customWidth="1"/>
    <col min="6" max="6" width="8.85546875" bestFit="1" customWidth="1"/>
    <col min="7" max="7" width="18.5703125" customWidth="1"/>
    <col min="8" max="8" width="30" bestFit="1" customWidth="1"/>
    <col min="9" max="9" width="19.140625" bestFit="1" customWidth="1"/>
    <col min="10" max="10" width="19.140625" customWidth="1"/>
    <col min="11" max="11" width="14.42578125" bestFit="1" customWidth="1"/>
    <col min="12" max="12" width="13.42578125" bestFit="1" customWidth="1"/>
    <col min="13" max="13" width="20.5703125" customWidth="1"/>
  </cols>
  <sheetData>
    <row r="1" spans="1:14" s="1" customFormat="1" x14ac:dyDescent="0.25">
      <c r="A1" s="1" t="s">
        <v>3</v>
      </c>
      <c r="B1" s="1" t="s">
        <v>4</v>
      </c>
      <c r="C1" s="1" t="s">
        <v>1</v>
      </c>
      <c r="D1" s="1" t="s">
        <v>2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30</v>
      </c>
      <c r="J1" s="1" t="s">
        <v>39</v>
      </c>
      <c r="K1" s="1" t="s">
        <v>9</v>
      </c>
      <c r="L1" s="1" t="s">
        <v>44</v>
      </c>
      <c r="M1" s="1" t="s">
        <v>45</v>
      </c>
      <c r="N1" s="1" t="s">
        <v>46</v>
      </c>
    </row>
    <row r="2" spans="1:14" ht="60" x14ac:dyDescent="0.25">
      <c r="B2" t="s">
        <v>10</v>
      </c>
      <c r="C2">
        <v>1</v>
      </c>
      <c r="D2" t="s">
        <v>0</v>
      </c>
      <c r="E2" t="s">
        <v>29</v>
      </c>
      <c r="F2" t="s">
        <v>49</v>
      </c>
      <c r="G2" t="s">
        <v>50</v>
      </c>
      <c r="H2" t="s">
        <v>11</v>
      </c>
      <c r="I2" s="2" t="s">
        <v>31</v>
      </c>
      <c r="J2" s="2" t="s">
        <v>40</v>
      </c>
      <c r="K2" t="s">
        <v>64</v>
      </c>
      <c r="L2">
        <v>95</v>
      </c>
      <c r="M2">
        <f>L2/1.12/1.2</f>
        <v>70.68452380952381</v>
      </c>
      <c r="N2">
        <f>L2/1.12/1.2/1.1</f>
        <v>64.258658008658003</v>
      </c>
    </row>
    <row r="3" spans="1:14" ht="45" x14ac:dyDescent="0.25">
      <c r="B3" t="s">
        <v>10</v>
      </c>
      <c r="C3">
        <v>1</v>
      </c>
      <c r="D3" t="s">
        <v>0</v>
      </c>
      <c r="E3" t="s">
        <v>29</v>
      </c>
      <c r="F3" t="s">
        <v>49</v>
      </c>
      <c r="G3" t="s">
        <v>51</v>
      </c>
      <c r="H3" t="s">
        <v>12</v>
      </c>
      <c r="I3" s="2" t="s">
        <v>32</v>
      </c>
      <c r="J3" s="2" t="s">
        <v>40</v>
      </c>
      <c r="K3" t="s">
        <v>65</v>
      </c>
      <c r="L3">
        <v>199</v>
      </c>
      <c r="M3">
        <f t="shared" ref="M3:M10" si="0">L3/1.12/1.2</f>
        <v>148.06547619047618</v>
      </c>
      <c r="N3">
        <f t="shared" ref="N3:N10" si="1">L3/1.12/1.2/1.1</f>
        <v>134.60497835497833</v>
      </c>
    </row>
    <row r="4" spans="1:14" ht="60" x14ac:dyDescent="0.25">
      <c r="B4" t="s">
        <v>10</v>
      </c>
      <c r="C4">
        <v>1</v>
      </c>
      <c r="D4" t="s">
        <v>0</v>
      </c>
      <c r="E4" t="s">
        <v>29</v>
      </c>
      <c r="F4" t="s">
        <v>49</v>
      </c>
      <c r="G4" t="s">
        <v>52</v>
      </c>
      <c r="H4" t="s">
        <v>13</v>
      </c>
      <c r="I4" s="2" t="s">
        <v>33</v>
      </c>
      <c r="J4" s="2" t="s">
        <v>41</v>
      </c>
      <c r="K4" t="s">
        <v>64</v>
      </c>
      <c r="L4">
        <v>48</v>
      </c>
      <c r="M4">
        <f t="shared" si="0"/>
        <v>35.714285714285715</v>
      </c>
      <c r="N4">
        <f t="shared" si="1"/>
        <v>32.467532467532465</v>
      </c>
    </row>
    <row r="5" spans="1:14" ht="30" x14ac:dyDescent="0.25">
      <c r="B5" t="s">
        <v>17</v>
      </c>
      <c r="C5">
        <v>2</v>
      </c>
      <c r="D5" t="s">
        <v>14</v>
      </c>
      <c r="E5" t="s">
        <v>29</v>
      </c>
      <c r="F5" t="s">
        <v>49</v>
      </c>
      <c r="G5" t="s">
        <v>53</v>
      </c>
      <c r="H5" t="s">
        <v>15</v>
      </c>
      <c r="I5" s="2" t="s">
        <v>34</v>
      </c>
      <c r="J5" s="2" t="s">
        <v>42</v>
      </c>
      <c r="K5" t="s">
        <v>65</v>
      </c>
      <c r="L5">
        <v>35</v>
      </c>
      <c r="M5">
        <f t="shared" si="0"/>
        <v>26.041666666666664</v>
      </c>
      <c r="N5">
        <f t="shared" si="1"/>
        <v>23.674242424242419</v>
      </c>
    </row>
    <row r="6" spans="1:14" ht="30" x14ac:dyDescent="0.25">
      <c r="B6" t="s">
        <v>17</v>
      </c>
      <c r="C6">
        <v>2</v>
      </c>
      <c r="D6" t="s">
        <v>14</v>
      </c>
      <c r="E6" t="s">
        <v>29</v>
      </c>
      <c r="F6" t="s">
        <v>49</v>
      </c>
      <c r="G6" t="s">
        <v>54</v>
      </c>
      <c r="H6" t="s">
        <v>16</v>
      </c>
      <c r="I6" s="2" t="s">
        <v>35</v>
      </c>
      <c r="J6" s="2" t="s">
        <v>43</v>
      </c>
      <c r="K6" t="s">
        <v>64</v>
      </c>
      <c r="L6">
        <v>60</v>
      </c>
      <c r="M6">
        <f t="shared" si="0"/>
        <v>44.642857142857146</v>
      </c>
      <c r="N6">
        <f t="shared" si="1"/>
        <v>40.584415584415581</v>
      </c>
    </row>
    <row r="7" spans="1:14" x14ac:dyDescent="0.25">
      <c r="B7" t="s">
        <v>10</v>
      </c>
      <c r="C7">
        <v>3</v>
      </c>
      <c r="D7" t="s">
        <v>18</v>
      </c>
      <c r="E7" t="s">
        <v>29</v>
      </c>
      <c r="F7" t="s">
        <v>49</v>
      </c>
      <c r="G7" t="s">
        <v>55</v>
      </c>
      <c r="H7" t="s">
        <v>19</v>
      </c>
      <c r="I7" t="s">
        <v>20</v>
      </c>
      <c r="J7" s="2" t="s">
        <v>41</v>
      </c>
      <c r="K7" t="s">
        <v>65</v>
      </c>
      <c r="L7">
        <v>55</v>
      </c>
      <c r="M7">
        <f t="shared" si="0"/>
        <v>40.922619047619044</v>
      </c>
      <c r="N7">
        <f t="shared" si="1"/>
        <v>37.202380952380949</v>
      </c>
    </row>
    <row r="8" spans="1:14" x14ac:dyDescent="0.25">
      <c r="B8" t="s">
        <v>10</v>
      </c>
      <c r="C8">
        <v>3</v>
      </c>
      <c r="D8" t="s">
        <v>18</v>
      </c>
      <c r="E8" t="s">
        <v>29</v>
      </c>
      <c r="F8" t="s">
        <v>49</v>
      </c>
      <c r="G8" t="s">
        <v>56</v>
      </c>
      <c r="H8" t="s">
        <v>21</v>
      </c>
      <c r="I8" t="s">
        <v>22</v>
      </c>
      <c r="J8" s="2" t="s">
        <v>41</v>
      </c>
      <c r="K8" t="s">
        <v>64</v>
      </c>
      <c r="L8">
        <v>85</v>
      </c>
      <c r="M8">
        <f t="shared" si="0"/>
        <v>63.24404761904762</v>
      </c>
      <c r="N8">
        <f t="shared" si="1"/>
        <v>57.494588744588739</v>
      </c>
    </row>
    <row r="9" spans="1:14" x14ac:dyDescent="0.25">
      <c r="B9" t="s">
        <v>10</v>
      </c>
      <c r="C9">
        <v>3</v>
      </c>
      <c r="D9" t="s">
        <v>18</v>
      </c>
      <c r="E9" t="s">
        <v>29</v>
      </c>
      <c r="F9" t="s">
        <v>49</v>
      </c>
      <c r="G9" t="s">
        <v>57</v>
      </c>
      <c r="H9" t="s">
        <v>23</v>
      </c>
      <c r="I9" t="s">
        <v>24</v>
      </c>
      <c r="J9" s="2" t="s">
        <v>41</v>
      </c>
      <c r="K9" t="s">
        <v>65</v>
      </c>
      <c r="L9">
        <v>89</v>
      </c>
      <c r="M9">
        <f t="shared" si="0"/>
        <v>66.220238095238088</v>
      </c>
      <c r="N9">
        <f t="shared" si="1"/>
        <v>60.200216450216438</v>
      </c>
    </row>
    <row r="10" spans="1:14" ht="30" x14ac:dyDescent="0.25">
      <c r="B10" t="s">
        <v>10</v>
      </c>
      <c r="C10">
        <v>3</v>
      </c>
      <c r="D10" t="s">
        <v>18</v>
      </c>
      <c r="E10" t="s">
        <v>29</v>
      </c>
      <c r="F10" t="s">
        <v>49</v>
      </c>
      <c r="G10" t="s">
        <v>58</v>
      </c>
      <c r="H10" t="s">
        <v>25</v>
      </c>
      <c r="I10" s="2" t="s">
        <v>36</v>
      </c>
      <c r="J10" s="2" t="s">
        <v>40</v>
      </c>
      <c r="K10" t="s">
        <v>64</v>
      </c>
      <c r="L10">
        <v>199</v>
      </c>
      <c r="M10">
        <f t="shared" si="0"/>
        <v>148.06547619047618</v>
      </c>
      <c r="N10">
        <f t="shared" si="1"/>
        <v>134.60497835497833</v>
      </c>
    </row>
    <row r="11" spans="1:14" x14ac:dyDescent="0.25">
      <c r="B11" t="s">
        <v>10</v>
      </c>
      <c r="C11">
        <v>4</v>
      </c>
      <c r="D11" t="s">
        <v>26</v>
      </c>
      <c r="E11" t="s">
        <v>29</v>
      </c>
      <c r="F11" t="s">
        <v>49</v>
      </c>
      <c r="G11" t="s">
        <v>27</v>
      </c>
      <c r="H11" t="s">
        <v>27</v>
      </c>
      <c r="I11" s="2" t="s">
        <v>37</v>
      </c>
      <c r="J11" s="2" t="s">
        <v>47</v>
      </c>
      <c r="K11" t="s">
        <v>65</v>
      </c>
      <c r="L11">
        <v>35</v>
      </c>
      <c r="M11">
        <f t="shared" ref="M11" si="2">L11/1.12/1.2</f>
        <v>26.041666666666664</v>
      </c>
      <c r="N11">
        <f t="shared" ref="N11:N12" si="3">L11/1.12/1.2/1.1</f>
        <v>23.674242424242419</v>
      </c>
    </row>
    <row r="12" spans="1:14" x14ac:dyDescent="0.25">
      <c r="B12" t="s">
        <v>17</v>
      </c>
      <c r="C12">
        <v>4</v>
      </c>
      <c r="D12" t="s">
        <v>26</v>
      </c>
      <c r="E12" t="s">
        <v>29</v>
      </c>
      <c r="F12" t="s">
        <v>49</v>
      </c>
      <c r="G12" t="s">
        <v>28</v>
      </c>
      <c r="H12" t="s">
        <v>28</v>
      </c>
      <c r="I12" t="s">
        <v>38</v>
      </c>
      <c r="J12" s="2" t="s">
        <v>48</v>
      </c>
      <c r="K12" t="s">
        <v>64</v>
      </c>
      <c r="L12">
        <v>45</v>
      </c>
      <c r="M12">
        <f>L12/1.18/1.2</f>
        <v>31.779661016949152</v>
      </c>
      <c r="N12">
        <f>L12/1.18/1.2/1.1</f>
        <v>28.890600924499228</v>
      </c>
    </row>
    <row r="13" spans="1:14" x14ac:dyDescent="0.25">
      <c r="B13" t="s">
        <v>17</v>
      </c>
      <c r="C13">
        <v>4</v>
      </c>
      <c r="D13" t="s">
        <v>26</v>
      </c>
      <c r="E13" t="s">
        <v>59</v>
      </c>
      <c r="F13" t="s">
        <v>60</v>
      </c>
      <c r="G13" s="3" t="s">
        <v>62</v>
      </c>
      <c r="H13" t="s">
        <v>61</v>
      </c>
      <c r="I13" s="4" t="s">
        <v>63</v>
      </c>
      <c r="J13" s="2" t="s">
        <v>48</v>
      </c>
      <c r="K13" t="s">
        <v>65</v>
      </c>
      <c r="L13">
        <v>59</v>
      </c>
      <c r="M13" s="5">
        <f>L13/1.12/1.2</f>
        <v>43.898809523809518</v>
      </c>
      <c r="N13">
        <f>L13/1.18/1.2/1.1</f>
        <v>37.878787878787882</v>
      </c>
    </row>
  </sheetData>
  <autoFilter ref="A1:N1" xr:uid="{03144BE4-8C04-4036-B55E-C4E7DFE7687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Eghambaram Subramanian</dc:creator>
  <cp:lastModifiedBy>Eghambaram Subramanian</cp:lastModifiedBy>
  <cp:lastPrinted>2018-07-02T15:44:42Z</cp:lastPrinted>
  <dcterms:created xsi:type="dcterms:W3CDTF">2018-07-02T15:02:25Z</dcterms:created>
  <dcterms:modified xsi:type="dcterms:W3CDTF">2018-07-03T11:47:51Z</dcterms:modified>
</cp:coreProperties>
</file>