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NT" sheetId="1" r:id="rId1"/>
  </sheets>
  <calcPr calcId="144525"/>
</workbook>
</file>

<file path=xl/calcChain.xml><?xml version="1.0" encoding="utf-8"?>
<calcChain xmlns="http://schemas.openxmlformats.org/spreadsheetml/2006/main">
  <c r="G72" i="1" l="1"/>
  <c r="G67" i="1"/>
  <c r="F67" i="1"/>
  <c r="G66" i="1"/>
  <c r="G58" i="1"/>
  <c r="F58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4" i="1"/>
  <c r="F86" i="1" l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6" i="1"/>
  <c r="F65" i="1"/>
  <c r="F64" i="1"/>
  <c r="F63" i="1"/>
  <c r="F62" i="1"/>
  <c r="F61" i="1"/>
  <c r="F60" i="1"/>
  <c r="F59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<sst xmlns="http://schemas.openxmlformats.org/spreadsheetml/2006/main" count="237" uniqueCount="189">
  <si>
    <t>S NO</t>
  </si>
  <si>
    <t>BRAND NAME</t>
  </si>
  <si>
    <t>COMPOSITION</t>
  </si>
  <si>
    <t>PACKING</t>
  </si>
  <si>
    <t>MRP</t>
  </si>
  <si>
    <t>PTR</t>
  </si>
  <si>
    <t>PAIN ANTI INFLAMMATORY</t>
  </si>
  <si>
    <t>ACLOVAY 10</t>
  </si>
  <si>
    <t>aceclofenac 100 mg paracetamol 325 mg serratiopeptidase 10 mg</t>
  </si>
  <si>
    <t>10*10</t>
  </si>
  <si>
    <t>ACLOVAY TR</t>
  </si>
  <si>
    <t>aceclofenac 100 mg Thiocolchichocide 4mg</t>
  </si>
  <si>
    <t>ACLOVAY  MR</t>
  </si>
  <si>
    <t>aceclofenac 100 mg paracetamol 325 mg chlorzoxazone 250 mg</t>
  </si>
  <si>
    <t>20*10</t>
  </si>
  <si>
    <t>ACLOVAY P</t>
  </si>
  <si>
    <t xml:space="preserve">aceclofenac 100 mg paracetamol 325 mg </t>
  </si>
  <si>
    <t>OXIBIT 90</t>
  </si>
  <si>
    <t>etoricoxib 90 mg</t>
  </si>
  <si>
    <t>TODOLEX P</t>
  </si>
  <si>
    <t>etodolac 400mg paracetamol 325 mg</t>
  </si>
  <si>
    <t>EVOCAM BR</t>
  </si>
  <si>
    <t>rutoside 100 mg bromelain 90 mg trypsin 48 mg</t>
  </si>
  <si>
    <t>LORN P</t>
  </si>
  <si>
    <t>lornaxicam 8 mg paracetamol 325 mg</t>
  </si>
  <si>
    <t>CVS</t>
  </si>
  <si>
    <t>AMOPI AT</t>
  </si>
  <si>
    <t>amlodipine 5 mg atenolol 50 mg</t>
  </si>
  <si>
    <t>5*5*10</t>
  </si>
  <si>
    <t>TELMI 40 A</t>
  </si>
  <si>
    <t>telmisartan 40 mg amlodipine 5 mg</t>
  </si>
  <si>
    <t>10*3*10</t>
  </si>
  <si>
    <t>TELMI 40 H</t>
  </si>
  <si>
    <t>telmisartan 40 mg hydrochlorthiazide 5 mg</t>
  </si>
  <si>
    <t>CYTIL 500</t>
  </si>
  <si>
    <t>citicoline 500 mg</t>
  </si>
  <si>
    <t>CLOPITOZ 75</t>
  </si>
  <si>
    <t>clopitoz 75 mg</t>
  </si>
  <si>
    <t>ANTIBIOTICS</t>
  </si>
  <si>
    <t>OLLO 200</t>
  </si>
  <si>
    <t>ofloxacin 200</t>
  </si>
  <si>
    <t>OLLO OZ</t>
  </si>
  <si>
    <t>Ofloxacin 200 ornidazole 500 mg</t>
  </si>
  <si>
    <t>POENA 200</t>
  </si>
  <si>
    <t>cefixime 200 mg</t>
  </si>
  <si>
    <t>POENA O</t>
  </si>
  <si>
    <t>cefixime 200 mg ofloxacin 200 mg</t>
  </si>
  <si>
    <t>ELWIXIM LB</t>
  </si>
  <si>
    <t>cefixime 200 mg lactic bacillus 2.5 b</t>
  </si>
  <si>
    <t>ROXTIL 200</t>
  </si>
  <si>
    <t>cefpodoxime 200 mg</t>
  </si>
  <si>
    <t>3*10</t>
  </si>
  <si>
    <t>OTOXIL 500</t>
  </si>
  <si>
    <t>cefuroxime axetil 500 mg</t>
  </si>
  <si>
    <t>NEUROPATHY</t>
  </si>
  <si>
    <t>BEE 12 G</t>
  </si>
  <si>
    <t>mecobalamin 1500 mg folic acid 5 mg pyridoxine 20 mg</t>
  </si>
  <si>
    <t>PRE MYCO SR</t>
  </si>
  <si>
    <t>pregabalin 75 mg methylcobalamin 1500 mg</t>
  </si>
  <si>
    <t>MYCO ORTO</t>
  </si>
  <si>
    <t>methylcobalamine 750 mg glucosamine sulphate 500 mg methyl sulphonyl methane 250 mg</t>
  </si>
  <si>
    <t>10*15</t>
  </si>
  <si>
    <t>MYCO GB</t>
  </si>
  <si>
    <t>methylcobalamine 500mg gabapentin 300 mg</t>
  </si>
  <si>
    <t>MYCO PLUS</t>
  </si>
  <si>
    <t>mecobalamin 1500 mg alpha lipoic acid 100 mg folic acid 1.5 mg pyridoxine 3 mg  selenium 35 mcg chromium 60 mcg</t>
  </si>
  <si>
    <t>OTHER BRANDS</t>
  </si>
  <si>
    <t>CIPID CF</t>
  </si>
  <si>
    <t>phenylephrine 5 mg acetaminophen 325 mg cetrizine 10 mg</t>
  </si>
  <si>
    <t>RIZINE-C</t>
  </si>
  <si>
    <t>cinnarizine 20 mg domperidone 10 mg</t>
  </si>
  <si>
    <t>6*5*10</t>
  </si>
  <si>
    <t>DOXOPHILL</t>
  </si>
  <si>
    <t>doxofylline 400 mg</t>
  </si>
  <si>
    <t>ESMA DSR</t>
  </si>
  <si>
    <t xml:space="preserve">esomeprazole domperidone sr </t>
  </si>
  <si>
    <t>PNP</t>
  </si>
  <si>
    <t>PRE-PROBIOTIC fructooligosaccharide 100 mg l glutamine 50 mg bifidobacterium bifidum 75 m bifidobacterium longum 75m lacto bacilus 150m</t>
  </si>
  <si>
    <t>INJECTIONS</t>
  </si>
  <si>
    <t>OLOFEN AQ</t>
  </si>
  <si>
    <t>diclofenac 75 mg /ml</t>
  </si>
  <si>
    <t>10*1ml</t>
  </si>
  <si>
    <t>ESTOP</t>
  </si>
  <si>
    <t>ondensetron 4 mg</t>
  </si>
  <si>
    <t>10*2ml</t>
  </si>
  <si>
    <t>NEXERON</t>
  </si>
  <si>
    <t>tramadol 50 mg</t>
  </si>
  <si>
    <t>FERTOSE S</t>
  </si>
  <si>
    <t>iron sucrode inj 20 mg</t>
  </si>
  <si>
    <t>1*5 ml</t>
  </si>
  <si>
    <t>ESMA 40</t>
  </si>
  <si>
    <t>esomeprazole 40 mg</t>
  </si>
  <si>
    <t>vial+ wfi</t>
  </si>
  <si>
    <t>MYCO 1500</t>
  </si>
  <si>
    <t>methylcobalamin 1500 mcg</t>
  </si>
  <si>
    <t>50*2ml</t>
  </si>
  <si>
    <t>MYCO DISPO PACK</t>
  </si>
  <si>
    <t>methlcobalamin 1000mcg nicotinamide 100 mg pyridoxine 100 mg</t>
  </si>
  <si>
    <t>2ml amp</t>
  </si>
  <si>
    <t>MERO 250</t>
  </si>
  <si>
    <t>meropenam 250 mg</t>
  </si>
  <si>
    <t>MERO 500</t>
  </si>
  <si>
    <t>meropenam 500 mg</t>
  </si>
  <si>
    <t>MERO 1000</t>
  </si>
  <si>
    <t>meropenam 1000 mg</t>
  </si>
  <si>
    <t>SPAXIM 250</t>
  </si>
  <si>
    <t>ceftriaxone 250 mg</t>
  </si>
  <si>
    <t>SPAXIM 500</t>
  </si>
  <si>
    <t>ceftriaxone 500 mg</t>
  </si>
  <si>
    <t>SPAXIM 1000</t>
  </si>
  <si>
    <t>ceftriaxone 1000 mg</t>
  </si>
  <si>
    <t>SPAXIM S 1500</t>
  </si>
  <si>
    <t>ceftriaxone 1000 mg sulbactum 500 mg</t>
  </si>
  <si>
    <t>PERONEX S 1500</t>
  </si>
  <si>
    <t>cefaperazone 1000mg sulbactum 500 mg</t>
  </si>
  <si>
    <t>ZONA 500</t>
  </si>
  <si>
    <t>amikacin 500 mg</t>
  </si>
  <si>
    <t>2ml vial</t>
  </si>
  <si>
    <t xml:space="preserve">TAZOWAY 4.5 </t>
  </si>
  <si>
    <t>piperacillin 4 mg tazobactum 0.5 mg</t>
  </si>
  <si>
    <t>SYRUPS/SUSPENSION(ADULTS)</t>
  </si>
  <si>
    <t>FLOVIT SYRUP</t>
  </si>
  <si>
    <t>multivitamin syp</t>
  </si>
  <si>
    <t>200 ml</t>
  </si>
  <si>
    <t>CANAM SUS</t>
  </si>
  <si>
    <t>calcium carbonate 625 mg vit D3 125 iu</t>
  </si>
  <si>
    <t>FERTOSE</t>
  </si>
  <si>
    <t>ferrous ascorbate 30 mg folic acid 550 mcg</t>
  </si>
  <si>
    <t>MYGUT</t>
  </si>
  <si>
    <t>Sucrlfate 1000 mg</t>
  </si>
  <si>
    <t>MYGUT-O</t>
  </si>
  <si>
    <t>sucrlfate 1000 mg oxethecaine 20 mg</t>
  </si>
  <si>
    <t>CYTIN-T</t>
  </si>
  <si>
    <t>cyproheptadine 2mg tricholine citrate 275mg</t>
  </si>
  <si>
    <t>PAEDIATRICS</t>
  </si>
  <si>
    <t>Estop</t>
  </si>
  <si>
    <t>ondansetron 2mg</t>
  </si>
  <si>
    <t>30 ml</t>
  </si>
  <si>
    <t>ZYMPEX</t>
  </si>
  <si>
    <t>alpha amylase 20 mg papain 10 mg dil oil 2 mg anise oil 2 mg caraway oil 2 mg</t>
  </si>
  <si>
    <t>15 ml</t>
  </si>
  <si>
    <t>FLOVIT DROPS</t>
  </si>
  <si>
    <t>multivitamin drops</t>
  </si>
  <si>
    <t>CIPID -CF</t>
  </si>
  <si>
    <t>phenylephrine 5 mg paracetamol 5mg etrizine 2.5 mg</t>
  </si>
  <si>
    <t>60ml</t>
  </si>
  <si>
    <t>FERTOSE SYP</t>
  </si>
  <si>
    <t>OLLO MS</t>
  </si>
  <si>
    <t>ofloxacin 4 mg metronidazole 2.5 mg simethicone 10 mg</t>
  </si>
  <si>
    <t>60 ml</t>
  </si>
  <si>
    <t>CLOTAC DM</t>
  </si>
  <si>
    <t>dextromethoran 10 mg phenylephrine 2.5 mg cpm 2 mg</t>
  </si>
  <si>
    <t>100 ml</t>
  </si>
  <si>
    <t>fungal diastase 50 mg pepsin 10 mg</t>
  </si>
  <si>
    <t>AUGUS CV DS</t>
  </si>
  <si>
    <t>amoxycillin 400 mg claulinic acid 28.5 mg</t>
  </si>
  <si>
    <t>30 ml with water</t>
  </si>
  <si>
    <t>ROXTIL 100</t>
  </si>
  <si>
    <t>cefpodoxime 100 mg</t>
  </si>
  <si>
    <t>WAXGO</t>
  </si>
  <si>
    <t xml:space="preserve">paradichlorobenzene benzocaine chlorbutol turpentine butylated hydroxyanisole </t>
  </si>
  <si>
    <t>10 ml</t>
  </si>
  <si>
    <t>O&amp;G</t>
  </si>
  <si>
    <t>MONATE</t>
  </si>
  <si>
    <t>doxylamine 10 mg pyridoxine 10 mg folic acid 2.5 mg</t>
  </si>
  <si>
    <t>PROTON NP100</t>
  </si>
  <si>
    <t>natural micronised progesterone(soft gel)</t>
  </si>
  <si>
    <t>100 mg</t>
  </si>
  <si>
    <t>PROTON NP200</t>
  </si>
  <si>
    <t>Natural micronised progesterone(soft gel)</t>
  </si>
  <si>
    <t>200 mg</t>
  </si>
  <si>
    <t>CREAMS</t>
  </si>
  <si>
    <t>TOP HEAL</t>
  </si>
  <si>
    <t>urea 10% lactic acid 5% propylene glycol 10% liquid paraffin 10%</t>
  </si>
  <si>
    <t>30 gms</t>
  </si>
  <si>
    <t>CEDIME- M</t>
  </si>
  <si>
    <t>povidone iodine 5% metronidazole 1% dexapanthenol 5%</t>
  </si>
  <si>
    <t>15 gms</t>
  </si>
  <si>
    <t>CEDIME-S</t>
  </si>
  <si>
    <t xml:space="preserve">povidone iodine 5% sucralfate 7% </t>
  </si>
  <si>
    <t>OLOFEN GEL</t>
  </si>
  <si>
    <t>diclofenac 1.16% mathyl salicylate 10% oleum lini 3% menthol 5% methyl paraben0.025%</t>
  </si>
  <si>
    <t>PROXIL-GM</t>
  </si>
  <si>
    <t>clobetesol 0.05% micoconazole nitrate 2% neomycin .5%chloehexidine .2% chlorcresol .10%</t>
  </si>
  <si>
    <t>FUDIN</t>
  </si>
  <si>
    <t>fusidic acid 2%10 gms</t>
  </si>
  <si>
    <t>10 gms</t>
  </si>
  <si>
    <t>PRISTINE PHARMA INDIA PRIVATE LIMITED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</si>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</sst>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83" workbookViewId="0">
      <selection activeCell="D92" sqref="D92"/>
    </sheetView>
  </sheetViews>
  <sheetFormatPr defaultRowHeight="15" x14ac:dyDescent="0.25"/>
  <cols>
    <col min="1" max="1" width="6.42578125" customWidth="1"/>
    <col min="2" max="2" width="17.42578125" customWidth="1"/>
    <col min="3" max="3" width="22.7109375" customWidth="1"/>
    <col min="4" max="4" width="10.85546875" customWidth="1"/>
    <col min="5" max="5" width="7.42578125" customWidth="1"/>
    <col min="6" max="6" width="6.42578125" customWidth="1"/>
  </cols>
  <sheetData>
    <row r="1" spans="1:8" ht="21" x14ac:dyDescent="0.35">
      <c r="B1" s="2" t="s">
        <v>187</v>
      </c>
    </row>
    <row r="2" spans="1:8" ht="15.75" x14ac:dyDescent="0.25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s="1" t="s">
        <v>5</v>
      </c>
      <c r="G2" s="1" t="s">
        <v>188</v>
      </c>
    </row>
    <row r="3" spans="1:8" ht="21" x14ac:dyDescent="0.35">
      <c r="B3" s="2" t="s">
        <v>6</v>
      </c>
      <c r="C3" s="1"/>
      <c r="D3" s="1"/>
    </row>
    <row r="4" spans="1:8" ht="46.5" customHeight="1" x14ac:dyDescent="0.25">
      <c r="A4">
        <v>1</v>
      </c>
      <c r="B4" t="s">
        <v>7</v>
      </c>
      <c r="C4" s="3" t="s">
        <v>8</v>
      </c>
      <c r="D4" s="3" t="s">
        <v>9</v>
      </c>
      <c r="E4">
        <v>95</v>
      </c>
      <c r="F4">
        <f>E4/1.12/1.2</f>
        <v>70.68452380952381</v>
      </c>
      <c r="G4">
        <f>E4/1.12/1.2/1.1</f>
        <v>64.258658008658003</v>
      </c>
    </row>
    <row r="5" spans="1:8" ht="33" customHeight="1" x14ac:dyDescent="0.25">
      <c r="A5">
        <v>2</v>
      </c>
      <c r="B5" t="s">
        <v>10</v>
      </c>
      <c r="C5" s="3" t="s">
        <v>11</v>
      </c>
      <c r="D5" s="3" t="s">
        <v>9</v>
      </c>
      <c r="E5">
        <v>199</v>
      </c>
      <c r="F5">
        <f t="shared" ref="F5:F68" si="0">E5/1.12/1.2</f>
        <v>148.06547619047618</v>
      </c>
      <c r="G5">
        <f t="shared" ref="G5:G68" si="1">E5/1.12/1.2/1.1</f>
        <v>134.60497835497833</v>
      </c>
    </row>
    <row r="6" spans="1:8" ht="48.75" customHeight="1" x14ac:dyDescent="0.25">
      <c r="A6">
        <v>3</v>
      </c>
      <c r="B6" t="s">
        <v>12</v>
      </c>
      <c r="C6" s="3" t="s">
        <v>13</v>
      </c>
      <c r="D6" s="3" t="s">
        <v>14</v>
      </c>
      <c r="E6">
        <v>48</v>
      </c>
      <c r="F6">
        <f t="shared" si="0"/>
        <v>35.714285714285715</v>
      </c>
      <c r="G6">
        <f t="shared" si="1"/>
        <v>32.467532467532465</v>
      </c>
      <c r="H6" s="4"/>
    </row>
    <row r="7" spans="1:8" ht="38.25" customHeight="1" x14ac:dyDescent="0.25">
      <c r="A7">
        <v>4</v>
      </c>
      <c r="B7" t="s">
        <v>15</v>
      </c>
      <c r="C7" s="3" t="s">
        <v>16</v>
      </c>
      <c r="D7" s="3" t="s">
        <v>9</v>
      </c>
      <c r="E7">
        <v>38</v>
      </c>
      <c r="F7">
        <f t="shared" si="0"/>
        <v>28.273809523809522</v>
      </c>
      <c r="G7">
        <f t="shared" si="1"/>
        <v>25.703463203463201</v>
      </c>
    </row>
    <row r="8" spans="1:8" ht="21" customHeight="1" x14ac:dyDescent="0.25">
      <c r="A8">
        <v>5</v>
      </c>
      <c r="B8" t="s">
        <v>17</v>
      </c>
      <c r="C8" s="3" t="s">
        <v>18</v>
      </c>
      <c r="D8" s="3" t="s">
        <v>9</v>
      </c>
      <c r="E8">
        <v>95</v>
      </c>
      <c r="F8">
        <f t="shared" si="0"/>
        <v>70.68452380952381</v>
      </c>
      <c r="G8">
        <f t="shared" si="1"/>
        <v>64.258658008658003</v>
      </c>
    </row>
    <row r="9" spans="1:8" ht="35.25" customHeight="1" x14ac:dyDescent="0.25">
      <c r="A9">
        <v>6</v>
      </c>
      <c r="B9" t="s">
        <v>19</v>
      </c>
      <c r="C9" s="3" t="s">
        <v>20</v>
      </c>
      <c r="D9" s="3" t="s">
        <v>9</v>
      </c>
      <c r="E9">
        <v>135</v>
      </c>
      <c r="F9">
        <f t="shared" si="0"/>
        <v>100.44642857142857</v>
      </c>
      <c r="G9">
        <f t="shared" si="1"/>
        <v>91.314935064935057</v>
      </c>
    </row>
    <row r="10" spans="1:8" ht="43.5" customHeight="1" x14ac:dyDescent="0.25">
      <c r="A10">
        <v>7</v>
      </c>
      <c r="B10" t="s">
        <v>21</v>
      </c>
      <c r="C10" s="3" t="s">
        <v>22</v>
      </c>
      <c r="D10" s="3" t="s">
        <v>14</v>
      </c>
      <c r="E10">
        <v>135</v>
      </c>
      <c r="F10">
        <f t="shared" si="0"/>
        <v>100.44642857142857</v>
      </c>
      <c r="G10">
        <f t="shared" si="1"/>
        <v>91.314935064935057</v>
      </c>
    </row>
    <row r="11" spans="1:8" ht="36" customHeight="1" x14ac:dyDescent="0.25">
      <c r="A11">
        <v>8</v>
      </c>
      <c r="B11" t="s">
        <v>23</v>
      </c>
      <c r="C11" s="3" t="s">
        <v>24</v>
      </c>
      <c r="D11" s="3" t="s">
        <v>9</v>
      </c>
      <c r="E11">
        <v>99</v>
      </c>
      <c r="F11">
        <f t="shared" si="0"/>
        <v>73.660714285714292</v>
      </c>
      <c r="G11">
        <f t="shared" si="1"/>
        <v>66.964285714285708</v>
      </c>
    </row>
    <row r="12" spans="1:8" ht="21" x14ac:dyDescent="0.35">
      <c r="B12" s="2" t="s">
        <v>25</v>
      </c>
      <c r="F12">
        <f t="shared" si="0"/>
        <v>0</v>
      </c>
      <c r="G12">
        <f t="shared" si="1"/>
        <v>0</v>
      </c>
    </row>
    <row r="13" spans="1:8" ht="33.75" customHeight="1" x14ac:dyDescent="0.25">
      <c r="A13">
        <v>1</v>
      </c>
      <c r="B13" t="s">
        <v>26</v>
      </c>
      <c r="C13" s="3" t="s">
        <v>27</v>
      </c>
      <c r="D13" s="3" t="s">
        <v>28</v>
      </c>
      <c r="E13">
        <v>35</v>
      </c>
      <c r="F13">
        <f t="shared" si="0"/>
        <v>26.041666666666664</v>
      </c>
      <c r="G13">
        <f t="shared" si="1"/>
        <v>23.674242424242419</v>
      </c>
    </row>
    <row r="14" spans="1:8" ht="32.25" customHeight="1" x14ac:dyDescent="0.25">
      <c r="A14">
        <v>2</v>
      </c>
      <c r="B14" t="s">
        <v>29</v>
      </c>
      <c r="C14" s="3" t="s">
        <v>30</v>
      </c>
      <c r="D14" s="3" t="s">
        <v>31</v>
      </c>
      <c r="E14">
        <v>60</v>
      </c>
      <c r="F14">
        <f t="shared" si="0"/>
        <v>44.642857142857146</v>
      </c>
      <c r="G14">
        <f t="shared" si="1"/>
        <v>40.584415584415581</v>
      </c>
    </row>
    <row r="15" spans="1:8" ht="38.25" customHeight="1" x14ac:dyDescent="0.25">
      <c r="A15">
        <v>3</v>
      </c>
      <c r="B15" t="s">
        <v>32</v>
      </c>
      <c r="C15" s="3" t="s">
        <v>33</v>
      </c>
      <c r="D15" s="3" t="s">
        <v>31</v>
      </c>
      <c r="E15">
        <v>60</v>
      </c>
      <c r="F15">
        <f t="shared" si="0"/>
        <v>44.642857142857146</v>
      </c>
      <c r="G15">
        <f t="shared" si="1"/>
        <v>40.584415584415581</v>
      </c>
    </row>
    <row r="16" spans="1:8" x14ac:dyDescent="0.25">
      <c r="A16">
        <v>4</v>
      </c>
      <c r="B16" t="s">
        <v>34</v>
      </c>
      <c r="C16" s="3" t="s">
        <v>35</v>
      </c>
      <c r="D16" t="s">
        <v>9</v>
      </c>
      <c r="E16">
        <v>560</v>
      </c>
      <c r="F16">
        <f t="shared" si="0"/>
        <v>416.66666666666663</v>
      </c>
      <c r="G16">
        <f t="shared" si="1"/>
        <v>378.7878787878787</v>
      </c>
    </row>
    <row r="17" spans="1:7" x14ac:dyDescent="0.25">
      <c r="A17">
        <v>5</v>
      </c>
      <c r="B17" t="s">
        <v>36</v>
      </c>
      <c r="C17" s="3" t="s">
        <v>37</v>
      </c>
      <c r="D17" s="3" t="s">
        <v>9</v>
      </c>
      <c r="E17">
        <v>60</v>
      </c>
      <c r="F17">
        <f t="shared" si="0"/>
        <v>44.642857142857146</v>
      </c>
      <c r="G17">
        <f t="shared" si="1"/>
        <v>40.584415584415581</v>
      </c>
    </row>
    <row r="18" spans="1:7" ht="21" x14ac:dyDescent="0.35">
      <c r="B18" s="2" t="s">
        <v>38</v>
      </c>
      <c r="F18">
        <f t="shared" si="0"/>
        <v>0</v>
      </c>
      <c r="G18">
        <f t="shared" si="1"/>
        <v>0</v>
      </c>
    </row>
    <row r="19" spans="1:7" ht="25.5" customHeight="1" x14ac:dyDescent="0.25">
      <c r="A19">
        <v>1</v>
      </c>
      <c r="B19" t="s">
        <v>39</v>
      </c>
      <c r="C19" s="3" t="s">
        <v>40</v>
      </c>
      <c r="D19" s="3" t="s">
        <v>14</v>
      </c>
      <c r="E19">
        <v>55</v>
      </c>
      <c r="F19">
        <f t="shared" si="0"/>
        <v>40.922619047619044</v>
      </c>
      <c r="G19">
        <f t="shared" si="1"/>
        <v>37.202380952380949</v>
      </c>
    </row>
    <row r="20" spans="1:7" ht="31.5" customHeight="1" x14ac:dyDescent="0.25">
      <c r="A20">
        <v>2</v>
      </c>
      <c r="B20" t="s">
        <v>41</v>
      </c>
      <c r="C20" s="3" t="s">
        <v>42</v>
      </c>
      <c r="D20" s="3" t="s">
        <v>14</v>
      </c>
      <c r="E20">
        <v>85</v>
      </c>
      <c r="F20">
        <f t="shared" si="0"/>
        <v>63.24404761904762</v>
      </c>
      <c r="G20">
        <f t="shared" si="1"/>
        <v>57.494588744588739</v>
      </c>
    </row>
    <row r="21" spans="1:7" ht="27" customHeight="1" x14ac:dyDescent="0.25">
      <c r="A21">
        <v>3</v>
      </c>
      <c r="B21" t="s">
        <v>43</v>
      </c>
      <c r="C21" s="3" t="s">
        <v>44</v>
      </c>
      <c r="D21" s="3" t="s">
        <v>14</v>
      </c>
      <c r="E21">
        <v>89</v>
      </c>
      <c r="F21">
        <f t="shared" si="0"/>
        <v>66.220238095238088</v>
      </c>
      <c r="G21">
        <f t="shared" si="1"/>
        <v>60.200216450216438</v>
      </c>
    </row>
    <row r="22" spans="1:7" ht="27" customHeight="1" x14ac:dyDescent="0.25">
      <c r="A22">
        <v>4</v>
      </c>
      <c r="B22" t="s">
        <v>45</v>
      </c>
      <c r="C22" s="3" t="s">
        <v>46</v>
      </c>
      <c r="D22" s="3" t="s">
        <v>9</v>
      </c>
      <c r="E22">
        <v>199</v>
      </c>
      <c r="F22">
        <f t="shared" si="0"/>
        <v>148.06547619047618</v>
      </c>
      <c r="G22">
        <f t="shared" si="1"/>
        <v>134.60497835497833</v>
      </c>
    </row>
    <row r="23" spans="1:7" ht="31.5" customHeight="1" x14ac:dyDescent="0.25">
      <c r="A23">
        <v>5</v>
      </c>
      <c r="B23" t="s">
        <v>47</v>
      </c>
      <c r="C23" s="3" t="s">
        <v>48</v>
      </c>
      <c r="D23" s="3" t="s">
        <v>9</v>
      </c>
      <c r="E23">
        <v>250</v>
      </c>
      <c r="F23">
        <f t="shared" si="0"/>
        <v>186.01190476190476</v>
      </c>
      <c r="G23">
        <f t="shared" si="1"/>
        <v>169.10173160173159</v>
      </c>
    </row>
    <row r="24" spans="1:7" ht="24" customHeight="1" x14ac:dyDescent="0.25">
      <c r="A24">
        <v>6</v>
      </c>
      <c r="B24" t="s">
        <v>49</v>
      </c>
      <c r="C24" s="3" t="s">
        <v>50</v>
      </c>
      <c r="D24" s="3" t="s">
        <v>51</v>
      </c>
      <c r="E24">
        <v>240</v>
      </c>
      <c r="F24">
        <f t="shared" si="0"/>
        <v>178.57142857142858</v>
      </c>
      <c r="G24">
        <f t="shared" si="1"/>
        <v>162.33766233766232</v>
      </c>
    </row>
    <row r="25" spans="1:7" ht="33" customHeight="1" x14ac:dyDescent="0.25">
      <c r="A25">
        <v>7</v>
      </c>
      <c r="B25" t="s">
        <v>52</v>
      </c>
      <c r="C25" s="3" t="s">
        <v>53</v>
      </c>
      <c r="D25" s="3" t="s">
        <v>51</v>
      </c>
      <c r="E25">
        <v>680</v>
      </c>
      <c r="F25">
        <f t="shared" si="0"/>
        <v>505.95238095238096</v>
      </c>
      <c r="G25">
        <f t="shared" si="1"/>
        <v>459.95670995670991</v>
      </c>
    </row>
    <row r="26" spans="1:7" ht="21" x14ac:dyDescent="0.35">
      <c r="B26" s="2" t="s">
        <v>54</v>
      </c>
      <c r="C26" s="3"/>
      <c r="D26" s="3"/>
      <c r="F26">
        <f t="shared" si="0"/>
        <v>0</v>
      </c>
      <c r="G26">
        <f t="shared" si="1"/>
        <v>0</v>
      </c>
    </row>
    <row r="27" spans="1:7" ht="48" customHeight="1" x14ac:dyDescent="0.25">
      <c r="A27">
        <v>1</v>
      </c>
      <c r="B27" s="5" t="s">
        <v>55</v>
      </c>
      <c r="C27" s="3" t="s">
        <v>56</v>
      </c>
      <c r="D27" s="3" t="s">
        <v>9</v>
      </c>
      <c r="E27">
        <v>100</v>
      </c>
      <c r="F27">
        <f t="shared" si="0"/>
        <v>74.404761904761898</v>
      </c>
      <c r="G27">
        <f t="shared" si="1"/>
        <v>67.640692640692635</v>
      </c>
    </row>
    <row r="28" spans="1:7" ht="42" customHeight="1" x14ac:dyDescent="0.25">
      <c r="A28">
        <v>2</v>
      </c>
      <c r="B28" s="5" t="s">
        <v>57</v>
      </c>
      <c r="C28" s="3" t="s">
        <v>58</v>
      </c>
      <c r="D28" s="3" t="s">
        <v>9</v>
      </c>
      <c r="E28">
        <v>178</v>
      </c>
      <c r="F28">
        <f t="shared" si="0"/>
        <v>132.44047619047618</v>
      </c>
      <c r="G28">
        <f t="shared" si="1"/>
        <v>120.40043290043288</v>
      </c>
    </row>
    <row r="29" spans="1:7" ht="75" customHeight="1" x14ac:dyDescent="0.25">
      <c r="A29">
        <v>3</v>
      </c>
      <c r="B29" s="5" t="s">
        <v>59</v>
      </c>
      <c r="C29" s="3" t="s">
        <v>60</v>
      </c>
      <c r="D29" s="3" t="s">
        <v>61</v>
      </c>
      <c r="E29">
        <v>100</v>
      </c>
      <c r="F29">
        <f t="shared" si="0"/>
        <v>74.404761904761898</v>
      </c>
      <c r="G29">
        <f t="shared" si="1"/>
        <v>67.640692640692635</v>
      </c>
    </row>
    <row r="30" spans="1:7" ht="48.75" customHeight="1" x14ac:dyDescent="0.25">
      <c r="A30">
        <v>4</v>
      </c>
      <c r="B30" s="5" t="s">
        <v>62</v>
      </c>
      <c r="C30" s="3" t="s">
        <v>63</v>
      </c>
      <c r="D30" s="3" t="s">
        <v>9</v>
      </c>
      <c r="E30">
        <v>139</v>
      </c>
      <c r="F30">
        <f t="shared" si="0"/>
        <v>103.42261904761904</v>
      </c>
      <c r="G30">
        <f t="shared" si="1"/>
        <v>94.020562770562748</v>
      </c>
    </row>
    <row r="31" spans="1:7" ht="90" customHeight="1" x14ac:dyDescent="0.25">
      <c r="A31">
        <v>5</v>
      </c>
      <c r="B31" s="5" t="s">
        <v>64</v>
      </c>
      <c r="C31" s="3" t="s">
        <v>65</v>
      </c>
      <c r="D31" s="3" t="s">
        <v>51</v>
      </c>
      <c r="E31">
        <v>230</v>
      </c>
      <c r="F31">
        <f t="shared" si="0"/>
        <v>171.13095238095238</v>
      </c>
      <c r="G31">
        <f t="shared" si="1"/>
        <v>155.57359307359306</v>
      </c>
    </row>
    <row r="32" spans="1:7" ht="21" x14ac:dyDescent="0.35">
      <c r="B32" s="2" t="s">
        <v>66</v>
      </c>
      <c r="F32">
        <f t="shared" si="0"/>
        <v>0</v>
      </c>
      <c r="G32">
        <f t="shared" si="1"/>
        <v>0</v>
      </c>
    </row>
    <row r="33" spans="1:7" ht="48.75" customHeight="1" x14ac:dyDescent="0.25">
      <c r="A33">
        <v>1</v>
      </c>
      <c r="B33" s="5" t="s">
        <v>67</v>
      </c>
      <c r="C33" s="3" t="s">
        <v>68</v>
      </c>
      <c r="D33" s="3" t="s">
        <v>14</v>
      </c>
      <c r="E33">
        <v>40</v>
      </c>
      <c r="F33">
        <f t="shared" si="0"/>
        <v>29.761904761904759</v>
      </c>
      <c r="G33">
        <f t="shared" si="1"/>
        <v>27.05627705627705</v>
      </c>
    </row>
    <row r="34" spans="1:7" ht="31.5" customHeight="1" x14ac:dyDescent="0.25">
      <c r="A34">
        <v>2</v>
      </c>
      <c r="B34" s="5" t="s">
        <v>69</v>
      </c>
      <c r="C34" s="3" t="s">
        <v>70</v>
      </c>
      <c r="D34" s="3" t="s">
        <v>71</v>
      </c>
      <c r="E34">
        <v>35</v>
      </c>
      <c r="F34">
        <f t="shared" si="0"/>
        <v>26.041666666666664</v>
      </c>
      <c r="G34">
        <f t="shared" si="1"/>
        <v>23.674242424242419</v>
      </c>
    </row>
    <row r="35" spans="1:7" ht="21" customHeight="1" x14ac:dyDescent="0.25">
      <c r="A35">
        <v>3</v>
      </c>
      <c r="B35" s="5" t="s">
        <v>72</v>
      </c>
      <c r="C35" s="3" t="s">
        <v>73</v>
      </c>
      <c r="D35" s="3" t="s">
        <v>9</v>
      </c>
      <c r="E35">
        <v>85</v>
      </c>
      <c r="F35">
        <f t="shared" si="0"/>
        <v>63.24404761904762</v>
      </c>
      <c r="G35">
        <f t="shared" si="1"/>
        <v>57.494588744588739</v>
      </c>
    </row>
    <row r="36" spans="1:7" ht="30.75" customHeight="1" x14ac:dyDescent="0.25">
      <c r="A36">
        <v>4</v>
      </c>
      <c r="B36" s="5" t="s">
        <v>74</v>
      </c>
      <c r="C36" s="3" t="s">
        <v>75</v>
      </c>
      <c r="D36" s="3" t="s">
        <v>9</v>
      </c>
      <c r="E36">
        <v>158</v>
      </c>
      <c r="F36">
        <f t="shared" si="0"/>
        <v>117.5595238095238</v>
      </c>
      <c r="G36">
        <f t="shared" si="1"/>
        <v>106.87229437229435</v>
      </c>
    </row>
    <row r="37" spans="1:7" ht="106.5" customHeight="1" x14ac:dyDescent="0.25">
      <c r="A37">
        <v>5</v>
      </c>
      <c r="B37" s="5" t="s">
        <v>76</v>
      </c>
      <c r="C37" s="3" t="s">
        <v>77</v>
      </c>
      <c r="D37" s="3" t="s">
        <v>9</v>
      </c>
      <c r="E37">
        <v>129</v>
      </c>
      <c r="F37">
        <f t="shared" si="0"/>
        <v>95.982142857142847</v>
      </c>
      <c r="G37">
        <f t="shared" si="1"/>
        <v>87.256493506493484</v>
      </c>
    </row>
    <row r="38" spans="1:7" ht="21" x14ac:dyDescent="0.35">
      <c r="B38" s="2" t="s">
        <v>78</v>
      </c>
      <c r="F38">
        <f t="shared" si="0"/>
        <v>0</v>
      </c>
      <c r="G38">
        <f t="shared" si="1"/>
        <v>0</v>
      </c>
    </row>
    <row r="39" spans="1:7" ht="27" customHeight="1" x14ac:dyDescent="0.25">
      <c r="A39">
        <v>1</v>
      </c>
      <c r="B39" s="5" t="s">
        <v>79</v>
      </c>
      <c r="C39" s="3" t="s">
        <v>80</v>
      </c>
      <c r="D39" s="3" t="s">
        <v>81</v>
      </c>
      <c r="E39">
        <v>16</v>
      </c>
      <c r="F39">
        <f t="shared" si="0"/>
        <v>11.904761904761905</v>
      </c>
      <c r="G39">
        <f t="shared" si="1"/>
        <v>10.822510822510822</v>
      </c>
    </row>
    <row r="40" spans="1:7" ht="19.5" customHeight="1" x14ac:dyDescent="0.25">
      <c r="A40">
        <v>2</v>
      </c>
      <c r="B40" s="5" t="s">
        <v>82</v>
      </c>
      <c r="C40" s="3" t="s">
        <v>83</v>
      </c>
      <c r="D40" s="3" t="s">
        <v>84</v>
      </c>
      <c r="E40">
        <v>11.5</v>
      </c>
      <c r="F40">
        <f t="shared" si="0"/>
        <v>8.5565476190476186</v>
      </c>
      <c r="G40">
        <f t="shared" si="1"/>
        <v>7.778679653679653</v>
      </c>
    </row>
    <row r="41" spans="1:7" ht="20.25" customHeight="1" x14ac:dyDescent="0.25">
      <c r="A41">
        <v>3</v>
      </c>
      <c r="B41" s="5" t="s">
        <v>85</v>
      </c>
      <c r="C41" s="3" t="s">
        <v>86</v>
      </c>
      <c r="D41" s="3" t="s">
        <v>84</v>
      </c>
      <c r="E41">
        <v>36</v>
      </c>
      <c r="F41">
        <f t="shared" si="0"/>
        <v>26.785714285714285</v>
      </c>
      <c r="G41">
        <f t="shared" si="1"/>
        <v>24.350649350649348</v>
      </c>
    </row>
    <row r="42" spans="1:7" ht="22.5" customHeight="1" x14ac:dyDescent="0.25">
      <c r="A42">
        <v>4</v>
      </c>
      <c r="B42" s="5" t="s">
        <v>87</v>
      </c>
      <c r="C42" s="3" t="s">
        <v>88</v>
      </c>
      <c r="D42" s="3" t="s">
        <v>89</v>
      </c>
      <c r="E42">
        <v>245</v>
      </c>
      <c r="F42">
        <f t="shared" si="0"/>
        <v>182.29166666666666</v>
      </c>
      <c r="G42">
        <f t="shared" si="1"/>
        <v>165.71969696969694</v>
      </c>
    </row>
    <row r="43" spans="1:7" ht="21.75" customHeight="1" x14ac:dyDescent="0.25">
      <c r="A43">
        <v>5</v>
      </c>
      <c r="B43" s="5" t="s">
        <v>90</v>
      </c>
      <c r="C43" s="3" t="s">
        <v>91</v>
      </c>
      <c r="D43" s="3" t="s">
        <v>92</v>
      </c>
      <c r="E43">
        <v>120</v>
      </c>
      <c r="F43">
        <f t="shared" si="0"/>
        <v>89.285714285714292</v>
      </c>
      <c r="G43">
        <f t="shared" si="1"/>
        <v>81.168831168831161</v>
      </c>
    </row>
    <row r="44" spans="1:7" ht="27" customHeight="1" x14ac:dyDescent="0.25">
      <c r="A44">
        <v>6</v>
      </c>
      <c r="B44" s="5" t="s">
        <v>93</v>
      </c>
      <c r="C44" s="3" t="s">
        <v>94</v>
      </c>
      <c r="D44" s="3" t="s">
        <v>95</v>
      </c>
      <c r="E44">
        <v>66</v>
      </c>
      <c r="F44">
        <f t="shared" si="0"/>
        <v>49.107142857142854</v>
      </c>
      <c r="G44">
        <f t="shared" si="1"/>
        <v>44.642857142857139</v>
      </c>
    </row>
    <row r="45" spans="1:7" ht="61.5" customHeight="1" x14ac:dyDescent="0.25">
      <c r="A45">
        <v>7</v>
      </c>
      <c r="B45" s="5" t="s">
        <v>96</v>
      </c>
      <c r="C45" s="3" t="s">
        <v>97</v>
      </c>
      <c r="D45" s="3" t="s">
        <v>98</v>
      </c>
      <c r="E45">
        <v>85</v>
      </c>
      <c r="F45">
        <f t="shared" si="0"/>
        <v>63.24404761904762</v>
      </c>
      <c r="G45">
        <f t="shared" si="1"/>
        <v>57.494588744588739</v>
      </c>
    </row>
    <row r="46" spans="1:7" ht="15.75" x14ac:dyDescent="0.25">
      <c r="B46" s="1" t="s">
        <v>38</v>
      </c>
      <c r="D46" s="3"/>
      <c r="F46">
        <f t="shared" si="0"/>
        <v>0</v>
      </c>
      <c r="G46">
        <f t="shared" si="1"/>
        <v>0</v>
      </c>
    </row>
    <row r="47" spans="1:7" ht="25.5" customHeight="1" x14ac:dyDescent="0.25">
      <c r="A47">
        <v>1</v>
      </c>
      <c r="B47" s="5" t="s">
        <v>99</v>
      </c>
      <c r="C47" s="3" t="s">
        <v>100</v>
      </c>
      <c r="D47" s="3" t="s">
        <v>92</v>
      </c>
      <c r="E47">
        <v>750</v>
      </c>
      <c r="F47">
        <f t="shared" si="0"/>
        <v>558.03571428571433</v>
      </c>
      <c r="G47">
        <f t="shared" si="1"/>
        <v>507.30519480519479</v>
      </c>
    </row>
    <row r="48" spans="1:7" ht="16.5" customHeight="1" x14ac:dyDescent="0.25">
      <c r="A48">
        <v>2</v>
      </c>
      <c r="B48" s="5" t="s">
        <v>101</v>
      </c>
      <c r="C48" s="3" t="s">
        <v>102</v>
      </c>
      <c r="D48" s="3" t="s">
        <v>92</v>
      </c>
      <c r="E48">
        <v>1450</v>
      </c>
      <c r="F48">
        <f t="shared" si="0"/>
        <v>1078.8690476190477</v>
      </c>
      <c r="G48">
        <f t="shared" si="1"/>
        <v>980.79004329004329</v>
      </c>
    </row>
    <row r="49" spans="1:7" ht="19.5" customHeight="1" x14ac:dyDescent="0.25">
      <c r="A49">
        <v>3</v>
      </c>
      <c r="B49" s="5" t="s">
        <v>103</v>
      </c>
      <c r="C49" s="3" t="s">
        <v>104</v>
      </c>
      <c r="D49" s="3" t="s">
        <v>92</v>
      </c>
      <c r="E49">
        <v>2800</v>
      </c>
      <c r="F49">
        <f t="shared" si="0"/>
        <v>2083.333333333333</v>
      </c>
      <c r="G49">
        <f t="shared" si="1"/>
        <v>1893.9393939393935</v>
      </c>
    </row>
    <row r="50" spans="1:7" ht="17.25" customHeight="1" x14ac:dyDescent="0.25">
      <c r="A50">
        <v>4</v>
      </c>
      <c r="B50" s="5" t="s">
        <v>105</v>
      </c>
      <c r="C50" s="3" t="s">
        <v>106</v>
      </c>
      <c r="D50" s="3" t="s">
        <v>92</v>
      </c>
      <c r="E50">
        <v>24.5</v>
      </c>
      <c r="F50">
        <f t="shared" si="0"/>
        <v>18.229166666666664</v>
      </c>
      <c r="G50">
        <f t="shared" si="1"/>
        <v>16.571969696969692</v>
      </c>
    </row>
    <row r="51" spans="1:7" ht="20.25" customHeight="1" x14ac:dyDescent="0.25">
      <c r="A51">
        <v>5</v>
      </c>
      <c r="B51" s="5" t="s">
        <v>107</v>
      </c>
      <c r="C51" s="3" t="s">
        <v>108</v>
      </c>
      <c r="D51" s="3" t="s">
        <v>92</v>
      </c>
      <c r="E51">
        <v>43.3</v>
      </c>
      <c r="F51">
        <f t="shared" si="0"/>
        <v>32.217261904761898</v>
      </c>
      <c r="G51">
        <f t="shared" si="1"/>
        <v>29.288419913419904</v>
      </c>
    </row>
    <row r="52" spans="1:7" ht="21" customHeight="1" x14ac:dyDescent="0.25">
      <c r="A52">
        <v>6</v>
      </c>
      <c r="B52" s="5" t="s">
        <v>109</v>
      </c>
      <c r="C52" s="3" t="s">
        <v>110</v>
      </c>
      <c r="D52" s="3" t="s">
        <v>92</v>
      </c>
      <c r="E52">
        <v>50</v>
      </c>
      <c r="F52">
        <f t="shared" si="0"/>
        <v>37.202380952380949</v>
      </c>
      <c r="G52">
        <f t="shared" si="1"/>
        <v>33.820346320346317</v>
      </c>
    </row>
    <row r="53" spans="1:7" ht="27.75" customHeight="1" x14ac:dyDescent="0.25">
      <c r="A53">
        <v>7</v>
      </c>
      <c r="B53" s="5" t="s">
        <v>111</v>
      </c>
      <c r="C53" s="3" t="s">
        <v>112</v>
      </c>
      <c r="D53" s="3" t="s">
        <v>92</v>
      </c>
      <c r="E53">
        <v>103</v>
      </c>
      <c r="F53">
        <f t="shared" si="0"/>
        <v>76.636904761904759</v>
      </c>
      <c r="G53">
        <f t="shared" si="1"/>
        <v>69.669913419913414</v>
      </c>
    </row>
    <row r="54" spans="1:7" ht="36.75" customHeight="1" x14ac:dyDescent="0.25">
      <c r="A54">
        <v>8</v>
      </c>
      <c r="B54" s="5" t="s">
        <v>113</v>
      </c>
      <c r="C54" s="3" t="s">
        <v>114</v>
      </c>
      <c r="D54" s="3" t="s">
        <v>92</v>
      </c>
      <c r="E54">
        <v>575</v>
      </c>
      <c r="F54">
        <f t="shared" si="0"/>
        <v>427.82738095238096</v>
      </c>
      <c r="G54">
        <f t="shared" si="1"/>
        <v>388.93398268398266</v>
      </c>
    </row>
    <row r="55" spans="1:7" ht="23.25" customHeight="1" x14ac:dyDescent="0.25">
      <c r="A55">
        <v>9</v>
      </c>
      <c r="B55" s="5" t="s">
        <v>115</v>
      </c>
      <c r="C55" s="3" t="s">
        <v>116</v>
      </c>
      <c r="D55" s="3" t="s">
        <v>117</v>
      </c>
      <c r="E55">
        <v>55.75</v>
      </c>
      <c r="F55">
        <f t="shared" si="0"/>
        <v>41.480654761904759</v>
      </c>
      <c r="G55">
        <f t="shared" si="1"/>
        <v>37.70968614718614</v>
      </c>
    </row>
    <row r="56" spans="1:7" ht="32.25" customHeight="1" x14ac:dyDescent="0.25">
      <c r="A56">
        <v>10</v>
      </c>
      <c r="B56" s="5" t="s">
        <v>118</v>
      </c>
      <c r="C56" s="3" t="s">
        <v>119</v>
      </c>
      <c r="D56" s="3" t="s">
        <v>92</v>
      </c>
      <c r="E56">
        <v>424</v>
      </c>
      <c r="F56">
        <f t="shared" si="0"/>
        <v>315.47619047619048</v>
      </c>
      <c r="G56">
        <f t="shared" si="1"/>
        <v>286.79653679653677</v>
      </c>
    </row>
    <row r="57" spans="1:7" ht="21" x14ac:dyDescent="0.35">
      <c r="B57" s="2" t="s">
        <v>120</v>
      </c>
      <c r="F57">
        <f t="shared" si="0"/>
        <v>0</v>
      </c>
      <c r="G57">
        <f t="shared" si="1"/>
        <v>0</v>
      </c>
    </row>
    <row r="58" spans="1:7" ht="24" customHeight="1" x14ac:dyDescent="0.25">
      <c r="A58">
        <v>1</v>
      </c>
      <c r="B58" s="5" t="s">
        <v>121</v>
      </c>
      <c r="C58" s="3" t="s">
        <v>122</v>
      </c>
      <c r="D58" s="3" t="s">
        <v>123</v>
      </c>
      <c r="E58">
        <v>85</v>
      </c>
      <c r="F58">
        <f>E58/1.18/1.2</f>
        <v>60.028248587570623</v>
      </c>
      <c r="G58">
        <f>E58/1.18/1.2/1.1</f>
        <v>54.571135079609654</v>
      </c>
    </row>
    <row r="59" spans="1:7" ht="30.75" customHeight="1" x14ac:dyDescent="0.25">
      <c r="A59">
        <v>2</v>
      </c>
      <c r="B59" s="5" t="s">
        <v>124</v>
      </c>
      <c r="C59" s="3" t="s">
        <v>125</v>
      </c>
      <c r="D59" s="3" t="s">
        <v>123</v>
      </c>
      <c r="E59">
        <v>92</v>
      </c>
      <c r="F59">
        <f t="shared" si="0"/>
        <v>68.452380952380949</v>
      </c>
      <c r="G59">
        <f t="shared" si="1"/>
        <v>62.229437229437224</v>
      </c>
    </row>
    <row r="60" spans="1:7" ht="31.5" customHeight="1" x14ac:dyDescent="0.25">
      <c r="A60">
        <v>3</v>
      </c>
      <c r="B60" s="5" t="s">
        <v>126</v>
      </c>
      <c r="C60" s="3" t="s">
        <v>127</v>
      </c>
      <c r="D60" s="3" t="s">
        <v>123</v>
      </c>
      <c r="E60">
        <v>129</v>
      </c>
      <c r="F60">
        <f t="shared" si="0"/>
        <v>95.982142857142847</v>
      </c>
      <c r="G60">
        <f t="shared" si="1"/>
        <v>87.256493506493484</v>
      </c>
    </row>
    <row r="61" spans="1:7" x14ac:dyDescent="0.25">
      <c r="A61">
        <v>4</v>
      </c>
      <c r="B61" s="5" t="s">
        <v>128</v>
      </c>
      <c r="C61" s="3" t="s">
        <v>129</v>
      </c>
      <c r="D61" s="3" t="s">
        <v>123</v>
      </c>
      <c r="E61">
        <v>140</v>
      </c>
      <c r="F61">
        <f t="shared" si="0"/>
        <v>104.16666666666666</v>
      </c>
      <c r="G61">
        <f t="shared" si="1"/>
        <v>94.696969696969674</v>
      </c>
    </row>
    <row r="62" spans="1:7" ht="28.5" customHeight="1" x14ac:dyDescent="0.25">
      <c r="A62">
        <v>5</v>
      </c>
      <c r="B62" s="5" t="s">
        <v>130</v>
      </c>
      <c r="C62" s="3" t="s">
        <v>131</v>
      </c>
      <c r="D62" s="3" t="s">
        <v>123</v>
      </c>
      <c r="E62">
        <v>190</v>
      </c>
      <c r="F62">
        <f t="shared" si="0"/>
        <v>141.36904761904762</v>
      </c>
      <c r="G62">
        <f t="shared" si="1"/>
        <v>128.51731601731601</v>
      </c>
    </row>
    <row r="63" spans="1:7" ht="32.25" customHeight="1" x14ac:dyDescent="0.25">
      <c r="A63">
        <v>6</v>
      </c>
      <c r="B63" s="5" t="s">
        <v>132</v>
      </c>
      <c r="C63" s="3" t="s">
        <v>133</v>
      </c>
      <c r="D63" s="3" t="s">
        <v>123</v>
      </c>
      <c r="E63">
        <v>85</v>
      </c>
      <c r="F63">
        <f t="shared" si="0"/>
        <v>63.24404761904762</v>
      </c>
      <c r="G63">
        <f t="shared" si="1"/>
        <v>57.494588744588739</v>
      </c>
    </row>
    <row r="64" spans="1:7" ht="21" x14ac:dyDescent="0.35">
      <c r="B64" s="2" t="s">
        <v>134</v>
      </c>
      <c r="F64">
        <f t="shared" si="0"/>
        <v>0</v>
      </c>
      <c r="G64">
        <f t="shared" si="1"/>
        <v>0</v>
      </c>
    </row>
    <row r="65" spans="1:7" ht="22.5" customHeight="1" x14ac:dyDescent="0.25">
      <c r="A65">
        <v>1</v>
      </c>
      <c r="B65" s="5" t="s">
        <v>135</v>
      </c>
      <c r="C65" s="3" t="s">
        <v>136</v>
      </c>
      <c r="D65" s="3" t="s">
        <v>137</v>
      </c>
      <c r="E65">
        <v>35</v>
      </c>
      <c r="F65">
        <f t="shared" si="0"/>
        <v>26.041666666666664</v>
      </c>
      <c r="G65">
        <f t="shared" si="1"/>
        <v>23.674242424242419</v>
      </c>
    </row>
    <row r="66" spans="1:7" ht="63.75" customHeight="1" x14ac:dyDescent="0.25">
      <c r="A66">
        <v>2</v>
      </c>
      <c r="B66" s="5" t="s">
        <v>138</v>
      </c>
      <c r="C66" s="3" t="s">
        <v>139</v>
      </c>
      <c r="D66" s="3" t="s">
        <v>140</v>
      </c>
      <c r="E66">
        <v>45</v>
      </c>
      <c r="F66">
        <f>E66/1.18/1.2</f>
        <v>31.779661016949152</v>
      </c>
      <c r="G66">
        <f>E66/1.18/1.2/1.1</f>
        <v>28.890600924499228</v>
      </c>
    </row>
    <row r="67" spans="1:7" ht="25.5" customHeight="1" x14ac:dyDescent="0.25">
      <c r="A67">
        <v>3</v>
      </c>
      <c r="B67" s="5" t="s">
        <v>141</v>
      </c>
      <c r="C67" s="3" t="s">
        <v>142</v>
      </c>
      <c r="D67" s="3" t="s">
        <v>140</v>
      </c>
      <c r="E67">
        <v>45</v>
      </c>
      <c r="F67">
        <f>E67/1.18/1.2</f>
        <v>31.779661016949152</v>
      </c>
      <c r="G67">
        <f>E67/1.18/1.2/1.1</f>
        <v>28.890600924499228</v>
      </c>
    </row>
    <row r="68" spans="1:7" ht="47.25" customHeight="1" x14ac:dyDescent="0.25">
      <c r="A68">
        <v>4</v>
      </c>
      <c r="B68" s="5" t="s">
        <v>143</v>
      </c>
      <c r="C68" s="3" t="s">
        <v>144</v>
      </c>
      <c r="D68" s="3" t="s">
        <v>145</v>
      </c>
      <c r="E68">
        <v>60</v>
      </c>
      <c r="F68">
        <f t="shared" si="0"/>
        <v>44.642857142857146</v>
      </c>
      <c r="G68">
        <f t="shared" si="1"/>
        <v>40.584415584415581</v>
      </c>
    </row>
    <row r="69" spans="1:7" ht="28.5" customHeight="1" x14ac:dyDescent="0.25">
      <c r="A69">
        <v>5</v>
      </c>
      <c r="B69" s="5" t="s">
        <v>146</v>
      </c>
      <c r="C69" s="3" t="s">
        <v>127</v>
      </c>
      <c r="D69" s="3" t="s">
        <v>123</v>
      </c>
      <c r="E69">
        <v>129</v>
      </c>
      <c r="F69">
        <f t="shared" ref="F69:F86" si="2">E69/1.12/1.2</f>
        <v>95.982142857142847</v>
      </c>
      <c r="G69">
        <f t="shared" ref="G69:G86" si="3">E69/1.12/1.2/1.1</f>
        <v>87.256493506493484</v>
      </c>
    </row>
    <row r="70" spans="1:7" ht="44.25" customHeight="1" x14ac:dyDescent="0.25">
      <c r="A70">
        <v>6</v>
      </c>
      <c r="B70" s="5" t="s">
        <v>147</v>
      </c>
      <c r="C70" s="3" t="s">
        <v>148</v>
      </c>
      <c r="D70" s="3" t="s">
        <v>149</v>
      </c>
      <c r="E70">
        <v>75</v>
      </c>
      <c r="F70">
        <f t="shared" si="2"/>
        <v>55.803571428571423</v>
      </c>
      <c r="G70">
        <f t="shared" si="3"/>
        <v>50.730519480519469</v>
      </c>
    </row>
    <row r="71" spans="1:7" ht="44.25" customHeight="1" x14ac:dyDescent="0.25">
      <c r="A71">
        <v>7</v>
      </c>
      <c r="B71" s="5" t="s">
        <v>150</v>
      </c>
      <c r="C71" s="3" t="s">
        <v>151</v>
      </c>
      <c r="D71" s="3" t="s">
        <v>152</v>
      </c>
      <c r="E71">
        <v>60</v>
      </c>
      <c r="F71">
        <f t="shared" si="2"/>
        <v>44.642857142857146</v>
      </c>
      <c r="G71">
        <f t="shared" si="3"/>
        <v>40.584415584415581</v>
      </c>
    </row>
    <row r="72" spans="1:7" ht="33" customHeight="1" x14ac:dyDescent="0.25">
      <c r="A72">
        <v>8</v>
      </c>
      <c r="B72" s="5" t="s">
        <v>138</v>
      </c>
      <c r="C72" s="3" t="s">
        <v>153</v>
      </c>
      <c r="E72">
        <v>85</v>
      </c>
      <c r="F72">
        <f>E72/1.18/1.2</f>
        <v>60.028248587570623</v>
      </c>
      <c r="G72">
        <f>E72/1.18/1.2/1.1</f>
        <v>54.571135079609654</v>
      </c>
    </row>
    <row r="73" spans="1:7" ht="30.75" customHeight="1" x14ac:dyDescent="0.25">
      <c r="A73">
        <v>9</v>
      </c>
      <c r="B73" s="5" t="s">
        <v>154</v>
      </c>
      <c r="C73" s="3" t="s">
        <v>155</v>
      </c>
      <c r="D73" s="3" t="s">
        <v>156</v>
      </c>
      <c r="E73">
        <v>140</v>
      </c>
      <c r="F73">
        <f t="shared" si="2"/>
        <v>104.16666666666666</v>
      </c>
      <c r="G73">
        <f t="shared" si="3"/>
        <v>94.696969696969674</v>
      </c>
    </row>
    <row r="74" spans="1:7" ht="23.25" customHeight="1" x14ac:dyDescent="0.25">
      <c r="A74">
        <v>10</v>
      </c>
      <c r="B74" s="5" t="s">
        <v>157</v>
      </c>
      <c r="C74" s="3" t="s">
        <v>158</v>
      </c>
      <c r="D74" s="3" t="s">
        <v>137</v>
      </c>
      <c r="E74">
        <v>110</v>
      </c>
      <c r="F74">
        <f t="shared" si="2"/>
        <v>81.845238095238088</v>
      </c>
      <c r="G74">
        <f t="shared" si="3"/>
        <v>74.404761904761898</v>
      </c>
    </row>
    <row r="75" spans="1:7" ht="60.75" customHeight="1" x14ac:dyDescent="0.25">
      <c r="A75">
        <v>11</v>
      </c>
      <c r="B75" s="5" t="s">
        <v>159</v>
      </c>
      <c r="C75" s="3" t="s">
        <v>160</v>
      </c>
      <c r="D75" s="3" t="s">
        <v>161</v>
      </c>
      <c r="F75">
        <f t="shared" si="2"/>
        <v>0</v>
      </c>
      <c r="G75">
        <f t="shared" si="3"/>
        <v>0</v>
      </c>
    </row>
    <row r="76" spans="1:7" ht="21" x14ac:dyDescent="0.35">
      <c r="B76" s="2" t="s">
        <v>162</v>
      </c>
      <c r="F76">
        <f t="shared" si="2"/>
        <v>0</v>
      </c>
      <c r="G76">
        <f t="shared" si="3"/>
        <v>0</v>
      </c>
    </row>
    <row r="77" spans="1:7" ht="43.5" customHeight="1" x14ac:dyDescent="0.25">
      <c r="A77">
        <v>1</v>
      </c>
      <c r="B77" s="5" t="s">
        <v>163</v>
      </c>
      <c r="C77" s="3" t="s">
        <v>164</v>
      </c>
      <c r="D77" s="3" t="s">
        <v>28</v>
      </c>
      <c r="E77">
        <v>91</v>
      </c>
      <c r="F77">
        <f t="shared" si="2"/>
        <v>67.708333333333329</v>
      </c>
      <c r="G77">
        <f t="shared" si="3"/>
        <v>61.55303030303029</v>
      </c>
    </row>
    <row r="78" spans="1:7" ht="30.75" customHeight="1" x14ac:dyDescent="0.25">
      <c r="A78">
        <v>2</v>
      </c>
      <c r="B78" s="5" t="s">
        <v>165</v>
      </c>
      <c r="C78" s="3" t="s">
        <v>166</v>
      </c>
      <c r="D78" s="3" t="s">
        <v>167</v>
      </c>
      <c r="E78">
        <v>149</v>
      </c>
      <c r="F78">
        <f t="shared" si="2"/>
        <v>110.86309523809524</v>
      </c>
      <c r="G78">
        <f t="shared" si="3"/>
        <v>100.78463203463203</v>
      </c>
    </row>
    <row r="79" spans="1:7" ht="31.5" customHeight="1" x14ac:dyDescent="0.25">
      <c r="A79">
        <v>3</v>
      </c>
      <c r="B79" s="5" t="s">
        <v>168</v>
      </c>
      <c r="C79" s="3" t="s">
        <v>169</v>
      </c>
      <c r="D79" s="3" t="s">
        <v>170</v>
      </c>
      <c r="E79">
        <v>299</v>
      </c>
      <c r="F79">
        <f t="shared" si="2"/>
        <v>222.47023809523807</v>
      </c>
      <c r="G79">
        <f t="shared" si="3"/>
        <v>202.24567099567096</v>
      </c>
    </row>
    <row r="80" spans="1:7" ht="21" x14ac:dyDescent="0.35">
      <c r="B80" s="2" t="s">
        <v>171</v>
      </c>
      <c r="F80">
        <f t="shared" si="2"/>
        <v>0</v>
      </c>
      <c r="G80">
        <f t="shared" si="3"/>
        <v>0</v>
      </c>
    </row>
    <row r="81" spans="1:7" ht="45.75" customHeight="1" x14ac:dyDescent="0.25">
      <c r="A81">
        <v>1</v>
      </c>
      <c r="B81" s="5" t="s">
        <v>172</v>
      </c>
      <c r="C81" s="3" t="s">
        <v>173</v>
      </c>
      <c r="D81" s="3" t="s">
        <v>174</v>
      </c>
      <c r="E81">
        <v>90</v>
      </c>
      <c r="F81">
        <f t="shared" si="2"/>
        <v>66.964285714285708</v>
      </c>
      <c r="G81">
        <f t="shared" si="3"/>
        <v>60.876623376623364</v>
      </c>
    </row>
    <row r="82" spans="1:7" ht="46.5" customHeight="1" x14ac:dyDescent="0.25">
      <c r="A82">
        <v>2</v>
      </c>
      <c r="B82" s="5" t="s">
        <v>175</v>
      </c>
      <c r="C82" s="3" t="s">
        <v>176</v>
      </c>
      <c r="D82" s="3" t="s">
        <v>177</v>
      </c>
      <c r="E82">
        <v>70</v>
      </c>
      <c r="F82">
        <f t="shared" si="2"/>
        <v>52.083333333333329</v>
      </c>
      <c r="G82">
        <f t="shared" si="3"/>
        <v>47.348484848484837</v>
      </c>
    </row>
    <row r="83" spans="1:7" ht="40.5" customHeight="1" x14ac:dyDescent="0.25">
      <c r="A83">
        <v>3</v>
      </c>
      <c r="B83" t="s">
        <v>178</v>
      </c>
      <c r="C83" s="3" t="s">
        <v>179</v>
      </c>
      <c r="D83" s="3" t="s">
        <v>177</v>
      </c>
      <c r="E83">
        <v>79.900000000000006</v>
      </c>
      <c r="F83">
        <f t="shared" si="2"/>
        <v>59.449404761904759</v>
      </c>
      <c r="G83">
        <f t="shared" si="3"/>
        <v>54.044913419913414</v>
      </c>
    </row>
    <row r="84" spans="1:7" ht="60.75" customHeight="1" x14ac:dyDescent="0.25">
      <c r="A84">
        <v>4</v>
      </c>
      <c r="B84" t="s">
        <v>180</v>
      </c>
      <c r="C84" s="3" t="s">
        <v>181</v>
      </c>
      <c r="D84" s="3" t="s">
        <v>174</v>
      </c>
      <c r="E84">
        <v>82</v>
      </c>
      <c r="F84">
        <f t="shared" si="2"/>
        <v>61.011904761904759</v>
      </c>
      <c r="G84">
        <f t="shared" si="3"/>
        <v>55.46536796536796</v>
      </c>
    </row>
    <row r="85" spans="1:7" ht="74.25" customHeight="1" x14ac:dyDescent="0.25">
      <c r="A85">
        <v>5</v>
      </c>
      <c r="B85" t="s">
        <v>182</v>
      </c>
      <c r="C85" s="3" t="s">
        <v>183</v>
      </c>
      <c r="D85" s="3" t="s">
        <v>177</v>
      </c>
      <c r="E85">
        <v>70</v>
      </c>
      <c r="F85">
        <f t="shared" si="2"/>
        <v>52.083333333333329</v>
      </c>
      <c r="G85">
        <f t="shared" si="3"/>
        <v>47.348484848484837</v>
      </c>
    </row>
    <row r="86" spans="1:7" ht="19.5" customHeight="1" x14ac:dyDescent="0.25">
      <c r="A86">
        <v>6</v>
      </c>
      <c r="B86" t="s">
        <v>184</v>
      </c>
      <c r="C86" s="3" t="s">
        <v>185</v>
      </c>
      <c r="D86" s="3" t="s">
        <v>186</v>
      </c>
      <c r="E86">
        <v>75</v>
      </c>
      <c r="F86">
        <f t="shared" si="2"/>
        <v>55.803571428571423</v>
      </c>
      <c r="G86">
        <f t="shared" si="3"/>
        <v>50.730519480519469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2017-08-17T10:14:11Z</dcterms:created>
  <dcterms:modified xsi:type="dcterms:W3CDTF">2018-06-14T07:50:51Z</dcterms:modified>
</cp:coreProperties>
</file>