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d81dc2bb4b529/Рабочий стол/лабы/Информатика/ЩукинЕВ_P3114_ИНФ_ЛР5/"/>
    </mc:Choice>
  </mc:AlternateContent>
  <xr:revisionPtr revIDLastSave="2" documentId="8_{EB4D2B95-365C-4DBA-B986-05D49C576FB6}" xr6:coauthVersionLast="47" xr6:coauthVersionMax="47" xr10:uidLastSave="{A3BC43D8-C29A-4ED6-B937-658C66E7E129}"/>
  <bookViews>
    <workbookView xWindow="-110" yWindow="-110" windowWidth="25820" windowHeight="13900" xr2:uid="{6F4C1CDA-DB7B-4830-A9B4-CBC504484A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0" i="1" l="1"/>
  <c r="U101" i="1"/>
  <c r="U102" i="1"/>
  <c r="U93" i="1"/>
  <c r="U94" i="1"/>
  <c r="U95" i="1"/>
  <c r="U86" i="1"/>
  <c r="U87" i="1"/>
  <c r="U88" i="1"/>
  <c r="U79" i="1"/>
  <c r="U80" i="1"/>
  <c r="U81" i="1"/>
  <c r="U72" i="1"/>
  <c r="U73" i="1"/>
  <c r="U74" i="1"/>
  <c r="U65" i="1"/>
  <c r="U66" i="1"/>
  <c r="U67" i="1"/>
  <c r="U59" i="1"/>
  <c r="U57" i="1"/>
  <c r="U58" i="1"/>
  <c r="Y59" i="1"/>
  <c r="Y65" i="1"/>
  <c r="Y66" i="1"/>
  <c r="Y72" i="1"/>
  <c r="Y73" i="1"/>
  <c r="Y79" i="1"/>
  <c r="Y80" i="1"/>
  <c r="Y86" i="1"/>
  <c r="Y87" i="1"/>
  <c r="Y93" i="1"/>
  <c r="Y94" i="1"/>
  <c r="Y101" i="1"/>
  <c r="Y100" i="1"/>
  <c r="Y58" i="1"/>
  <c r="Y99" i="1"/>
  <c r="Y92" i="1"/>
  <c r="Y85" i="1"/>
  <c r="Y78" i="1"/>
  <c r="Y71" i="1"/>
  <c r="Y64" i="1"/>
  <c r="T90" i="1"/>
  <c r="C42" i="1"/>
  <c r="Y57" i="1"/>
  <c r="C99" i="1" l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R100" i="1"/>
  <c r="C92" i="1"/>
  <c r="D92" i="1" s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R93" i="1"/>
  <c r="C78" i="1"/>
  <c r="D78" i="1" s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R79" i="1"/>
  <c r="C85" i="1"/>
  <c r="D85" i="1" s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R86" i="1"/>
  <c r="C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R72" i="1"/>
  <c r="C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R65" i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R57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D7" i="1"/>
  <c r="D13" i="1" s="1"/>
  <c r="C48" i="1" s="1"/>
  <c r="D6" i="1"/>
  <c r="D8" i="1" s="1"/>
  <c r="D14" i="1" s="1"/>
  <c r="C51" i="1" s="1"/>
  <c r="D5" i="1"/>
  <c r="D11" i="1" s="1"/>
  <c r="D4" i="1"/>
  <c r="D10" i="1" s="1"/>
  <c r="C39" i="1" s="1"/>
  <c r="D3" i="1"/>
  <c r="D9" i="1" s="1"/>
  <c r="C36" i="1" s="1"/>
  <c r="T61" i="1" l="1"/>
  <c r="T83" i="1"/>
  <c r="T76" i="1"/>
  <c r="T69" i="1"/>
  <c r="T97" i="1"/>
  <c r="T104" i="1"/>
  <c r="K17" i="1"/>
  <c r="J17" i="1" s="1"/>
  <c r="K18" i="1" s="1"/>
  <c r="J18" i="1" s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N17" i="1"/>
  <c r="M17" i="1" s="1"/>
  <c r="N18" i="1" s="1"/>
  <c r="M18" i="1" s="1"/>
  <c r="N19" i="1" s="1"/>
  <c r="M19" i="1" s="1"/>
  <c r="E17" i="1"/>
  <c r="D17" i="1" s="1"/>
  <c r="E18" i="1" s="1"/>
  <c r="H17" i="1"/>
  <c r="G17" i="1" s="1"/>
  <c r="H18" i="1" s="1"/>
  <c r="G18" i="1" s="1"/>
  <c r="Q17" i="1"/>
  <c r="P17" i="1" s="1"/>
  <c r="I7" i="1" s="1"/>
  <c r="T17" i="1"/>
  <c r="S17" i="1" s="1"/>
  <c r="T18" i="1" s="1"/>
  <c r="S18" i="1" s="1"/>
  <c r="J8" i="1" s="1"/>
  <c r="D12" i="1"/>
  <c r="C45" i="1" s="1"/>
  <c r="C46" i="1" l="1"/>
  <c r="D45" i="1" s="1"/>
  <c r="D46" i="1" s="1"/>
  <c r="Q18" i="1"/>
  <c r="P18" i="1" s="1"/>
  <c r="Q19" i="1" s="1"/>
  <c r="P19" i="1" s="1"/>
  <c r="I8" i="1"/>
  <c r="C49" i="1"/>
  <c r="C40" i="1"/>
  <c r="I6" i="1"/>
  <c r="C37" i="1"/>
  <c r="C43" i="1"/>
  <c r="C52" i="1"/>
  <c r="T19" i="1"/>
  <c r="S19" i="1" s="1"/>
  <c r="T20" i="1" s="1"/>
  <c r="S20" i="1" s="1"/>
  <c r="I5" i="1"/>
  <c r="I4" i="1"/>
  <c r="K19" i="1"/>
  <c r="J19" i="1" s="1"/>
  <c r="J5" i="1"/>
  <c r="J4" i="1"/>
  <c r="H19" i="1"/>
  <c r="G19" i="1" s="1"/>
  <c r="I3" i="1"/>
  <c r="D18" i="1"/>
  <c r="C58" i="1" l="1"/>
  <c r="C94" i="1"/>
  <c r="C59" i="1"/>
  <c r="C73" i="1"/>
  <c r="C66" i="1"/>
  <c r="C67" i="1"/>
  <c r="C102" i="1"/>
  <c r="D67" i="1"/>
  <c r="D102" i="1"/>
  <c r="D59" i="1"/>
  <c r="D66" i="1"/>
  <c r="D73" i="1"/>
  <c r="I12" i="1"/>
  <c r="J7" i="1"/>
  <c r="K8" i="1"/>
  <c r="D39" i="1"/>
  <c r="D40" i="1" s="1"/>
  <c r="I10" i="1"/>
  <c r="D51" i="1"/>
  <c r="D52" i="1" s="1"/>
  <c r="I14" i="1"/>
  <c r="I9" i="1"/>
  <c r="C80" i="1" s="1"/>
  <c r="D36" i="1"/>
  <c r="D37" i="1" s="1"/>
  <c r="D48" i="1"/>
  <c r="D49" i="1" s="1"/>
  <c r="I13" i="1"/>
  <c r="C101" i="1" s="1"/>
  <c r="D42" i="1"/>
  <c r="D43" i="1" s="1"/>
  <c r="I11" i="1"/>
  <c r="C88" i="1" s="1"/>
  <c r="E45" i="1"/>
  <c r="E46" i="1" s="1"/>
  <c r="J12" i="1"/>
  <c r="K6" i="1"/>
  <c r="N20" i="1"/>
  <c r="M20" i="1" s="1"/>
  <c r="T21" i="1"/>
  <c r="S21" i="1" s="1"/>
  <c r="L8" i="1"/>
  <c r="Q20" i="1"/>
  <c r="P20" i="1" s="1"/>
  <c r="K7" i="1"/>
  <c r="J6" i="1"/>
  <c r="K20" i="1"/>
  <c r="J20" i="1" s="1"/>
  <c r="K5" i="1"/>
  <c r="H20" i="1"/>
  <c r="G20" i="1" s="1"/>
  <c r="K4" i="1"/>
  <c r="J3" i="1"/>
  <c r="E19" i="1"/>
  <c r="D19" i="1" s="1"/>
  <c r="C74" i="1" l="1"/>
  <c r="C87" i="1"/>
  <c r="C81" i="1"/>
  <c r="C95" i="1"/>
  <c r="E59" i="1"/>
  <c r="E66" i="1"/>
  <c r="E73" i="1"/>
  <c r="E67" i="1"/>
  <c r="E102" i="1"/>
  <c r="D58" i="1"/>
  <c r="D94" i="1"/>
  <c r="E48" i="1"/>
  <c r="E49" i="1" s="1"/>
  <c r="J13" i="1"/>
  <c r="D101" i="1" s="1"/>
  <c r="J14" i="1"/>
  <c r="E51" i="1"/>
  <c r="E52" i="1" s="1"/>
  <c r="F45" i="1"/>
  <c r="F46" i="1" s="1"/>
  <c r="K12" i="1"/>
  <c r="E36" i="1"/>
  <c r="E37" i="1" s="1"/>
  <c r="J9" i="1"/>
  <c r="E39" i="1"/>
  <c r="E40" i="1" s="1"/>
  <c r="J10" i="1"/>
  <c r="E42" i="1"/>
  <c r="E43" i="1" s="1"/>
  <c r="J11" i="1"/>
  <c r="D88" i="1" s="1"/>
  <c r="L6" i="1"/>
  <c r="N21" i="1"/>
  <c r="M21" i="1" s="1"/>
  <c r="T22" i="1"/>
  <c r="S22" i="1" s="1"/>
  <c r="M8" i="1"/>
  <c r="Q21" i="1"/>
  <c r="P21" i="1" s="1"/>
  <c r="L7" i="1"/>
  <c r="K21" i="1"/>
  <c r="L5" i="1"/>
  <c r="H21" i="1"/>
  <c r="G21" i="1" s="1"/>
  <c r="L4" i="1"/>
  <c r="K3" i="1"/>
  <c r="E20" i="1"/>
  <c r="D20" i="1" s="1"/>
  <c r="E58" i="1" l="1"/>
  <c r="E94" i="1"/>
  <c r="D95" i="1"/>
  <c r="D81" i="1"/>
  <c r="D87" i="1"/>
  <c r="D80" i="1"/>
  <c r="D74" i="1"/>
  <c r="F59" i="1"/>
  <c r="F66" i="1"/>
  <c r="F73" i="1"/>
  <c r="F102" i="1"/>
  <c r="F67" i="1"/>
  <c r="F42" i="1"/>
  <c r="F43" i="1" s="1"/>
  <c r="K11" i="1"/>
  <c r="E88" i="1" s="1"/>
  <c r="F36" i="1"/>
  <c r="F37" i="1" s="1"/>
  <c r="K9" i="1"/>
  <c r="F51" i="1"/>
  <c r="F52" i="1" s="1"/>
  <c r="K14" i="1"/>
  <c r="F39" i="1"/>
  <c r="F40" i="1" s="1"/>
  <c r="K10" i="1"/>
  <c r="G45" i="1"/>
  <c r="G46" i="1" s="1"/>
  <c r="L12" i="1"/>
  <c r="F48" i="1"/>
  <c r="F49" i="1" s="1"/>
  <c r="K13" i="1"/>
  <c r="E101" i="1" s="1"/>
  <c r="M6" i="1"/>
  <c r="N22" i="1"/>
  <c r="M22" i="1" s="1"/>
  <c r="T23" i="1"/>
  <c r="S23" i="1" s="1"/>
  <c r="N8" i="1"/>
  <c r="Q22" i="1"/>
  <c r="P22" i="1" s="1"/>
  <c r="M7" i="1"/>
  <c r="J21" i="1"/>
  <c r="H22" i="1"/>
  <c r="G22" i="1" s="1"/>
  <c r="M4" i="1"/>
  <c r="L3" i="1"/>
  <c r="E21" i="1"/>
  <c r="D21" i="1" s="1"/>
  <c r="M3" i="1" s="1"/>
  <c r="G58" i="1" l="1"/>
  <c r="G94" i="1"/>
  <c r="E87" i="1"/>
  <c r="E95" i="1"/>
  <c r="E81" i="1"/>
  <c r="F58" i="1"/>
  <c r="F94" i="1"/>
  <c r="G59" i="1"/>
  <c r="G73" i="1"/>
  <c r="G66" i="1"/>
  <c r="E74" i="1"/>
  <c r="E80" i="1"/>
  <c r="G48" i="1"/>
  <c r="G49" i="1" s="1"/>
  <c r="M13" i="1" s="1"/>
  <c r="L13" i="1"/>
  <c r="F101" i="1" s="1"/>
  <c r="G39" i="1"/>
  <c r="G40" i="1" s="1"/>
  <c r="L10" i="1"/>
  <c r="G36" i="1"/>
  <c r="G37" i="1" s="1"/>
  <c r="L9" i="1"/>
  <c r="H45" i="1"/>
  <c r="H46" i="1" s="1"/>
  <c r="M12" i="1"/>
  <c r="G51" i="1"/>
  <c r="G52" i="1" s="1"/>
  <c r="L14" i="1"/>
  <c r="G42" i="1"/>
  <c r="G43" i="1" s="1"/>
  <c r="L11" i="1"/>
  <c r="F88" i="1" s="1"/>
  <c r="T24" i="1"/>
  <c r="S24" i="1" s="1"/>
  <c r="O8" i="1"/>
  <c r="Q23" i="1"/>
  <c r="P23" i="1" s="1"/>
  <c r="N7" i="1"/>
  <c r="M5" i="1"/>
  <c r="K22" i="1"/>
  <c r="J22" i="1" s="1"/>
  <c r="H23" i="1"/>
  <c r="G23" i="1" s="1"/>
  <c r="N4" i="1"/>
  <c r="E22" i="1"/>
  <c r="D22" i="1" s="1"/>
  <c r="F74" i="1" l="1"/>
  <c r="F80" i="1"/>
  <c r="G67" i="1"/>
  <c r="G102" i="1"/>
  <c r="H59" i="1"/>
  <c r="H73" i="1"/>
  <c r="H66" i="1"/>
  <c r="F87" i="1"/>
  <c r="F81" i="1"/>
  <c r="F95" i="1"/>
  <c r="H51" i="1"/>
  <c r="H52" i="1" s="1"/>
  <c r="M14" i="1"/>
  <c r="H36" i="1"/>
  <c r="H37" i="1" s="1"/>
  <c r="M9" i="1"/>
  <c r="H39" i="1"/>
  <c r="H40" i="1" s="1"/>
  <c r="M10" i="1"/>
  <c r="H42" i="1"/>
  <c r="H43" i="1" s="1"/>
  <c r="M11" i="1"/>
  <c r="G88" i="1" s="1"/>
  <c r="I45" i="1"/>
  <c r="I46" i="1" s="1"/>
  <c r="N12" i="1"/>
  <c r="H48" i="1"/>
  <c r="H49" i="1" s="1"/>
  <c r="G101" i="1"/>
  <c r="N6" i="1"/>
  <c r="N23" i="1"/>
  <c r="M23" i="1" s="1"/>
  <c r="T25" i="1"/>
  <c r="S25" i="1" s="1"/>
  <c r="P8" i="1"/>
  <c r="Q24" i="1"/>
  <c r="P24" i="1" s="1"/>
  <c r="O7" i="1"/>
  <c r="N5" i="1"/>
  <c r="K23" i="1"/>
  <c r="J23" i="1" s="1"/>
  <c r="H24" i="1"/>
  <c r="G24" i="1" s="1"/>
  <c r="O4" i="1"/>
  <c r="E23" i="1"/>
  <c r="D23" i="1" s="1"/>
  <c r="N3" i="1"/>
  <c r="G74" i="1" l="1"/>
  <c r="G80" i="1"/>
  <c r="H58" i="1"/>
  <c r="H94" i="1"/>
  <c r="I59" i="1"/>
  <c r="I73" i="1"/>
  <c r="I66" i="1"/>
  <c r="G95" i="1"/>
  <c r="G81" i="1"/>
  <c r="G87" i="1"/>
  <c r="H67" i="1"/>
  <c r="H102" i="1"/>
  <c r="J45" i="1"/>
  <c r="J46" i="1" s="1"/>
  <c r="O12" i="1"/>
  <c r="I36" i="1"/>
  <c r="I37" i="1" s="1"/>
  <c r="N9" i="1"/>
  <c r="I39" i="1"/>
  <c r="I40" i="1" s="1"/>
  <c r="N10" i="1"/>
  <c r="I48" i="1"/>
  <c r="I49" i="1" s="1"/>
  <c r="N13" i="1"/>
  <c r="H101" i="1" s="1"/>
  <c r="I42" i="1"/>
  <c r="I43" i="1" s="1"/>
  <c r="N11" i="1"/>
  <c r="H88" i="1" s="1"/>
  <c r="I51" i="1"/>
  <c r="I52" i="1" s="1"/>
  <c r="N14" i="1"/>
  <c r="O6" i="1"/>
  <c r="N24" i="1"/>
  <c r="M24" i="1" s="1"/>
  <c r="T26" i="1"/>
  <c r="S26" i="1" s="1"/>
  <c r="Q8" i="1"/>
  <c r="Q25" i="1"/>
  <c r="P25" i="1" s="1"/>
  <c r="P7" i="1"/>
  <c r="O5" i="1"/>
  <c r="K24" i="1"/>
  <c r="J24" i="1" s="1"/>
  <c r="H25" i="1"/>
  <c r="G25" i="1" s="1"/>
  <c r="P4" i="1"/>
  <c r="E24" i="1"/>
  <c r="D24" i="1" s="1"/>
  <c r="O3" i="1"/>
  <c r="I58" i="1" l="1"/>
  <c r="I94" i="1"/>
  <c r="J59" i="1"/>
  <c r="J66" i="1"/>
  <c r="J73" i="1"/>
  <c r="H87" i="1"/>
  <c r="H95" i="1"/>
  <c r="H81" i="1"/>
  <c r="H74" i="1"/>
  <c r="H80" i="1"/>
  <c r="I67" i="1"/>
  <c r="I102" i="1"/>
  <c r="J51" i="1"/>
  <c r="J52" i="1" s="1"/>
  <c r="O14" i="1"/>
  <c r="J42" i="1"/>
  <c r="J43" i="1" s="1"/>
  <c r="O11" i="1"/>
  <c r="I88" i="1" s="1"/>
  <c r="J36" i="1"/>
  <c r="J37" i="1" s="1"/>
  <c r="O9" i="1"/>
  <c r="J48" i="1"/>
  <c r="J49" i="1" s="1"/>
  <c r="O13" i="1"/>
  <c r="I101" i="1" s="1"/>
  <c r="J39" i="1"/>
  <c r="J40" i="1" s="1"/>
  <c r="O10" i="1"/>
  <c r="K45" i="1"/>
  <c r="K46" i="1" s="1"/>
  <c r="P12" i="1"/>
  <c r="P6" i="1"/>
  <c r="N25" i="1"/>
  <c r="M25" i="1" s="1"/>
  <c r="T27" i="1"/>
  <c r="S27" i="1" s="1"/>
  <c r="R8" i="1"/>
  <c r="P5" i="1"/>
  <c r="K25" i="1"/>
  <c r="J25" i="1" s="1"/>
  <c r="Q26" i="1"/>
  <c r="P26" i="1" s="1"/>
  <c r="Q7" i="1"/>
  <c r="H26" i="1"/>
  <c r="G26" i="1" s="1"/>
  <c r="Q4" i="1"/>
  <c r="E25" i="1"/>
  <c r="D25" i="1" s="1"/>
  <c r="P3" i="1"/>
  <c r="I74" i="1" l="1"/>
  <c r="I80" i="1"/>
  <c r="J102" i="1"/>
  <c r="J67" i="1"/>
  <c r="J58" i="1"/>
  <c r="J94" i="1"/>
  <c r="K59" i="1"/>
  <c r="K73" i="1"/>
  <c r="K66" i="1"/>
  <c r="I87" i="1"/>
  <c r="I95" i="1"/>
  <c r="I81" i="1"/>
  <c r="L45" i="1"/>
  <c r="L46" i="1" s="1"/>
  <c r="Q12" i="1"/>
  <c r="K39" i="1"/>
  <c r="K40" i="1" s="1"/>
  <c r="P10" i="1"/>
  <c r="K48" i="1"/>
  <c r="K49" i="1" s="1"/>
  <c r="P13" i="1"/>
  <c r="J101" i="1" s="1"/>
  <c r="K36" i="1"/>
  <c r="K37" i="1" s="1"/>
  <c r="P9" i="1"/>
  <c r="K42" i="1"/>
  <c r="K43" i="1" s="1"/>
  <c r="P11" i="1"/>
  <c r="J88" i="1" s="1"/>
  <c r="K51" i="1"/>
  <c r="K52" i="1" s="1"/>
  <c r="P14" i="1"/>
  <c r="Q6" i="1"/>
  <c r="N26" i="1"/>
  <c r="M26" i="1" s="1"/>
  <c r="T28" i="1"/>
  <c r="S28" i="1" s="1"/>
  <c r="S8" i="1"/>
  <c r="Q5" i="1"/>
  <c r="K26" i="1"/>
  <c r="J26" i="1" s="1"/>
  <c r="Q27" i="1"/>
  <c r="P27" i="1" s="1"/>
  <c r="R7" i="1"/>
  <c r="H27" i="1"/>
  <c r="G27" i="1" s="1"/>
  <c r="R4" i="1"/>
  <c r="E26" i="1"/>
  <c r="D26" i="1" s="1"/>
  <c r="Q3" i="1"/>
  <c r="K58" i="1" l="1"/>
  <c r="K94" i="1"/>
  <c r="J74" i="1"/>
  <c r="J80" i="1"/>
  <c r="J81" i="1"/>
  <c r="J95" i="1"/>
  <c r="J87" i="1"/>
  <c r="K67" i="1"/>
  <c r="K102" i="1"/>
  <c r="L59" i="1"/>
  <c r="L66" i="1"/>
  <c r="L73" i="1"/>
  <c r="L48" i="1"/>
  <c r="L49" i="1" s="1"/>
  <c r="Q13" i="1"/>
  <c r="K101" i="1" s="1"/>
  <c r="L39" i="1"/>
  <c r="L40" i="1" s="1"/>
  <c r="Q10" i="1"/>
  <c r="M45" i="1"/>
  <c r="M46" i="1" s="1"/>
  <c r="R12" i="1"/>
  <c r="L51" i="1"/>
  <c r="L52" i="1" s="1"/>
  <c r="Q14" i="1"/>
  <c r="L42" i="1"/>
  <c r="L43" i="1" s="1"/>
  <c r="Q11" i="1"/>
  <c r="K88" i="1" s="1"/>
  <c r="L36" i="1"/>
  <c r="L37" i="1" s="1"/>
  <c r="Q9" i="1"/>
  <c r="R6" i="1"/>
  <c r="N27" i="1"/>
  <c r="M27" i="1" s="1"/>
  <c r="T29" i="1"/>
  <c r="S29" i="1" s="1"/>
  <c r="T8" i="1"/>
  <c r="R5" i="1"/>
  <c r="K27" i="1"/>
  <c r="J27" i="1" s="1"/>
  <c r="Q28" i="1"/>
  <c r="P28" i="1" s="1"/>
  <c r="S7" i="1"/>
  <c r="H28" i="1"/>
  <c r="G28" i="1" s="1"/>
  <c r="S4" i="1"/>
  <c r="E27" i="1"/>
  <c r="D27" i="1" s="1"/>
  <c r="R3" i="1"/>
  <c r="K81" i="1" l="1"/>
  <c r="K95" i="1"/>
  <c r="K87" i="1"/>
  <c r="M59" i="1"/>
  <c r="M66" i="1"/>
  <c r="M73" i="1"/>
  <c r="K74" i="1"/>
  <c r="K80" i="1"/>
  <c r="L58" i="1"/>
  <c r="L94" i="1"/>
  <c r="L67" i="1"/>
  <c r="L102" i="1"/>
  <c r="M36" i="1"/>
  <c r="M37" i="1" s="1"/>
  <c r="R9" i="1"/>
  <c r="M42" i="1"/>
  <c r="M43" i="1" s="1"/>
  <c r="R11" i="1"/>
  <c r="L88" i="1" s="1"/>
  <c r="M39" i="1"/>
  <c r="M40" i="1" s="1"/>
  <c r="R10" i="1"/>
  <c r="M51" i="1"/>
  <c r="M52" i="1" s="1"/>
  <c r="R14" i="1"/>
  <c r="N45" i="1"/>
  <c r="N46" i="1" s="1"/>
  <c r="S12" i="1"/>
  <c r="M48" i="1"/>
  <c r="M49" i="1" s="1"/>
  <c r="R13" i="1"/>
  <c r="L101" i="1" s="1"/>
  <c r="S6" i="1"/>
  <c r="N28" i="1"/>
  <c r="M28" i="1" s="1"/>
  <c r="S5" i="1"/>
  <c r="K28" i="1"/>
  <c r="J28" i="1" s="1"/>
  <c r="K29" i="1" s="1"/>
  <c r="J29" i="1" s="1"/>
  <c r="T30" i="1"/>
  <c r="S30" i="1" s="1"/>
  <c r="U8" i="1"/>
  <c r="Q29" i="1"/>
  <c r="P29" i="1" s="1"/>
  <c r="T7" i="1"/>
  <c r="H29" i="1"/>
  <c r="G29" i="1" s="1"/>
  <c r="T4" i="1"/>
  <c r="E28" i="1"/>
  <c r="D28" i="1" s="1"/>
  <c r="S3" i="1"/>
  <c r="M102" i="1" l="1"/>
  <c r="M67" i="1"/>
  <c r="M58" i="1"/>
  <c r="M94" i="1"/>
  <c r="N59" i="1"/>
  <c r="N66" i="1"/>
  <c r="N73" i="1"/>
  <c r="L95" i="1"/>
  <c r="L87" i="1"/>
  <c r="L81" i="1"/>
  <c r="L74" i="1"/>
  <c r="L80" i="1"/>
  <c r="T5" i="1"/>
  <c r="N48" i="1"/>
  <c r="N49" i="1" s="1"/>
  <c r="S13" i="1"/>
  <c r="M101" i="1" s="1"/>
  <c r="O45" i="1"/>
  <c r="O46" i="1" s="1"/>
  <c r="T12" i="1"/>
  <c r="N51" i="1"/>
  <c r="N52" i="1" s="1"/>
  <c r="S14" i="1"/>
  <c r="N39" i="1"/>
  <c r="N40" i="1" s="1"/>
  <c r="S10" i="1"/>
  <c r="N42" i="1"/>
  <c r="N43" i="1" s="1"/>
  <c r="S11" i="1"/>
  <c r="M88" i="1" s="1"/>
  <c r="N36" i="1"/>
  <c r="N37" i="1" s="1"/>
  <c r="S9" i="1"/>
  <c r="T6" i="1"/>
  <c r="N29" i="1"/>
  <c r="M29" i="1" s="1"/>
  <c r="T31" i="1"/>
  <c r="S31" i="1" s="1"/>
  <c r="V8" i="1"/>
  <c r="Q30" i="1"/>
  <c r="P30" i="1" s="1"/>
  <c r="U7" i="1"/>
  <c r="K30" i="1"/>
  <c r="J30" i="1" s="1"/>
  <c r="U5" i="1"/>
  <c r="H30" i="1"/>
  <c r="G30" i="1" s="1"/>
  <c r="U4" i="1"/>
  <c r="E29" i="1"/>
  <c r="D29" i="1" s="1"/>
  <c r="T3" i="1"/>
  <c r="M74" i="1" l="1"/>
  <c r="M80" i="1"/>
  <c r="O59" i="1"/>
  <c r="O66" i="1"/>
  <c r="O73" i="1"/>
  <c r="N58" i="1"/>
  <c r="N94" i="1"/>
  <c r="M81" i="1"/>
  <c r="M95" i="1"/>
  <c r="M87" i="1"/>
  <c r="O102" i="1"/>
  <c r="O67" i="1"/>
  <c r="N102" i="1"/>
  <c r="N67" i="1"/>
  <c r="O39" i="1"/>
  <c r="O40" i="1" s="1"/>
  <c r="T10" i="1"/>
  <c r="O36" i="1"/>
  <c r="O37" i="1" s="1"/>
  <c r="T9" i="1"/>
  <c r="O42" i="1"/>
  <c r="O43" i="1" s="1"/>
  <c r="T11" i="1"/>
  <c r="N88" i="1" s="1"/>
  <c r="O51" i="1"/>
  <c r="O52" i="1" s="1"/>
  <c r="T14" i="1"/>
  <c r="P45" i="1"/>
  <c r="P46" i="1" s="1"/>
  <c r="U12" i="1"/>
  <c r="O48" i="1"/>
  <c r="O49" i="1" s="1"/>
  <c r="T13" i="1"/>
  <c r="N101" i="1" s="1"/>
  <c r="U6" i="1"/>
  <c r="N30" i="1"/>
  <c r="M30" i="1" s="1"/>
  <c r="T32" i="1"/>
  <c r="S32" i="1" s="1"/>
  <c r="W8" i="1"/>
  <c r="Q31" i="1"/>
  <c r="P31" i="1" s="1"/>
  <c r="V7" i="1"/>
  <c r="K31" i="1"/>
  <c r="J31" i="1" s="1"/>
  <c r="V5" i="1"/>
  <c r="H31" i="1"/>
  <c r="G31" i="1" s="1"/>
  <c r="V4" i="1"/>
  <c r="E30" i="1"/>
  <c r="D30" i="1" s="1"/>
  <c r="U3" i="1"/>
  <c r="P102" i="1" l="1"/>
  <c r="P67" i="1"/>
  <c r="N80" i="1"/>
  <c r="N74" i="1"/>
  <c r="O58" i="1"/>
  <c r="O94" i="1"/>
  <c r="P59" i="1"/>
  <c r="P73" i="1"/>
  <c r="P66" i="1"/>
  <c r="N95" i="1"/>
  <c r="N81" i="1"/>
  <c r="N87" i="1"/>
  <c r="P48" i="1"/>
  <c r="P49" i="1" s="1"/>
  <c r="U13" i="1"/>
  <c r="O101" i="1" s="1"/>
  <c r="Q45" i="1"/>
  <c r="Q46" i="1" s="1"/>
  <c r="V12" i="1"/>
  <c r="P51" i="1"/>
  <c r="P52" i="1" s="1"/>
  <c r="U14" i="1"/>
  <c r="P42" i="1"/>
  <c r="P43" i="1" s="1"/>
  <c r="U11" i="1"/>
  <c r="O88" i="1" s="1"/>
  <c r="P36" i="1"/>
  <c r="P37" i="1" s="1"/>
  <c r="U9" i="1"/>
  <c r="P39" i="1"/>
  <c r="P40" i="1" s="1"/>
  <c r="U10" i="1"/>
  <c r="V6" i="1"/>
  <c r="N31" i="1"/>
  <c r="T33" i="1"/>
  <c r="X8" i="1"/>
  <c r="Q32" i="1"/>
  <c r="P32" i="1" s="1"/>
  <c r="W7" i="1"/>
  <c r="K32" i="1"/>
  <c r="J32" i="1" s="1"/>
  <c r="W5" i="1"/>
  <c r="H32" i="1"/>
  <c r="G32" i="1" s="1"/>
  <c r="W4" i="1"/>
  <c r="E31" i="1"/>
  <c r="D31" i="1" s="1"/>
  <c r="V3" i="1"/>
  <c r="Q67" i="1" l="1"/>
  <c r="Q102" i="1"/>
  <c r="P58" i="1"/>
  <c r="P94" i="1"/>
  <c r="Q59" i="1"/>
  <c r="Q73" i="1"/>
  <c r="Q66" i="1"/>
  <c r="O95" i="1"/>
  <c r="O81" i="1"/>
  <c r="O87" i="1"/>
  <c r="O74" i="1"/>
  <c r="O80" i="1"/>
  <c r="Q51" i="1"/>
  <c r="Q52" i="1" s="1"/>
  <c r="V14" i="1"/>
  <c r="R45" i="1"/>
  <c r="R46" i="1" s="1"/>
  <c r="W12" i="1"/>
  <c r="Q36" i="1"/>
  <c r="Q37" i="1" s="1"/>
  <c r="V9" i="1"/>
  <c r="Q39" i="1"/>
  <c r="Q40" i="1" s="1"/>
  <c r="V10" i="1"/>
  <c r="Q42" i="1"/>
  <c r="Q43" i="1" s="1"/>
  <c r="V11" i="1"/>
  <c r="P88" i="1" s="1"/>
  <c r="Q48" i="1"/>
  <c r="Q49" i="1" s="1"/>
  <c r="V13" i="1"/>
  <c r="P101" i="1" s="1"/>
  <c r="M31" i="1"/>
  <c r="N32" i="1" s="1"/>
  <c r="Q33" i="1"/>
  <c r="X7" i="1"/>
  <c r="X5" i="1"/>
  <c r="K33" i="1"/>
  <c r="X4" i="1"/>
  <c r="H33" i="1"/>
  <c r="E32" i="1"/>
  <c r="D32" i="1" s="1"/>
  <c r="W3" i="1"/>
  <c r="Q58" i="1" l="1"/>
  <c r="Q94" i="1"/>
  <c r="P87" i="1"/>
  <c r="P81" i="1"/>
  <c r="P95" i="1"/>
  <c r="P74" i="1"/>
  <c r="P80" i="1"/>
  <c r="R59" i="1"/>
  <c r="R73" i="1"/>
  <c r="R66" i="1"/>
  <c r="R102" i="1"/>
  <c r="R67" i="1"/>
  <c r="R42" i="1"/>
  <c r="R43" i="1" s="1"/>
  <c r="W11" i="1"/>
  <c r="Q88" i="1" s="1"/>
  <c r="R36" i="1"/>
  <c r="R37" i="1" s="1"/>
  <c r="W9" i="1"/>
  <c r="R39" i="1"/>
  <c r="R40" i="1" s="1"/>
  <c r="W10" i="1"/>
  <c r="S45" i="1"/>
  <c r="X12" i="1"/>
  <c r="R48" i="1"/>
  <c r="R49" i="1" s="1"/>
  <c r="W13" i="1"/>
  <c r="Q101" i="1" s="1"/>
  <c r="R51" i="1"/>
  <c r="R52" i="1" s="1"/>
  <c r="W14" i="1"/>
  <c r="M32" i="1"/>
  <c r="N33" i="1" s="1"/>
  <c r="X6" i="1"/>
  <c r="W6" i="1"/>
  <c r="X3" i="1"/>
  <c r="E33" i="1"/>
  <c r="Q80" i="1" l="1"/>
  <c r="Q74" i="1"/>
  <c r="Q87" i="1"/>
  <c r="Q95" i="1"/>
  <c r="Q81" i="1"/>
  <c r="R58" i="1"/>
  <c r="R94" i="1"/>
  <c r="Q57" i="1"/>
  <c r="R60" i="1"/>
  <c r="S48" i="1"/>
  <c r="X13" i="1"/>
  <c r="R101" i="1" s="1"/>
  <c r="X9" i="1"/>
  <c r="S36" i="1"/>
  <c r="S39" i="1"/>
  <c r="X10" i="1"/>
  <c r="S51" i="1"/>
  <c r="X14" i="1"/>
  <c r="S42" i="1"/>
  <c r="X11" i="1"/>
  <c r="R88" i="1" s="1"/>
  <c r="Q100" i="1" l="1"/>
  <c r="R103" i="1"/>
  <c r="R87" i="1"/>
  <c r="R95" i="1"/>
  <c r="Q93" i="1" s="1"/>
  <c r="R81" i="1"/>
  <c r="R74" i="1"/>
  <c r="R80" i="1"/>
  <c r="R68" i="1"/>
  <c r="Q65" i="1"/>
  <c r="P57" i="1"/>
  <c r="Q60" i="1"/>
  <c r="Q96" i="1" l="1"/>
  <c r="P93" i="1"/>
  <c r="Q72" i="1"/>
  <c r="R75" i="1"/>
  <c r="R96" i="1"/>
  <c r="Q79" i="1"/>
  <c r="R82" i="1"/>
  <c r="Q86" i="1"/>
  <c r="R89" i="1"/>
  <c r="Q103" i="1"/>
  <c r="P100" i="1"/>
  <c r="Q68" i="1"/>
  <c r="P65" i="1"/>
  <c r="O57" i="1"/>
  <c r="P60" i="1"/>
  <c r="Q89" i="1" l="1"/>
  <c r="P86" i="1"/>
  <c r="P79" i="1"/>
  <c r="Q82" i="1"/>
  <c r="Q75" i="1"/>
  <c r="P72" i="1"/>
  <c r="P96" i="1"/>
  <c r="O93" i="1"/>
  <c r="P103" i="1"/>
  <c r="O100" i="1"/>
  <c r="P68" i="1"/>
  <c r="O65" i="1"/>
  <c r="N57" i="1"/>
  <c r="O60" i="1"/>
  <c r="N100" i="1" l="1"/>
  <c r="O103" i="1"/>
  <c r="O96" i="1"/>
  <c r="N93" i="1"/>
  <c r="O72" i="1"/>
  <c r="P75" i="1"/>
  <c r="O86" i="1"/>
  <c r="P89" i="1"/>
  <c r="P82" i="1"/>
  <c r="O79" i="1"/>
  <c r="O68" i="1"/>
  <c r="N65" i="1"/>
  <c r="M57" i="1"/>
  <c r="N60" i="1"/>
  <c r="O82" i="1" l="1"/>
  <c r="N79" i="1"/>
  <c r="N86" i="1"/>
  <c r="O89" i="1"/>
  <c r="N72" i="1"/>
  <c r="O75" i="1"/>
  <c r="M93" i="1"/>
  <c r="N96" i="1"/>
  <c r="N103" i="1"/>
  <c r="M100" i="1"/>
  <c r="N68" i="1"/>
  <c r="M65" i="1"/>
  <c r="L57" i="1"/>
  <c r="M60" i="1"/>
  <c r="N75" i="1" l="1"/>
  <c r="M72" i="1"/>
  <c r="L100" i="1"/>
  <c r="M103" i="1"/>
  <c r="M96" i="1"/>
  <c r="L93" i="1"/>
  <c r="N82" i="1"/>
  <c r="M79" i="1"/>
  <c r="N89" i="1"/>
  <c r="M86" i="1"/>
  <c r="M68" i="1"/>
  <c r="L65" i="1"/>
  <c r="K57" i="1"/>
  <c r="L60" i="1"/>
  <c r="L86" i="1" l="1"/>
  <c r="M89" i="1"/>
  <c r="L96" i="1"/>
  <c r="K93" i="1"/>
  <c r="L72" i="1"/>
  <c r="M75" i="1"/>
  <c r="L79" i="1"/>
  <c r="M82" i="1"/>
  <c r="K100" i="1"/>
  <c r="L103" i="1"/>
  <c r="L68" i="1"/>
  <c r="K65" i="1"/>
  <c r="J57" i="1"/>
  <c r="K60" i="1"/>
  <c r="K103" i="1" l="1"/>
  <c r="J100" i="1"/>
  <c r="K96" i="1"/>
  <c r="J93" i="1"/>
  <c r="L82" i="1"/>
  <c r="K79" i="1"/>
  <c r="K72" i="1"/>
  <c r="L75" i="1"/>
  <c r="K86" i="1"/>
  <c r="L89" i="1"/>
  <c r="K68" i="1"/>
  <c r="J65" i="1"/>
  <c r="I57" i="1"/>
  <c r="J60" i="1"/>
  <c r="J72" i="1" l="1"/>
  <c r="K75" i="1"/>
  <c r="K89" i="1"/>
  <c r="J86" i="1"/>
  <c r="K82" i="1"/>
  <c r="J79" i="1"/>
  <c r="I93" i="1"/>
  <c r="J96" i="1"/>
  <c r="I100" i="1"/>
  <c r="J103" i="1"/>
  <c r="I65" i="1"/>
  <c r="J68" i="1"/>
  <c r="H57" i="1"/>
  <c r="I60" i="1"/>
  <c r="I79" i="1" l="1"/>
  <c r="J82" i="1"/>
  <c r="J89" i="1"/>
  <c r="I86" i="1"/>
  <c r="H100" i="1"/>
  <c r="I103" i="1"/>
  <c r="I96" i="1"/>
  <c r="H93" i="1"/>
  <c r="J75" i="1"/>
  <c r="I72" i="1"/>
  <c r="H65" i="1"/>
  <c r="I68" i="1"/>
  <c r="G57" i="1"/>
  <c r="H60" i="1"/>
  <c r="H72" i="1" l="1"/>
  <c r="I75" i="1"/>
  <c r="H103" i="1"/>
  <c r="G100" i="1"/>
  <c r="H96" i="1"/>
  <c r="G93" i="1"/>
  <c r="I89" i="1"/>
  <c r="H86" i="1"/>
  <c r="I82" i="1"/>
  <c r="H79" i="1"/>
  <c r="G65" i="1"/>
  <c r="H68" i="1"/>
  <c r="F57" i="1"/>
  <c r="G60" i="1"/>
  <c r="G103" i="1" l="1"/>
  <c r="F100" i="1"/>
  <c r="G79" i="1"/>
  <c r="H82" i="1"/>
  <c r="H89" i="1"/>
  <c r="G86" i="1"/>
  <c r="F93" i="1"/>
  <c r="G96" i="1"/>
  <c r="H75" i="1"/>
  <c r="G72" i="1"/>
  <c r="G68" i="1"/>
  <c r="F65" i="1"/>
  <c r="E57" i="1"/>
  <c r="F60" i="1"/>
  <c r="F72" i="1" l="1"/>
  <c r="G75" i="1"/>
  <c r="F86" i="1"/>
  <c r="G89" i="1"/>
  <c r="F79" i="1"/>
  <c r="G82" i="1"/>
  <c r="E93" i="1"/>
  <c r="F96" i="1"/>
  <c r="E100" i="1"/>
  <c r="F103" i="1"/>
  <c r="E65" i="1"/>
  <c r="F68" i="1"/>
  <c r="D57" i="1"/>
  <c r="E60" i="1"/>
  <c r="E103" i="1" l="1"/>
  <c r="D100" i="1"/>
  <c r="D93" i="1"/>
  <c r="E96" i="1"/>
  <c r="E79" i="1"/>
  <c r="F82" i="1"/>
  <c r="F89" i="1"/>
  <c r="E86" i="1"/>
  <c r="E72" i="1"/>
  <c r="F75" i="1"/>
  <c r="E68" i="1"/>
  <c r="D65" i="1"/>
  <c r="C57" i="1"/>
  <c r="C60" i="1" s="1"/>
  <c r="D60" i="1"/>
  <c r="E75" i="1" l="1"/>
  <c r="D72" i="1"/>
  <c r="D103" i="1"/>
  <c r="C100" i="1"/>
  <c r="T56" i="1"/>
  <c r="T60" i="1" s="1"/>
  <c r="D86" i="1"/>
  <c r="E89" i="1"/>
  <c r="D79" i="1"/>
  <c r="E82" i="1"/>
  <c r="C93" i="1"/>
  <c r="D96" i="1"/>
  <c r="C65" i="1"/>
  <c r="B65" i="1" s="1"/>
  <c r="B68" i="1" s="1"/>
  <c r="D68" i="1"/>
  <c r="W58" i="1"/>
  <c r="B57" i="1"/>
  <c r="C86" i="1" l="1"/>
  <c r="D89" i="1"/>
  <c r="B93" i="1"/>
  <c r="C96" i="1"/>
  <c r="C79" i="1"/>
  <c r="D82" i="1"/>
  <c r="C103" i="1"/>
  <c r="B100" i="1"/>
  <c r="C72" i="1"/>
  <c r="D75" i="1"/>
  <c r="C68" i="1"/>
  <c r="B60" i="1"/>
  <c r="T64" i="1" l="1"/>
  <c r="T68" i="1" s="1"/>
  <c r="B72" i="1"/>
  <c r="C75" i="1"/>
  <c r="T99" i="1"/>
  <c r="T103" i="1" s="1"/>
  <c r="W101" i="1"/>
  <c r="T92" i="1"/>
  <c r="T96" i="1" s="1"/>
  <c r="W94" i="1"/>
  <c r="B103" i="1"/>
  <c r="W100" i="1" s="1"/>
  <c r="B79" i="1"/>
  <c r="C82" i="1"/>
  <c r="B96" i="1"/>
  <c r="B86" i="1"/>
  <c r="C89" i="1"/>
  <c r="W66" i="1"/>
  <c r="W57" i="1"/>
  <c r="W59" i="1"/>
  <c r="B75" i="1" l="1"/>
  <c r="W72" i="1" s="1"/>
  <c r="W95" i="1"/>
  <c r="W93" i="1"/>
  <c r="T78" i="1"/>
  <c r="T82" i="1" s="1"/>
  <c r="W80" i="1"/>
  <c r="B82" i="1"/>
  <c r="W102" i="1"/>
  <c r="T71" i="1"/>
  <c r="T75" i="1" s="1"/>
  <c r="W73" i="1"/>
  <c r="W74" i="1"/>
  <c r="T85" i="1"/>
  <c r="T89" i="1" s="1"/>
  <c r="W87" i="1"/>
  <c r="B89" i="1"/>
  <c r="W65" i="1"/>
  <c r="W67" i="1"/>
  <c r="W81" i="1" l="1"/>
  <c r="W79" i="1"/>
  <c r="W88" i="1"/>
  <c r="W86" i="1"/>
</calcChain>
</file>

<file path=xl/sharedStrings.xml><?xml version="1.0" encoding="utf-8"?>
<sst xmlns="http://schemas.openxmlformats.org/spreadsheetml/2006/main" count="164" uniqueCount="71">
  <si>
    <t>A=</t>
  </si>
  <si>
    <t>C=</t>
  </si>
  <si>
    <t>X1=</t>
  </si>
  <si>
    <t>A =</t>
  </si>
  <si>
    <t>X2=</t>
  </si>
  <si>
    <t>C =</t>
  </si>
  <si>
    <t>X3=</t>
  </si>
  <si>
    <t>A + C =</t>
  </si>
  <si>
    <t>X4=</t>
  </si>
  <si>
    <t>A + C + C =</t>
  </si>
  <si>
    <t>X5=</t>
  </si>
  <si>
    <t>C-A=</t>
  </si>
  <si>
    <t>X6=</t>
  </si>
  <si>
    <t>65536-X4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</si>
  <si>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</si>
  <si>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</si>
  <si>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</si>
  <si>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</si>
  <si>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</si>
  <si>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</si>
  <si>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</si>
  <si>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</si>
  <si>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</si>
  <si>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-X5=</t>
  </si>
  <si>
    <t>X12=</t>
  </si>
  <si>
    <t>-X6=</t>
  </si>
  <si>
    <t>Перевод чисел в 2 систему счисления</t>
  </si>
  <si>
    <t>Сложение чисел в 2 стистеме счисления</t>
  </si>
  <si>
    <t>B1 + B2</t>
  </si>
  <si>
    <t>(carry flag)</t>
  </si>
  <si>
    <t>result</t>
  </si>
  <si>
    <t>B1=</t>
  </si>
  <si>
    <t>B2=</t>
  </si>
  <si>
    <t>CF=</t>
  </si>
  <si>
    <t>AF=</t>
  </si>
  <si>
    <t>PF=</t>
  </si>
  <si>
    <t>OF=</t>
  </si>
  <si>
    <t>ZF=</t>
  </si>
  <si>
    <t>SF=</t>
  </si>
  <si>
    <t>B2 + B3</t>
  </si>
  <si>
    <r>
      <t>(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charset val="204"/>
        <scheme val="minor"/>
      </rPr>
      <t>)=</t>
    </r>
  </si>
  <si>
    <t>SF-выставляется, если старший бит равен 0(проверка на отрицательное)</t>
  </si>
  <si>
    <t>ZF-зеро флаг, ставится, если число равно 0</t>
  </si>
  <si>
    <t>AF-при переносе из CURRY[8]</t>
  </si>
  <si>
    <t>PF- выставляется при четном числе(младший бит равен 0)</t>
  </si>
  <si>
    <t>CF-ставится при переносе старшего бита(вышло ли число за пределы разрядной сетки)</t>
  </si>
  <si>
    <t>OF-флаг переопределения, ставится, если число CARRY[16] XOR CARRY[15]</t>
  </si>
  <si>
    <r>
      <t>(</t>
    </r>
    <r>
      <rPr>
        <sz val="11"/>
        <color theme="1"/>
        <rFont val="Calibri"/>
        <family val="2"/>
      </rPr>
      <t>₁₀</t>
    </r>
    <r>
      <rPr>
        <sz val="11"/>
        <color theme="1"/>
        <rFont val="Calibri"/>
        <family val="2"/>
        <charset val="204"/>
        <scheme val="minor"/>
      </rPr>
      <t>)</t>
    </r>
  </si>
  <si>
    <t>B2 + B7</t>
  </si>
  <si>
    <t>B8 + B7</t>
  </si>
  <si>
    <t>B8 + B9</t>
  </si>
  <si>
    <t>B1 + B8</t>
  </si>
  <si>
    <t>B11 + B3</t>
  </si>
  <si>
    <t>число в обычной системе</t>
  </si>
  <si>
    <t>B3=</t>
  </si>
  <si>
    <t>B7=</t>
  </si>
  <si>
    <t>B8=</t>
  </si>
  <si>
    <t>B9=</t>
  </si>
  <si>
    <t>B11=</t>
  </si>
  <si>
    <t>B12=</t>
  </si>
  <si>
    <t>B4=</t>
  </si>
  <si>
    <t>B5=</t>
  </si>
  <si>
    <t>B6=</t>
  </si>
  <si>
    <t>B10=</t>
  </si>
  <si>
    <t>-B1=</t>
  </si>
  <si>
    <t>-B2=</t>
  </si>
  <si>
    <t>-B3=</t>
  </si>
  <si>
    <t>-B4=</t>
  </si>
  <si>
    <t>-B5=</t>
  </si>
  <si>
    <t>-B6=</t>
  </si>
  <si>
    <t>число в ББЭВМ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</si>
</sst>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12">
    <dxf>
      <font>
        <b/>
        <i val="0"/>
        <strike val="0"/>
      </font>
      <fill>
        <patternFill>
          <bgColor theme="0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 val="0"/>
        <color rgb="FFFF0000"/>
      </font>
    </dxf>
    <dxf>
      <font>
        <b/>
        <i val="0"/>
      </font>
    </dxf>
    <dxf>
      <font>
        <color theme="1"/>
      </font>
    </dxf>
    <dxf>
      <fill>
        <patternFill>
          <bgColor rgb="FFFFC7CE"/>
        </patternFill>
      </fill>
    </dxf>
    <dxf>
      <font>
        <color theme="1"/>
      </font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4" tint="-0.24994659260841701"/>
      </font>
    </dxf>
    <dxf>
      <font>
        <color theme="4"/>
      </font>
      <fill>
        <patternFill patternType="none">
          <bgColor auto="1"/>
        </patternFill>
      </fill>
    </dxf>
    <dxf>
      <font>
        <color theme="4" tint="-0.499984740745262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7DAE-6DB2-411C-8AC1-271DD1F377DF}">
  <dimension ref="A1:Y104"/>
  <sheetViews>
    <sheetView tabSelected="1" zoomScale="65" zoomScaleNormal="65" zoomScalePageLayoutView="58" workbookViewId="0">
      <selection activeCell="S114" sqref="S114"/>
    </sheetView>
  </sheetViews>
  <sheetFormatPr defaultRowHeight="14.5" x14ac:dyDescent="0.35"/>
  <cols>
    <col min="2" max="2" width="9.26953125" customWidth="1"/>
    <col min="4" max="4" width="7.453125" bestFit="1" customWidth="1"/>
    <col min="5" max="5" width="9.26953125" bestFit="1" customWidth="1"/>
    <col min="9" max="13" width="9.26953125" bestFit="1" customWidth="1"/>
  </cols>
  <sheetData>
    <row r="1" spans="2:24" x14ac:dyDescent="0.35">
      <c r="B1">
        <v>1</v>
      </c>
      <c r="C1" t="s">
        <v>0</v>
      </c>
      <c r="D1">
        <v>2187</v>
      </c>
    </row>
    <row r="2" spans="2:24" x14ac:dyDescent="0.35">
      <c r="C2" t="s">
        <v>1</v>
      </c>
      <c r="D2">
        <v>30327</v>
      </c>
    </row>
    <row r="3" spans="2:24" x14ac:dyDescent="0.35">
      <c r="B3" t="s">
        <v>2</v>
      </c>
      <c r="C3" t="s">
        <v>3</v>
      </c>
      <c r="D3">
        <f>D1</f>
        <v>2187</v>
      </c>
      <c r="F3" t="s">
        <v>31</v>
      </c>
      <c r="G3" s="1"/>
      <c r="I3" s="11">
        <f>D17</f>
        <v>0</v>
      </c>
      <c r="J3" s="11">
        <f>D18</f>
        <v>0</v>
      </c>
      <c r="K3" s="11">
        <f>D19</f>
        <v>0</v>
      </c>
      <c r="L3" s="11">
        <f>D20</f>
        <v>0</v>
      </c>
      <c r="M3" s="11">
        <f>D21</f>
        <v>1</v>
      </c>
      <c r="N3" s="11">
        <f>D22</f>
        <v>0</v>
      </c>
      <c r="O3" s="11">
        <f>D23</f>
        <v>0</v>
      </c>
      <c r="P3" s="11">
        <f>D24</f>
        <v>0</v>
      </c>
      <c r="Q3" s="11">
        <f>D25</f>
        <v>1</v>
      </c>
      <c r="R3" s="11">
        <f>D26</f>
        <v>0</v>
      </c>
      <c r="S3" s="11">
        <f>D27</f>
        <v>0</v>
      </c>
      <c r="T3" s="11">
        <f>D28</f>
        <v>0</v>
      </c>
      <c r="U3" s="11">
        <f>D29</f>
        <v>1</v>
      </c>
      <c r="V3" s="11">
        <f>D30</f>
        <v>0</v>
      </c>
      <c r="W3" s="11">
        <f>D31</f>
        <v>1</v>
      </c>
      <c r="X3" s="11">
        <f>D32</f>
        <v>1</v>
      </c>
    </row>
    <row r="4" spans="2:24" x14ac:dyDescent="0.35">
      <c r="B4" t="s">
        <v>4</v>
      </c>
      <c r="C4" t="s">
        <v>5</v>
      </c>
      <c r="D4">
        <f>D2</f>
        <v>30327</v>
      </c>
      <c r="F4" t="s">
        <v>32</v>
      </c>
      <c r="G4" s="1"/>
      <c r="I4" s="11">
        <f>G17</f>
        <v>0</v>
      </c>
      <c r="J4" s="11">
        <f>G18</f>
        <v>1</v>
      </c>
      <c r="K4" s="11">
        <f>G19</f>
        <v>1</v>
      </c>
      <c r="L4" s="11">
        <f>G20</f>
        <v>1</v>
      </c>
      <c r="M4" s="11">
        <f>G21</f>
        <v>0</v>
      </c>
      <c r="N4" s="11">
        <f>G22</f>
        <v>1</v>
      </c>
      <c r="O4" s="11">
        <f>G23</f>
        <v>1</v>
      </c>
      <c r="P4" s="11">
        <f>G24</f>
        <v>0</v>
      </c>
      <c r="Q4" s="11">
        <f>G25</f>
        <v>0</v>
      </c>
      <c r="R4" s="11">
        <f>G26</f>
        <v>1</v>
      </c>
      <c r="S4" s="11">
        <f>G27</f>
        <v>1</v>
      </c>
      <c r="T4" s="11">
        <f>G28</f>
        <v>1</v>
      </c>
      <c r="U4" s="11">
        <f>G29</f>
        <v>0</v>
      </c>
      <c r="V4" s="11">
        <f>G30</f>
        <v>1</v>
      </c>
      <c r="W4" s="11">
        <f>G31</f>
        <v>1</v>
      </c>
      <c r="X4" s="11">
        <f>G32</f>
        <v>1</v>
      </c>
    </row>
    <row r="5" spans="2:24" x14ac:dyDescent="0.35">
      <c r="B5" t="s">
        <v>6</v>
      </c>
      <c r="C5" t="s">
        <v>7</v>
      </c>
      <c r="D5">
        <f>D1+D2</f>
        <v>32514</v>
      </c>
      <c r="F5" t="s">
        <v>54</v>
      </c>
      <c r="G5" s="1"/>
      <c r="I5" s="11">
        <f>J17</f>
        <v>0</v>
      </c>
      <c r="J5" s="11">
        <f>J18</f>
        <v>1</v>
      </c>
      <c r="K5" s="11">
        <f>J19</f>
        <v>1</v>
      </c>
      <c r="L5" s="11">
        <f>J20</f>
        <v>1</v>
      </c>
      <c r="M5" s="11">
        <f>J21</f>
        <v>1</v>
      </c>
      <c r="N5" s="11">
        <f>J22</f>
        <v>1</v>
      </c>
      <c r="O5" s="11">
        <f>J23</f>
        <v>1</v>
      </c>
      <c r="P5" s="11">
        <f>J24</f>
        <v>1</v>
      </c>
      <c r="Q5" s="11">
        <f>J25</f>
        <v>0</v>
      </c>
      <c r="R5" s="11">
        <f>J26</f>
        <v>0</v>
      </c>
      <c r="S5" s="11">
        <f>J27</f>
        <v>0</v>
      </c>
      <c r="T5" s="11">
        <f>J28</f>
        <v>0</v>
      </c>
      <c r="U5" s="11">
        <f>J29</f>
        <v>0</v>
      </c>
      <c r="V5" s="11">
        <f>J30</f>
        <v>0</v>
      </c>
      <c r="W5" s="11">
        <f>J31</f>
        <v>1</v>
      </c>
      <c r="X5" s="11">
        <f>J32</f>
        <v>0</v>
      </c>
    </row>
    <row r="6" spans="2:24" x14ac:dyDescent="0.35">
      <c r="B6" t="s">
        <v>8</v>
      </c>
      <c r="C6" t="s">
        <v>9</v>
      </c>
      <c r="D6">
        <f>D1+D2+D2</f>
        <v>62841</v>
      </c>
      <c r="F6" t="s">
        <v>60</v>
      </c>
      <c r="G6" s="1"/>
      <c r="I6" s="11">
        <f>M17</f>
        <v>1</v>
      </c>
      <c r="J6" s="11">
        <f>M18</f>
        <v>1</v>
      </c>
      <c r="K6" s="11">
        <f>M19</f>
        <v>1</v>
      </c>
      <c r="L6" s="11">
        <f>M20</f>
        <v>1</v>
      </c>
      <c r="M6" s="11">
        <f>M21</f>
        <v>0</v>
      </c>
      <c r="N6" s="11">
        <f>M22</f>
        <v>1</v>
      </c>
      <c r="O6" s="11">
        <f>M23</f>
        <v>0</v>
      </c>
      <c r="P6" s="11">
        <f>M24</f>
        <v>1</v>
      </c>
      <c r="Q6" s="11">
        <f>M25</f>
        <v>0</v>
      </c>
      <c r="R6" s="11">
        <f>M26</f>
        <v>1</v>
      </c>
      <c r="S6" s="11">
        <f>M27</f>
        <v>1</v>
      </c>
      <c r="T6" s="11">
        <f>M28</f>
        <v>1</v>
      </c>
      <c r="U6" s="11">
        <f>M29</f>
        <v>1</v>
      </c>
      <c r="V6" s="11">
        <f>M30</f>
        <v>0</v>
      </c>
      <c r="W6" s="11">
        <f>M31</f>
        <v>0</v>
      </c>
      <c r="X6" s="11">
        <f>M31</f>
        <v>0</v>
      </c>
    </row>
    <row r="7" spans="2:24" x14ac:dyDescent="0.35">
      <c r="B7" t="s">
        <v>10</v>
      </c>
      <c r="C7" t="s">
        <v>11</v>
      </c>
      <c r="D7">
        <f>D2-D1</f>
        <v>28140</v>
      </c>
      <c r="F7" t="s">
        <v>61</v>
      </c>
      <c r="G7" s="1"/>
      <c r="I7">
        <f>P17</f>
        <v>0</v>
      </c>
      <c r="J7">
        <f>P18</f>
        <v>1</v>
      </c>
      <c r="K7">
        <f>P19</f>
        <v>1</v>
      </c>
      <c r="L7">
        <f>P20</f>
        <v>0</v>
      </c>
      <c r="M7">
        <f>P21</f>
        <v>1</v>
      </c>
      <c r="N7">
        <f>P22</f>
        <v>1</v>
      </c>
      <c r="O7">
        <f>P23</f>
        <v>0</v>
      </c>
      <c r="P7">
        <f>P24</f>
        <v>1</v>
      </c>
      <c r="Q7">
        <f>P25</f>
        <v>1</v>
      </c>
      <c r="R7">
        <f>P26</f>
        <v>1</v>
      </c>
      <c r="S7">
        <f>P27</f>
        <v>1</v>
      </c>
      <c r="T7">
        <f>P28</f>
        <v>0</v>
      </c>
      <c r="U7">
        <f>P29</f>
        <v>1</v>
      </c>
      <c r="V7">
        <f>P30</f>
        <v>1</v>
      </c>
      <c r="W7">
        <f>P31</f>
        <v>0</v>
      </c>
      <c r="X7">
        <f>P32</f>
        <v>0</v>
      </c>
    </row>
    <row r="8" spans="2:24" x14ac:dyDescent="0.35">
      <c r="B8" t="s">
        <v>12</v>
      </c>
      <c r="C8" t="s">
        <v>13</v>
      </c>
      <c r="D8">
        <f>65536-D6</f>
        <v>2695</v>
      </c>
      <c r="F8" t="s">
        <v>62</v>
      </c>
      <c r="G8" s="1"/>
      <c r="H8" s="1"/>
      <c r="I8">
        <f>S17</f>
        <v>0</v>
      </c>
      <c r="J8">
        <f>S18</f>
        <v>0</v>
      </c>
      <c r="K8">
        <f>S19</f>
        <v>0</v>
      </c>
      <c r="L8">
        <f>S20</f>
        <v>0</v>
      </c>
      <c r="M8">
        <f>S21</f>
        <v>1</v>
      </c>
      <c r="N8">
        <f>S22</f>
        <v>0</v>
      </c>
      <c r="O8">
        <f>S23</f>
        <v>1</v>
      </c>
      <c r="P8">
        <f>S24</f>
        <v>0</v>
      </c>
      <c r="Q8">
        <f>S25</f>
        <v>1</v>
      </c>
      <c r="R8">
        <f>S26</f>
        <v>0</v>
      </c>
      <c r="S8">
        <f>S27</f>
        <v>0</v>
      </c>
      <c r="T8">
        <f>S28</f>
        <v>0</v>
      </c>
      <c r="U8">
        <f>S29</f>
        <v>0</v>
      </c>
      <c r="V8">
        <f>S30</f>
        <v>1</v>
      </c>
      <c r="W8">
        <f>S31</f>
        <v>1</v>
      </c>
      <c r="X8">
        <f>S32</f>
        <v>1</v>
      </c>
    </row>
    <row r="9" spans="2:24" x14ac:dyDescent="0.35">
      <c r="B9" t="s">
        <v>14</v>
      </c>
      <c r="C9" s="1" t="s">
        <v>15</v>
      </c>
      <c r="D9">
        <f>-D3</f>
        <v>-2187</v>
      </c>
      <c r="F9" t="s">
        <v>55</v>
      </c>
      <c r="G9" s="1" t="s">
        <v>64</v>
      </c>
      <c r="H9" s="1"/>
      <c r="I9">
        <f>C37</f>
        <v>1</v>
      </c>
      <c r="J9">
        <f t="shared" ref="J9:X9" si="0">D37</f>
        <v>1</v>
      </c>
      <c r="K9">
        <f t="shared" si="0"/>
        <v>1</v>
      </c>
      <c r="L9">
        <f t="shared" si="0"/>
        <v>1</v>
      </c>
      <c r="M9">
        <f t="shared" si="0"/>
        <v>0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0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0</v>
      </c>
      <c r="V9">
        <f t="shared" si="0"/>
        <v>1</v>
      </c>
      <c r="W9">
        <f t="shared" si="0"/>
        <v>0</v>
      </c>
      <c r="X9">
        <f t="shared" si="0"/>
        <v>1</v>
      </c>
    </row>
    <row r="10" spans="2:24" x14ac:dyDescent="0.35">
      <c r="B10" t="s">
        <v>16</v>
      </c>
      <c r="C10" s="1" t="s">
        <v>17</v>
      </c>
      <c r="D10">
        <f t="shared" ref="D10:D14" si="1">-D4</f>
        <v>-30327</v>
      </c>
      <c r="F10" t="s">
        <v>56</v>
      </c>
      <c r="G10" s="1" t="s">
        <v>65</v>
      </c>
      <c r="H10" s="1"/>
      <c r="I10">
        <f>C40</f>
        <v>1</v>
      </c>
      <c r="J10">
        <f t="shared" ref="J10:X10" si="2">D40</f>
        <v>0</v>
      </c>
      <c r="K10">
        <f t="shared" si="2"/>
        <v>0</v>
      </c>
      <c r="L10">
        <f t="shared" si="2"/>
        <v>0</v>
      </c>
      <c r="M10">
        <f t="shared" si="2"/>
        <v>1</v>
      </c>
      <c r="N10">
        <f t="shared" si="2"/>
        <v>0</v>
      </c>
      <c r="O10">
        <f t="shared" si="2"/>
        <v>0</v>
      </c>
      <c r="P10">
        <f t="shared" si="2"/>
        <v>1</v>
      </c>
      <c r="Q10">
        <f t="shared" si="2"/>
        <v>1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1</v>
      </c>
      <c r="V10">
        <f t="shared" si="2"/>
        <v>0</v>
      </c>
      <c r="W10">
        <f t="shared" si="2"/>
        <v>0</v>
      </c>
      <c r="X10">
        <f t="shared" si="2"/>
        <v>1</v>
      </c>
    </row>
    <row r="11" spans="2:24" x14ac:dyDescent="0.35">
      <c r="B11" t="s">
        <v>18</v>
      </c>
      <c r="C11" s="1" t="s">
        <v>19</v>
      </c>
      <c r="D11">
        <f t="shared" si="1"/>
        <v>-32514</v>
      </c>
      <c r="F11" t="s">
        <v>57</v>
      </c>
      <c r="G11" s="1" t="s">
        <v>66</v>
      </c>
      <c r="H11" s="1"/>
      <c r="I11">
        <f>C43</f>
        <v>1</v>
      </c>
      <c r="J11">
        <f t="shared" ref="J11:X11" si="3">D43</f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0</v>
      </c>
    </row>
    <row r="12" spans="2:24" x14ac:dyDescent="0.35">
      <c r="B12" t="s">
        <v>20</v>
      </c>
      <c r="C12" s="1" t="s">
        <v>21</v>
      </c>
      <c r="D12">
        <f t="shared" si="1"/>
        <v>-62841</v>
      </c>
      <c r="F12" t="s">
        <v>63</v>
      </c>
      <c r="G12" s="1" t="s">
        <v>67</v>
      </c>
      <c r="H12" s="1"/>
      <c r="I12">
        <f>C46</f>
        <v>0</v>
      </c>
      <c r="J12">
        <f t="shared" ref="J12:X12" si="4">D46</f>
        <v>0</v>
      </c>
      <c r="K12">
        <f t="shared" si="4"/>
        <v>0</v>
      </c>
      <c r="L12">
        <f t="shared" si="4"/>
        <v>0</v>
      </c>
      <c r="M12">
        <f t="shared" si="4"/>
        <v>1</v>
      </c>
      <c r="N12">
        <f t="shared" si="4"/>
        <v>0</v>
      </c>
      <c r="O12">
        <f t="shared" si="4"/>
        <v>1</v>
      </c>
      <c r="P12">
        <f t="shared" si="4"/>
        <v>0</v>
      </c>
      <c r="Q12">
        <f t="shared" si="4"/>
        <v>1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1</v>
      </c>
      <c r="W12">
        <f t="shared" si="4"/>
        <v>1</v>
      </c>
      <c r="X12">
        <f t="shared" si="4"/>
        <v>1</v>
      </c>
    </row>
    <row r="13" spans="2:24" x14ac:dyDescent="0.35">
      <c r="B13" t="s">
        <v>22</v>
      </c>
      <c r="C13" s="1" t="s">
        <v>23</v>
      </c>
      <c r="D13">
        <f t="shared" si="1"/>
        <v>-28140</v>
      </c>
      <c r="F13" t="s">
        <v>58</v>
      </c>
      <c r="G13" s="1" t="s">
        <v>68</v>
      </c>
      <c r="H13" s="1"/>
      <c r="I13">
        <f>C49</f>
        <v>1</v>
      </c>
      <c r="J13">
        <f t="shared" ref="J13:X13" si="5">D49</f>
        <v>0</v>
      </c>
      <c r="K13">
        <f t="shared" si="5"/>
        <v>0</v>
      </c>
      <c r="L13">
        <f t="shared" si="5"/>
        <v>1</v>
      </c>
      <c r="M13">
        <f>G49</f>
        <v>0</v>
      </c>
      <c r="N13">
        <f t="shared" si="5"/>
        <v>0</v>
      </c>
      <c r="O13">
        <f t="shared" si="5"/>
        <v>1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1</v>
      </c>
      <c r="U13">
        <f t="shared" si="5"/>
        <v>0</v>
      </c>
      <c r="V13">
        <f t="shared" si="5"/>
        <v>1</v>
      </c>
      <c r="W13">
        <f t="shared" si="5"/>
        <v>0</v>
      </c>
      <c r="X13">
        <f t="shared" si="5"/>
        <v>0</v>
      </c>
    </row>
    <row r="14" spans="2:24" x14ac:dyDescent="0.35">
      <c r="B14" t="s">
        <v>24</v>
      </c>
      <c r="C14" s="1" t="s">
        <v>25</v>
      </c>
      <c r="D14">
        <f t="shared" si="1"/>
        <v>-2695</v>
      </c>
      <c r="F14" t="s">
        <v>59</v>
      </c>
      <c r="G14" s="1" t="s">
        <v>69</v>
      </c>
      <c r="H14" s="1"/>
      <c r="I14">
        <f>C52</f>
        <v>1</v>
      </c>
      <c r="J14">
        <f t="shared" ref="J14:X14" si="6">D52</f>
        <v>1</v>
      </c>
      <c r="K14">
        <f t="shared" si="6"/>
        <v>1</v>
      </c>
      <c r="L14">
        <f t="shared" si="6"/>
        <v>1</v>
      </c>
      <c r="M14">
        <f t="shared" si="6"/>
        <v>0</v>
      </c>
      <c r="N14">
        <f t="shared" si="6"/>
        <v>1</v>
      </c>
      <c r="O14">
        <f t="shared" si="6"/>
        <v>0</v>
      </c>
      <c r="P14">
        <f t="shared" si="6"/>
        <v>1</v>
      </c>
      <c r="Q14">
        <f t="shared" si="6"/>
        <v>0</v>
      </c>
      <c r="R14">
        <f t="shared" si="6"/>
        <v>1</v>
      </c>
      <c r="S14">
        <f t="shared" si="6"/>
        <v>1</v>
      </c>
      <c r="T14">
        <f t="shared" si="6"/>
        <v>1</v>
      </c>
      <c r="U14">
        <f t="shared" si="6"/>
        <v>1</v>
      </c>
      <c r="V14">
        <f t="shared" si="6"/>
        <v>0</v>
      </c>
      <c r="W14">
        <f t="shared" si="6"/>
        <v>0</v>
      </c>
      <c r="X14">
        <f t="shared" si="6"/>
        <v>1</v>
      </c>
    </row>
    <row r="15" spans="2:24" x14ac:dyDescent="0.35">
      <c r="C15" s="1"/>
      <c r="G15" s="1"/>
      <c r="H15" s="1"/>
    </row>
    <row r="16" spans="2:24" ht="15" thickBot="1" x14ac:dyDescent="0.4">
      <c r="B16" s="12" t="s">
        <v>26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2:20" x14ac:dyDescent="0.35">
      <c r="B17">
        <f>15</f>
        <v>15</v>
      </c>
      <c r="D17" s="2">
        <f>IF(INT(E17/POWER(2,B17))=1,1,0)</f>
        <v>0</v>
      </c>
      <c r="E17" s="3">
        <f>IF(D3&gt;0,D3,65536+D3)</f>
        <v>2187</v>
      </c>
      <c r="G17" s="2">
        <f>IF(INT(H17/POWER(2,B17))=1,1,0)</f>
        <v>0</v>
      </c>
      <c r="H17" s="3">
        <f>IF(D4&gt;0,D4,65536+D4)</f>
        <v>30327</v>
      </c>
      <c r="J17" s="2">
        <f>IF(INT(K17/POWER(2,B17))=1,1,0)</f>
        <v>0</v>
      </c>
      <c r="K17" s="3">
        <f>IF(D5&gt;0,D5,65536+D5)</f>
        <v>32514</v>
      </c>
      <c r="M17" s="2">
        <f>IF(INT(N17/POWER(2,B17))=1,1,0)</f>
        <v>1</v>
      </c>
      <c r="N17" s="3">
        <f>IF(D6&gt;0,D6,65536+D6)</f>
        <v>62841</v>
      </c>
      <c r="P17" s="2">
        <f>IF(INT(Q17/POWER(2,B17))=1,1,0)</f>
        <v>0</v>
      </c>
      <c r="Q17" s="3">
        <f>IF(D7&gt;0,D7,65536+D7)</f>
        <v>28140</v>
      </c>
      <c r="S17" s="2">
        <f>IF(INT(T17/POWER(2,B17))=1,1,0)</f>
        <v>0</v>
      </c>
      <c r="T17" s="3">
        <f>IF(D8&gt;0,D8,65536+D8)</f>
        <v>2695</v>
      </c>
    </row>
    <row r="18" spans="2:20" x14ac:dyDescent="0.35">
      <c r="B18">
        <f>B17-B$1</f>
        <v>14</v>
      </c>
      <c r="D18" s="4">
        <f t="shared" ref="D18:D32" si="7">IF(INT(E18/POWER(2,B18))=1,1,0)</f>
        <v>0</v>
      </c>
      <c r="E18" s="5">
        <f>IF(D17=1,E17-POWER(2,B17),E17)</f>
        <v>2187</v>
      </c>
      <c r="G18" s="4">
        <f t="shared" ref="G18:G32" si="8">IF(INT(H18/POWER(2,B18))=1,1,0)</f>
        <v>1</v>
      </c>
      <c r="H18" s="5">
        <f>IF(G17=1,H17-POWER(2,B17),H17)</f>
        <v>30327</v>
      </c>
      <c r="J18" s="4">
        <f t="shared" ref="J18:J32" si="9">IF(INT(K18/POWER(2,B18))=1,1,0)</f>
        <v>1</v>
      </c>
      <c r="K18" s="5">
        <f>IF(J17=1,K17-POWER(2,B17),K17)</f>
        <v>32514</v>
      </c>
      <c r="M18" s="4">
        <f>IF(INT(N18/POWER(2,B18))=1,1,0)</f>
        <v>1</v>
      </c>
      <c r="N18" s="5">
        <f>IF(M17=1,N17-POWER(2,B17),N17)</f>
        <v>30073</v>
      </c>
      <c r="P18" s="4">
        <f t="shared" ref="P18:P32" si="10">IF(INT(Q18/POWER(2,B18))=1,1,0)</f>
        <v>1</v>
      </c>
      <c r="Q18" s="5">
        <f>IF(P17=1,Q17-POWER(2,B17),Q17)</f>
        <v>28140</v>
      </c>
      <c r="S18" s="4">
        <f t="shared" ref="S18:S32" si="11">IF(INT(T18/POWER(2,B18))=1,1,0)</f>
        <v>0</v>
      </c>
      <c r="T18" s="5">
        <f>IF(S17=1,T17-POWER(2,B17),T17)</f>
        <v>2695</v>
      </c>
    </row>
    <row r="19" spans="2:20" x14ac:dyDescent="0.35">
      <c r="B19">
        <f t="shared" ref="B19:B32" si="12">B18-B$1</f>
        <v>13</v>
      </c>
      <c r="D19" s="4">
        <f>IF(INT(E19/POWER(2,B19))=1,1,0)</f>
        <v>0</v>
      </c>
      <c r="E19" s="5">
        <f t="shared" ref="E19:E33" si="13">IF(D18=1,E18-POWER(2,B18),E18)</f>
        <v>2187</v>
      </c>
      <c r="G19" s="4">
        <f t="shared" si="8"/>
        <v>1</v>
      </c>
      <c r="H19" s="5">
        <f t="shared" ref="H19:H33" si="14">IF(G18=1,H18-POWER(2,B18),H18)</f>
        <v>13943</v>
      </c>
      <c r="J19" s="4">
        <f t="shared" si="9"/>
        <v>1</v>
      </c>
      <c r="K19" s="5">
        <f t="shared" ref="K19:K32" si="15">IF(J18=1,K18-POWER(2,B18),K18)</f>
        <v>16130</v>
      </c>
      <c r="M19" s="4">
        <f t="shared" ref="M19:M32" si="16">IF(INT(N19/POWER(2,B19))=1,1,0)</f>
        <v>1</v>
      </c>
      <c r="N19" s="5">
        <f t="shared" ref="N19:N33" si="17">IF(M18=1,N18-POWER(2,B18),N18)</f>
        <v>13689</v>
      </c>
      <c r="P19" s="4">
        <f t="shared" si="10"/>
        <v>1</v>
      </c>
      <c r="Q19" s="5">
        <f t="shared" ref="Q19:Q33" si="18">IF(P18=1,Q18-POWER(2,B18),Q18)</f>
        <v>11756</v>
      </c>
      <c r="S19" s="4">
        <f t="shared" si="11"/>
        <v>0</v>
      </c>
      <c r="T19" s="5">
        <f t="shared" ref="T19:T33" si="19">IF(S18=1,T18-POWER(2,B18),T18)</f>
        <v>2695</v>
      </c>
    </row>
    <row r="20" spans="2:20" x14ac:dyDescent="0.35">
      <c r="B20">
        <f t="shared" si="12"/>
        <v>12</v>
      </c>
      <c r="D20" s="4">
        <f t="shared" si="7"/>
        <v>0</v>
      </c>
      <c r="E20" s="5">
        <f t="shared" si="13"/>
        <v>2187</v>
      </c>
      <c r="G20" s="4">
        <f t="shared" si="8"/>
        <v>1</v>
      </c>
      <c r="H20" s="5">
        <f t="shared" si="14"/>
        <v>5751</v>
      </c>
      <c r="J20" s="4">
        <f t="shared" si="9"/>
        <v>1</v>
      </c>
      <c r="K20" s="5">
        <f t="shared" si="15"/>
        <v>7938</v>
      </c>
      <c r="M20" s="4">
        <f t="shared" si="16"/>
        <v>1</v>
      </c>
      <c r="N20" s="5">
        <f t="shared" si="17"/>
        <v>5497</v>
      </c>
      <c r="P20" s="4">
        <f t="shared" si="10"/>
        <v>0</v>
      </c>
      <c r="Q20" s="5">
        <f t="shared" si="18"/>
        <v>3564</v>
      </c>
      <c r="S20" s="4">
        <f t="shared" si="11"/>
        <v>0</v>
      </c>
      <c r="T20" s="5">
        <f t="shared" si="19"/>
        <v>2695</v>
      </c>
    </row>
    <row r="21" spans="2:20" x14ac:dyDescent="0.35">
      <c r="B21">
        <f t="shared" si="12"/>
        <v>11</v>
      </c>
      <c r="D21" s="4">
        <f t="shared" si="7"/>
        <v>1</v>
      </c>
      <c r="E21" s="5">
        <f t="shared" si="13"/>
        <v>2187</v>
      </c>
      <c r="G21" s="4">
        <f t="shared" si="8"/>
        <v>0</v>
      </c>
      <c r="H21" s="5">
        <f t="shared" si="14"/>
        <v>1655</v>
      </c>
      <c r="J21" s="4">
        <f>IF(INT(K21/POWER(2,B21))=1,1,0)</f>
        <v>1</v>
      </c>
      <c r="K21" s="5">
        <f t="shared" si="15"/>
        <v>3842</v>
      </c>
      <c r="M21" s="4">
        <f t="shared" si="16"/>
        <v>0</v>
      </c>
      <c r="N21" s="5">
        <f t="shared" si="17"/>
        <v>1401</v>
      </c>
      <c r="P21" s="4">
        <f t="shared" si="10"/>
        <v>1</v>
      </c>
      <c r="Q21" s="5">
        <f t="shared" si="18"/>
        <v>3564</v>
      </c>
      <c r="S21" s="4">
        <f t="shared" si="11"/>
        <v>1</v>
      </c>
      <c r="T21" s="5">
        <f t="shared" si="19"/>
        <v>2695</v>
      </c>
    </row>
    <row r="22" spans="2:20" x14ac:dyDescent="0.35">
      <c r="B22">
        <f t="shared" si="12"/>
        <v>10</v>
      </c>
      <c r="D22" s="4">
        <f t="shared" si="7"/>
        <v>0</v>
      </c>
      <c r="E22" s="5">
        <f t="shared" si="13"/>
        <v>139</v>
      </c>
      <c r="G22" s="4">
        <f t="shared" si="8"/>
        <v>1</v>
      </c>
      <c r="H22" s="5">
        <f t="shared" si="14"/>
        <v>1655</v>
      </c>
      <c r="J22" s="4">
        <f t="shared" si="9"/>
        <v>1</v>
      </c>
      <c r="K22" s="5">
        <f t="shared" si="15"/>
        <v>1794</v>
      </c>
      <c r="M22" s="4">
        <f t="shared" si="16"/>
        <v>1</v>
      </c>
      <c r="N22" s="5">
        <f t="shared" si="17"/>
        <v>1401</v>
      </c>
      <c r="P22" s="4">
        <f t="shared" si="10"/>
        <v>1</v>
      </c>
      <c r="Q22" s="5">
        <f t="shared" si="18"/>
        <v>1516</v>
      </c>
      <c r="S22" s="4">
        <f t="shared" si="11"/>
        <v>0</v>
      </c>
      <c r="T22" s="5">
        <f t="shared" si="19"/>
        <v>647</v>
      </c>
    </row>
    <row r="23" spans="2:20" x14ac:dyDescent="0.35">
      <c r="B23">
        <f t="shared" si="12"/>
        <v>9</v>
      </c>
      <c r="D23" s="4">
        <f t="shared" si="7"/>
        <v>0</v>
      </c>
      <c r="E23" s="5">
        <f t="shared" si="13"/>
        <v>139</v>
      </c>
      <c r="G23" s="4">
        <f t="shared" si="8"/>
        <v>1</v>
      </c>
      <c r="H23" s="5">
        <f t="shared" si="14"/>
        <v>631</v>
      </c>
      <c r="J23" s="4">
        <f t="shared" si="9"/>
        <v>1</v>
      </c>
      <c r="K23" s="5">
        <f t="shared" si="15"/>
        <v>770</v>
      </c>
      <c r="M23" s="4">
        <f t="shared" si="16"/>
        <v>0</v>
      </c>
      <c r="N23" s="5">
        <f t="shared" si="17"/>
        <v>377</v>
      </c>
      <c r="P23" s="4">
        <f t="shared" si="10"/>
        <v>0</v>
      </c>
      <c r="Q23" s="5">
        <f t="shared" si="18"/>
        <v>492</v>
      </c>
      <c r="S23" s="4">
        <f t="shared" si="11"/>
        <v>1</v>
      </c>
      <c r="T23" s="5">
        <f t="shared" si="19"/>
        <v>647</v>
      </c>
    </row>
    <row r="24" spans="2:20" x14ac:dyDescent="0.35">
      <c r="B24">
        <f t="shared" si="12"/>
        <v>8</v>
      </c>
      <c r="D24" s="4">
        <f t="shared" si="7"/>
        <v>0</v>
      </c>
      <c r="E24" s="5">
        <f t="shared" si="13"/>
        <v>139</v>
      </c>
      <c r="G24" s="4">
        <f t="shared" si="8"/>
        <v>0</v>
      </c>
      <c r="H24" s="5">
        <f t="shared" si="14"/>
        <v>119</v>
      </c>
      <c r="J24" s="4">
        <f t="shared" si="9"/>
        <v>1</v>
      </c>
      <c r="K24" s="5">
        <f t="shared" si="15"/>
        <v>258</v>
      </c>
      <c r="M24" s="4">
        <f t="shared" si="16"/>
        <v>1</v>
      </c>
      <c r="N24" s="5">
        <f t="shared" si="17"/>
        <v>377</v>
      </c>
      <c r="P24" s="4">
        <f t="shared" si="10"/>
        <v>1</v>
      </c>
      <c r="Q24" s="5">
        <f t="shared" si="18"/>
        <v>492</v>
      </c>
      <c r="S24" s="4">
        <f t="shared" si="11"/>
        <v>0</v>
      </c>
      <c r="T24" s="5">
        <f t="shared" si="19"/>
        <v>135</v>
      </c>
    </row>
    <row r="25" spans="2:20" x14ac:dyDescent="0.35">
      <c r="B25">
        <f t="shared" si="12"/>
        <v>7</v>
      </c>
      <c r="D25" s="4">
        <f t="shared" si="7"/>
        <v>1</v>
      </c>
      <c r="E25" s="5">
        <f t="shared" si="13"/>
        <v>139</v>
      </c>
      <c r="G25" s="4">
        <f t="shared" si="8"/>
        <v>0</v>
      </c>
      <c r="H25" s="5">
        <f t="shared" si="14"/>
        <v>119</v>
      </c>
      <c r="J25" s="4">
        <f t="shared" si="9"/>
        <v>0</v>
      </c>
      <c r="K25" s="5">
        <f t="shared" si="15"/>
        <v>2</v>
      </c>
      <c r="M25" s="4">
        <f t="shared" si="16"/>
        <v>0</v>
      </c>
      <c r="N25" s="5">
        <f t="shared" si="17"/>
        <v>121</v>
      </c>
      <c r="P25" s="4">
        <f t="shared" si="10"/>
        <v>1</v>
      </c>
      <c r="Q25" s="5">
        <f t="shared" si="18"/>
        <v>236</v>
      </c>
      <c r="S25" s="4">
        <f t="shared" si="11"/>
        <v>1</v>
      </c>
      <c r="T25" s="5">
        <f t="shared" si="19"/>
        <v>135</v>
      </c>
    </row>
    <row r="26" spans="2:20" x14ac:dyDescent="0.35">
      <c r="B26">
        <f t="shared" si="12"/>
        <v>6</v>
      </c>
      <c r="D26" s="4">
        <f t="shared" si="7"/>
        <v>0</v>
      </c>
      <c r="E26" s="5">
        <f t="shared" si="13"/>
        <v>11</v>
      </c>
      <c r="G26" s="4">
        <f t="shared" si="8"/>
        <v>1</v>
      </c>
      <c r="H26" s="5">
        <f t="shared" si="14"/>
        <v>119</v>
      </c>
      <c r="J26" s="4">
        <f t="shared" si="9"/>
        <v>0</v>
      </c>
      <c r="K26" s="5">
        <f t="shared" si="15"/>
        <v>2</v>
      </c>
      <c r="M26" s="4">
        <f t="shared" si="16"/>
        <v>1</v>
      </c>
      <c r="N26" s="5">
        <f t="shared" si="17"/>
        <v>121</v>
      </c>
      <c r="P26" s="4">
        <f t="shared" si="10"/>
        <v>1</v>
      </c>
      <c r="Q26" s="5">
        <f t="shared" si="18"/>
        <v>108</v>
      </c>
      <c r="S26" s="4">
        <f t="shared" si="11"/>
        <v>0</v>
      </c>
      <c r="T26" s="5">
        <f t="shared" si="19"/>
        <v>7</v>
      </c>
    </row>
    <row r="27" spans="2:20" x14ac:dyDescent="0.35">
      <c r="B27">
        <f t="shared" si="12"/>
        <v>5</v>
      </c>
      <c r="D27" s="4">
        <f t="shared" si="7"/>
        <v>0</v>
      </c>
      <c r="E27" s="5">
        <f t="shared" si="13"/>
        <v>11</v>
      </c>
      <c r="G27" s="4">
        <f t="shared" si="8"/>
        <v>1</v>
      </c>
      <c r="H27" s="5">
        <f t="shared" si="14"/>
        <v>55</v>
      </c>
      <c r="J27" s="4">
        <f t="shared" si="9"/>
        <v>0</v>
      </c>
      <c r="K27" s="5">
        <f t="shared" si="15"/>
        <v>2</v>
      </c>
      <c r="M27" s="4">
        <f t="shared" si="16"/>
        <v>1</v>
      </c>
      <c r="N27" s="5">
        <f t="shared" si="17"/>
        <v>57</v>
      </c>
      <c r="P27" s="4">
        <f t="shared" si="10"/>
        <v>1</v>
      </c>
      <c r="Q27" s="5">
        <f t="shared" si="18"/>
        <v>44</v>
      </c>
      <c r="S27" s="4">
        <f t="shared" si="11"/>
        <v>0</v>
      </c>
      <c r="T27" s="5">
        <f t="shared" si="19"/>
        <v>7</v>
      </c>
    </row>
    <row r="28" spans="2:20" x14ac:dyDescent="0.35">
      <c r="B28">
        <f t="shared" si="12"/>
        <v>4</v>
      </c>
      <c r="D28" s="4">
        <f t="shared" si="7"/>
        <v>0</v>
      </c>
      <c r="E28" s="5">
        <f t="shared" si="13"/>
        <v>11</v>
      </c>
      <c r="G28" s="4">
        <f t="shared" si="8"/>
        <v>1</v>
      </c>
      <c r="H28" s="5">
        <f t="shared" si="14"/>
        <v>23</v>
      </c>
      <c r="J28" s="4">
        <f t="shared" si="9"/>
        <v>0</v>
      </c>
      <c r="K28" s="5">
        <f>IF(J27=1,K27-POWER(2,B27),K27)</f>
        <v>2</v>
      </c>
      <c r="M28" s="4">
        <f t="shared" si="16"/>
        <v>1</v>
      </c>
      <c r="N28" s="5">
        <f t="shared" si="17"/>
        <v>25</v>
      </c>
      <c r="P28" s="4">
        <f t="shared" si="10"/>
        <v>0</v>
      </c>
      <c r="Q28" s="5">
        <f t="shared" si="18"/>
        <v>12</v>
      </c>
      <c r="S28" s="4">
        <f t="shared" si="11"/>
        <v>0</v>
      </c>
      <c r="T28" s="5">
        <f t="shared" si="19"/>
        <v>7</v>
      </c>
    </row>
    <row r="29" spans="2:20" x14ac:dyDescent="0.35">
      <c r="B29">
        <f t="shared" si="12"/>
        <v>3</v>
      </c>
      <c r="D29" s="4">
        <f t="shared" si="7"/>
        <v>1</v>
      </c>
      <c r="E29" s="5">
        <f t="shared" si="13"/>
        <v>11</v>
      </c>
      <c r="G29" s="4">
        <f t="shared" si="8"/>
        <v>0</v>
      </c>
      <c r="H29" s="5">
        <f t="shared" si="14"/>
        <v>7</v>
      </c>
      <c r="J29" s="4">
        <f t="shared" si="9"/>
        <v>0</v>
      </c>
      <c r="K29" s="5">
        <f t="shared" si="15"/>
        <v>2</v>
      </c>
      <c r="M29" s="4">
        <f t="shared" si="16"/>
        <v>1</v>
      </c>
      <c r="N29" s="5">
        <f t="shared" si="17"/>
        <v>9</v>
      </c>
      <c r="P29" s="4">
        <f t="shared" si="10"/>
        <v>1</v>
      </c>
      <c r="Q29" s="5">
        <f t="shared" si="18"/>
        <v>12</v>
      </c>
      <c r="S29" s="4">
        <f t="shared" si="11"/>
        <v>0</v>
      </c>
      <c r="T29" s="5">
        <f t="shared" si="19"/>
        <v>7</v>
      </c>
    </row>
    <row r="30" spans="2:20" x14ac:dyDescent="0.35">
      <c r="B30">
        <f t="shared" si="12"/>
        <v>2</v>
      </c>
      <c r="D30" s="4">
        <f t="shared" si="7"/>
        <v>0</v>
      </c>
      <c r="E30" s="5">
        <f t="shared" si="13"/>
        <v>3</v>
      </c>
      <c r="G30" s="4">
        <f t="shared" si="8"/>
        <v>1</v>
      </c>
      <c r="H30" s="5">
        <f t="shared" si="14"/>
        <v>7</v>
      </c>
      <c r="J30" s="4">
        <f t="shared" si="9"/>
        <v>0</v>
      </c>
      <c r="K30" s="5">
        <f t="shared" si="15"/>
        <v>2</v>
      </c>
      <c r="M30" s="4">
        <f t="shared" si="16"/>
        <v>0</v>
      </c>
      <c r="N30" s="5">
        <f t="shared" si="17"/>
        <v>1</v>
      </c>
      <c r="P30" s="4">
        <f t="shared" si="10"/>
        <v>1</v>
      </c>
      <c r="Q30" s="5">
        <f t="shared" si="18"/>
        <v>4</v>
      </c>
      <c r="S30" s="4">
        <f t="shared" si="11"/>
        <v>1</v>
      </c>
      <c r="T30" s="5">
        <f t="shared" si="19"/>
        <v>7</v>
      </c>
    </row>
    <row r="31" spans="2:20" x14ac:dyDescent="0.35">
      <c r="B31">
        <f t="shared" si="12"/>
        <v>1</v>
      </c>
      <c r="D31" s="4">
        <f t="shared" si="7"/>
        <v>1</v>
      </c>
      <c r="E31" s="5">
        <f t="shared" si="13"/>
        <v>3</v>
      </c>
      <c r="G31" s="4">
        <f t="shared" si="8"/>
        <v>1</v>
      </c>
      <c r="H31" s="5">
        <f t="shared" si="14"/>
        <v>3</v>
      </c>
      <c r="J31" s="4">
        <f t="shared" si="9"/>
        <v>1</v>
      </c>
      <c r="K31" s="5">
        <f t="shared" si="15"/>
        <v>2</v>
      </c>
      <c r="M31" s="4">
        <f t="shared" si="16"/>
        <v>0</v>
      </c>
      <c r="N31" s="5">
        <f t="shared" si="17"/>
        <v>1</v>
      </c>
      <c r="P31" s="4">
        <f t="shared" si="10"/>
        <v>0</v>
      </c>
      <c r="Q31" s="5">
        <f t="shared" si="18"/>
        <v>0</v>
      </c>
      <c r="S31" s="4">
        <f t="shared" si="11"/>
        <v>1</v>
      </c>
      <c r="T31" s="5">
        <f t="shared" si="19"/>
        <v>3</v>
      </c>
    </row>
    <row r="32" spans="2:20" x14ac:dyDescent="0.35">
      <c r="B32">
        <f t="shared" si="12"/>
        <v>0</v>
      </c>
      <c r="D32" s="4">
        <f t="shared" si="7"/>
        <v>1</v>
      </c>
      <c r="E32" s="5">
        <f t="shared" si="13"/>
        <v>1</v>
      </c>
      <c r="G32" s="4">
        <f t="shared" si="8"/>
        <v>1</v>
      </c>
      <c r="H32" s="5">
        <f t="shared" si="14"/>
        <v>1</v>
      </c>
      <c r="J32" s="4">
        <f t="shared" si="9"/>
        <v>0</v>
      </c>
      <c r="K32" s="5">
        <f t="shared" si="15"/>
        <v>0</v>
      </c>
      <c r="M32" s="4">
        <f t="shared" si="16"/>
        <v>1</v>
      </c>
      <c r="N32" s="5">
        <f t="shared" si="17"/>
        <v>1</v>
      </c>
      <c r="P32" s="4">
        <f t="shared" si="10"/>
        <v>0</v>
      </c>
      <c r="Q32" s="5">
        <f t="shared" si="18"/>
        <v>0</v>
      </c>
      <c r="S32" s="4">
        <f t="shared" si="11"/>
        <v>1</v>
      </c>
      <c r="T32" s="5">
        <f t="shared" si="19"/>
        <v>1</v>
      </c>
    </row>
    <row r="33" spans="3:21" ht="15" thickBot="1" x14ac:dyDescent="0.4">
      <c r="D33" s="6"/>
      <c r="E33" s="7">
        <f t="shared" si="13"/>
        <v>0</v>
      </c>
      <c r="G33" s="6"/>
      <c r="H33" s="7">
        <f t="shared" si="14"/>
        <v>0</v>
      </c>
      <c r="J33" s="6"/>
      <c r="K33" s="7">
        <f>IF(J32=1,K32-POWER(2,B32),K32)</f>
        <v>0</v>
      </c>
      <c r="M33" s="6"/>
      <c r="N33" s="7">
        <f t="shared" si="17"/>
        <v>0</v>
      </c>
      <c r="P33" s="6"/>
      <c r="Q33" s="7">
        <f t="shared" si="18"/>
        <v>0</v>
      </c>
      <c r="S33" s="6"/>
      <c r="T33" s="7">
        <f t="shared" si="19"/>
        <v>0</v>
      </c>
    </row>
    <row r="35" spans="3:21" ht="15" thickBot="1" x14ac:dyDescent="0.4">
      <c r="C35">
        <f>B17</f>
        <v>15</v>
      </c>
      <c r="D35">
        <f>C35-1</f>
        <v>14</v>
      </c>
      <c r="E35">
        <f t="shared" ref="E35:R35" si="20">D35-1</f>
        <v>13</v>
      </c>
      <c r="F35">
        <f t="shared" si="20"/>
        <v>12</v>
      </c>
      <c r="G35">
        <f t="shared" si="20"/>
        <v>11</v>
      </c>
      <c r="H35">
        <f t="shared" si="20"/>
        <v>10</v>
      </c>
      <c r="I35">
        <f t="shared" si="20"/>
        <v>9</v>
      </c>
      <c r="J35">
        <f t="shared" si="20"/>
        <v>8</v>
      </c>
      <c r="K35">
        <f t="shared" si="20"/>
        <v>7</v>
      </c>
      <c r="L35">
        <f t="shared" si="20"/>
        <v>6</v>
      </c>
      <c r="M35">
        <f t="shared" si="20"/>
        <v>5</v>
      </c>
      <c r="N35">
        <f t="shared" si="20"/>
        <v>4</v>
      </c>
      <c r="O35">
        <f t="shared" si="20"/>
        <v>3</v>
      </c>
      <c r="P35">
        <f t="shared" si="20"/>
        <v>2</v>
      </c>
      <c r="Q35">
        <f>P35-1</f>
        <v>1</v>
      </c>
      <c r="R35">
        <f t="shared" si="20"/>
        <v>0</v>
      </c>
    </row>
    <row r="36" spans="3:21" x14ac:dyDescent="0.35">
      <c r="C36" s="2">
        <f>IF(D9&gt;0,D9,65536+D9)</f>
        <v>63349</v>
      </c>
      <c r="D36" s="8">
        <f>IF(C37=1,C36-POWER(2,C35),C36)</f>
        <v>30581</v>
      </c>
      <c r="E36" s="8">
        <f t="shared" ref="E36:S36" si="21">IF(D37=1,D36-POWER(2,D35),D36)</f>
        <v>14197</v>
      </c>
      <c r="F36" s="8">
        <f t="shared" si="21"/>
        <v>6005</v>
      </c>
      <c r="G36" s="8">
        <f t="shared" si="21"/>
        <v>1909</v>
      </c>
      <c r="H36" s="8">
        <f t="shared" si="21"/>
        <v>1909</v>
      </c>
      <c r="I36" s="8">
        <f t="shared" si="21"/>
        <v>885</v>
      </c>
      <c r="J36" s="8">
        <f t="shared" si="21"/>
        <v>373</v>
      </c>
      <c r="K36" s="8">
        <f t="shared" si="21"/>
        <v>117</v>
      </c>
      <c r="L36" s="8">
        <f t="shared" si="21"/>
        <v>117</v>
      </c>
      <c r="M36" s="8">
        <f t="shared" si="21"/>
        <v>53</v>
      </c>
      <c r="N36" s="8">
        <f t="shared" si="21"/>
        <v>21</v>
      </c>
      <c r="O36" s="8">
        <f t="shared" si="21"/>
        <v>5</v>
      </c>
      <c r="P36" s="8">
        <f t="shared" si="21"/>
        <v>5</v>
      </c>
      <c r="Q36" s="8">
        <f t="shared" si="21"/>
        <v>1</v>
      </c>
      <c r="R36" s="3">
        <f t="shared" si="21"/>
        <v>1</v>
      </c>
      <c r="S36" s="3">
        <f t="shared" si="21"/>
        <v>0</v>
      </c>
    </row>
    <row r="37" spans="3:21" ht="15" thickBot="1" x14ac:dyDescent="0.4">
      <c r="C37" s="6">
        <f>IF(INT(C36/POWER(2,C35))=1,1,0)</f>
        <v>1</v>
      </c>
      <c r="D37" s="9">
        <f t="shared" ref="D37:R37" si="22">IF(INT(D36/POWER(2,D35))=1,1,0)</f>
        <v>1</v>
      </c>
      <c r="E37" s="9">
        <f t="shared" si="22"/>
        <v>1</v>
      </c>
      <c r="F37" s="9">
        <f t="shared" si="22"/>
        <v>1</v>
      </c>
      <c r="G37" s="9">
        <f t="shared" si="22"/>
        <v>0</v>
      </c>
      <c r="H37" s="9">
        <f t="shared" si="22"/>
        <v>1</v>
      </c>
      <c r="I37" s="9">
        <f t="shared" si="22"/>
        <v>1</v>
      </c>
      <c r="J37" s="9">
        <f t="shared" si="22"/>
        <v>1</v>
      </c>
      <c r="K37" s="9">
        <f t="shared" si="22"/>
        <v>0</v>
      </c>
      <c r="L37" s="9">
        <f t="shared" si="22"/>
        <v>1</v>
      </c>
      <c r="M37" s="9">
        <f t="shared" si="22"/>
        <v>1</v>
      </c>
      <c r="N37" s="9">
        <f t="shared" si="22"/>
        <v>1</v>
      </c>
      <c r="O37" s="9">
        <f t="shared" si="22"/>
        <v>0</v>
      </c>
      <c r="P37" s="9">
        <f t="shared" si="22"/>
        <v>1</v>
      </c>
      <c r="Q37" s="9">
        <f t="shared" si="22"/>
        <v>0</v>
      </c>
      <c r="R37" s="7">
        <f t="shared" si="22"/>
        <v>1</v>
      </c>
      <c r="S37" s="7"/>
    </row>
    <row r="38" spans="3:21" ht="15" thickBot="1" x14ac:dyDescent="0.4"/>
    <row r="39" spans="3:21" x14ac:dyDescent="0.35">
      <c r="C39" s="2">
        <f>IF(D10&gt;0,D10,65536+D10)</f>
        <v>35209</v>
      </c>
      <c r="D39" s="8">
        <f>IF(C40=1,C39-POWER(2,C35),C39)</f>
        <v>2441</v>
      </c>
      <c r="E39" s="8">
        <f t="shared" ref="E39:S39" si="23">IF(D40=1,D39-POWER(2,D35),D39)</f>
        <v>2441</v>
      </c>
      <c r="F39" s="8">
        <f t="shared" si="23"/>
        <v>2441</v>
      </c>
      <c r="G39" s="8">
        <f t="shared" si="23"/>
        <v>2441</v>
      </c>
      <c r="H39" s="8">
        <f t="shared" si="23"/>
        <v>393</v>
      </c>
      <c r="I39" s="8">
        <f t="shared" si="23"/>
        <v>393</v>
      </c>
      <c r="J39" s="8">
        <f t="shared" si="23"/>
        <v>393</v>
      </c>
      <c r="K39" s="8">
        <f t="shared" si="23"/>
        <v>137</v>
      </c>
      <c r="L39" s="8">
        <f t="shared" si="23"/>
        <v>9</v>
      </c>
      <c r="M39" s="8">
        <f t="shared" si="23"/>
        <v>9</v>
      </c>
      <c r="N39" s="8">
        <f t="shared" si="23"/>
        <v>9</v>
      </c>
      <c r="O39" s="8">
        <f t="shared" si="23"/>
        <v>9</v>
      </c>
      <c r="P39" s="8">
        <f t="shared" si="23"/>
        <v>1</v>
      </c>
      <c r="Q39" s="8">
        <f t="shared" si="23"/>
        <v>1</v>
      </c>
      <c r="R39" s="8">
        <f t="shared" si="23"/>
        <v>1</v>
      </c>
      <c r="S39" s="3">
        <f t="shared" si="23"/>
        <v>0</v>
      </c>
    </row>
    <row r="40" spans="3:21" ht="15" thickBot="1" x14ac:dyDescent="0.4">
      <c r="C40" s="6">
        <f>IF(INT(C39/POWER(2,C35))=1,1,0)</f>
        <v>1</v>
      </c>
      <c r="D40" s="9">
        <f t="shared" ref="D40:R40" si="24">IF(INT(D39/POWER(2,D35))=1,1,0)</f>
        <v>0</v>
      </c>
      <c r="E40" s="9">
        <f t="shared" si="24"/>
        <v>0</v>
      </c>
      <c r="F40" s="9">
        <f t="shared" si="24"/>
        <v>0</v>
      </c>
      <c r="G40" s="9">
        <f t="shared" si="24"/>
        <v>1</v>
      </c>
      <c r="H40" s="9">
        <f t="shared" si="24"/>
        <v>0</v>
      </c>
      <c r="I40" s="9">
        <f t="shared" si="24"/>
        <v>0</v>
      </c>
      <c r="J40" s="9">
        <f t="shared" si="24"/>
        <v>1</v>
      </c>
      <c r="K40" s="9">
        <f t="shared" si="24"/>
        <v>1</v>
      </c>
      <c r="L40" s="9">
        <f t="shared" si="24"/>
        <v>0</v>
      </c>
      <c r="M40" s="9">
        <f t="shared" si="24"/>
        <v>0</v>
      </c>
      <c r="N40" s="9">
        <f t="shared" si="24"/>
        <v>0</v>
      </c>
      <c r="O40" s="9">
        <f t="shared" si="24"/>
        <v>1</v>
      </c>
      <c r="P40" s="9">
        <f t="shared" si="24"/>
        <v>0</v>
      </c>
      <c r="Q40" s="9">
        <f t="shared" si="24"/>
        <v>0</v>
      </c>
      <c r="R40" s="9">
        <f t="shared" si="24"/>
        <v>1</v>
      </c>
      <c r="S40" s="7"/>
    </row>
    <row r="41" spans="3:21" ht="15" thickBot="1" x14ac:dyDescent="0.4"/>
    <row r="42" spans="3:21" x14ac:dyDescent="0.35">
      <c r="C42" s="2">
        <f>IF(D11&gt;0,D11,65536+D11)</f>
        <v>33022</v>
      </c>
      <c r="D42" s="8">
        <f>IF(C43=1,C42-POWER(2,C35),C42)</f>
        <v>254</v>
      </c>
      <c r="E42" s="8">
        <f t="shared" ref="E42:S42" si="25">IF(D43=1,D42-POWER(2,D35),D42)</f>
        <v>254</v>
      </c>
      <c r="F42" s="8">
        <f t="shared" si="25"/>
        <v>254</v>
      </c>
      <c r="G42" s="8">
        <f t="shared" si="25"/>
        <v>254</v>
      </c>
      <c r="H42" s="8">
        <f t="shared" si="25"/>
        <v>254</v>
      </c>
      <c r="I42" s="8">
        <f t="shared" si="25"/>
        <v>254</v>
      </c>
      <c r="J42" s="8">
        <f t="shared" si="25"/>
        <v>254</v>
      </c>
      <c r="K42" s="8">
        <f t="shared" si="25"/>
        <v>254</v>
      </c>
      <c r="L42" s="8">
        <f t="shared" si="25"/>
        <v>126</v>
      </c>
      <c r="M42" s="8">
        <f t="shared" si="25"/>
        <v>62</v>
      </c>
      <c r="N42" s="8">
        <f t="shared" si="25"/>
        <v>30</v>
      </c>
      <c r="O42" s="8">
        <f t="shared" si="25"/>
        <v>14</v>
      </c>
      <c r="P42" s="8">
        <f t="shared" si="25"/>
        <v>6</v>
      </c>
      <c r="Q42" s="8">
        <f t="shared" si="25"/>
        <v>2</v>
      </c>
      <c r="R42" s="8">
        <f t="shared" si="25"/>
        <v>0</v>
      </c>
      <c r="S42" s="3">
        <f t="shared" si="25"/>
        <v>0</v>
      </c>
    </row>
    <row r="43" spans="3:21" ht="15" thickBot="1" x14ac:dyDescent="0.4">
      <c r="C43" s="6">
        <f>IF(INT(C42/POWER(2,C35))=1,1,0)</f>
        <v>1</v>
      </c>
      <c r="D43" s="9">
        <f t="shared" ref="D43:R43" si="26">IF(INT(D42/POWER(2,D35))=1,1,0)</f>
        <v>0</v>
      </c>
      <c r="E43" s="9">
        <f t="shared" si="26"/>
        <v>0</v>
      </c>
      <c r="F43" s="9">
        <f t="shared" si="26"/>
        <v>0</v>
      </c>
      <c r="G43" s="9">
        <f t="shared" si="26"/>
        <v>0</v>
      </c>
      <c r="H43" s="9">
        <f t="shared" si="26"/>
        <v>0</v>
      </c>
      <c r="I43" s="9">
        <f t="shared" si="26"/>
        <v>0</v>
      </c>
      <c r="J43" s="9">
        <f t="shared" si="26"/>
        <v>0</v>
      </c>
      <c r="K43" s="9">
        <f t="shared" si="26"/>
        <v>1</v>
      </c>
      <c r="L43" s="9">
        <f t="shared" si="26"/>
        <v>1</v>
      </c>
      <c r="M43" s="9">
        <f t="shared" si="26"/>
        <v>1</v>
      </c>
      <c r="N43" s="9">
        <f t="shared" si="26"/>
        <v>1</v>
      </c>
      <c r="O43" s="9">
        <f t="shared" si="26"/>
        <v>1</v>
      </c>
      <c r="P43" s="9">
        <f t="shared" si="26"/>
        <v>1</v>
      </c>
      <c r="Q43" s="9">
        <f t="shared" si="26"/>
        <v>1</v>
      </c>
      <c r="R43" s="9">
        <f t="shared" si="26"/>
        <v>0</v>
      </c>
      <c r="S43" s="7"/>
    </row>
    <row r="44" spans="3:21" ht="15" thickBot="1" x14ac:dyDescent="0.4"/>
    <row r="45" spans="3:21" x14ac:dyDescent="0.35">
      <c r="C45" s="2">
        <f>IF(D12&gt;0,D12,65536+D12)</f>
        <v>2695</v>
      </c>
      <c r="D45" s="8">
        <f>IF(C46=1,C45-POWER(2,C35),C45)</f>
        <v>2695</v>
      </c>
      <c r="E45" s="8">
        <f t="shared" ref="E45:S45" si="27">IF(D46=1,D45-POWER(2,D35),D45)</f>
        <v>2695</v>
      </c>
      <c r="F45" s="8">
        <f t="shared" si="27"/>
        <v>2695</v>
      </c>
      <c r="G45" s="8">
        <f t="shared" si="27"/>
        <v>2695</v>
      </c>
      <c r="H45" s="8">
        <f t="shared" si="27"/>
        <v>647</v>
      </c>
      <c r="I45" s="8">
        <f t="shared" si="27"/>
        <v>647</v>
      </c>
      <c r="J45" s="8">
        <f t="shared" si="27"/>
        <v>135</v>
      </c>
      <c r="K45" s="8">
        <f t="shared" si="27"/>
        <v>135</v>
      </c>
      <c r="L45" s="8">
        <f t="shared" si="27"/>
        <v>7</v>
      </c>
      <c r="M45" s="8">
        <f t="shared" si="27"/>
        <v>7</v>
      </c>
      <c r="N45" s="8">
        <f t="shared" si="27"/>
        <v>7</v>
      </c>
      <c r="O45" s="8">
        <f t="shared" si="27"/>
        <v>7</v>
      </c>
      <c r="P45" s="8">
        <f t="shared" si="27"/>
        <v>7</v>
      </c>
      <c r="Q45" s="8">
        <f t="shared" si="27"/>
        <v>3</v>
      </c>
      <c r="R45" s="8">
        <f t="shared" si="27"/>
        <v>1</v>
      </c>
      <c r="S45" s="3">
        <f t="shared" si="27"/>
        <v>0</v>
      </c>
    </row>
    <row r="46" spans="3:21" ht="15" thickBot="1" x14ac:dyDescent="0.4">
      <c r="C46" s="6">
        <f>IF(INT(C45/POWER(2,C35))=1,1,0)</f>
        <v>0</v>
      </c>
      <c r="D46" s="9">
        <f t="shared" ref="D46:R46" si="28">IF(INT(D45/POWER(2,D35))=1,1,0)</f>
        <v>0</v>
      </c>
      <c r="E46" s="9">
        <f t="shared" si="28"/>
        <v>0</v>
      </c>
      <c r="F46" s="9">
        <f t="shared" si="28"/>
        <v>0</v>
      </c>
      <c r="G46" s="9">
        <f t="shared" si="28"/>
        <v>1</v>
      </c>
      <c r="H46" s="9">
        <f t="shared" si="28"/>
        <v>0</v>
      </c>
      <c r="I46" s="9">
        <f t="shared" si="28"/>
        <v>1</v>
      </c>
      <c r="J46" s="9">
        <f t="shared" si="28"/>
        <v>0</v>
      </c>
      <c r="K46" s="9">
        <f t="shared" si="28"/>
        <v>1</v>
      </c>
      <c r="L46" s="9">
        <f t="shared" si="28"/>
        <v>0</v>
      </c>
      <c r="M46" s="9">
        <f t="shared" si="28"/>
        <v>0</v>
      </c>
      <c r="N46" s="9">
        <f t="shared" si="28"/>
        <v>0</v>
      </c>
      <c r="O46" s="9">
        <f t="shared" si="28"/>
        <v>0</v>
      </c>
      <c r="P46" s="9">
        <f t="shared" si="28"/>
        <v>1</v>
      </c>
      <c r="Q46" s="9">
        <f t="shared" si="28"/>
        <v>1</v>
      </c>
      <c r="R46" s="9">
        <f t="shared" si="28"/>
        <v>1</v>
      </c>
      <c r="S46" s="7"/>
    </row>
    <row r="47" spans="3:21" ht="15" thickBot="1" x14ac:dyDescent="0.4">
      <c r="U47" t="s">
        <v>42</v>
      </c>
    </row>
    <row r="48" spans="3:21" x14ac:dyDescent="0.35">
      <c r="C48" s="2">
        <f>IF(D13&gt;0,D13,65536+D13)</f>
        <v>37396</v>
      </c>
      <c r="D48" s="8">
        <f>IF(C49=1,C48-POWER(2,C35),C48)</f>
        <v>4628</v>
      </c>
      <c r="E48" s="8">
        <f t="shared" ref="E48:S48" si="29">IF(D49=1,D48-POWER(2,D35),D48)</f>
        <v>4628</v>
      </c>
      <c r="F48" s="8">
        <f t="shared" si="29"/>
        <v>4628</v>
      </c>
      <c r="G48" s="8">
        <f t="shared" si="29"/>
        <v>532</v>
      </c>
      <c r="H48" s="8">
        <f t="shared" si="29"/>
        <v>532</v>
      </c>
      <c r="I48" s="8">
        <f t="shared" si="29"/>
        <v>532</v>
      </c>
      <c r="J48" s="8">
        <f t="shared" si="29"/>
        <v>20</v>
      </c>
      <c r="K48" s="8">
        <f t="shared" si="29"/>
        <v>20</v>
      </c>
      <c r="L48" s="8">
        <f t="shared" si="29"/>
        <v>20</v>
      </c>
      <c r="M48" s="8">
        <f t="shared" si="29"/>
        <v>20</v>
      </c>
      <c r="N48" s="8">
        <f t="shared" si="29"/>
        <v>20</v>
      </c>
      <c r="O48" s="8">
        <f t="shared" si="29"/>
        <v>4</v>
      </c>
      <c r="P48" s="8">
        <f t="shared" si="29"/>
        <v>4</v>
      </c>
      <c r="Q48" s="8">
        <f t="shared" si="29"/>
        <v>0</v>
      </c>
      <c r="R48" s="8">
        <f t="shared" si="29"/>
        <v>0</v>
      </c>
      <c r="S48" s="3">
        <f t="shared" si="29"/>
        <v>0</v>
      </c>
      <c r="U48" t="s">
        <v>41</v>
      </c>
    </row>
    <row r="49" spans="1:25" ht="15" thickBot="1" x14ac:dyDescent="0.4">
      <c r="C49" s="6">
        <f>IF(INT(C48/POWER(2,C35))=1,1,0)</f>
        <v>1</v>
      </c>
      <c r="D49" s="9">
        <f t="shared" ref="D49:R49" si="30">IF(INT(D48/POWER(2,D35))=1,1,0)</f>
        <v>0</v>
      </c>
      <c r="E49" s="9">
        <f t="shared" si="30"/>
        <v>0</v>
      </c>
      <c r="F49" s="9">
        <f t="shared" si="30"/>
        <v>1</v>
      </c>
      <c r="G49" s="9">
        <f t="shared" si="30"/>
        <v>0</v>
      </c>
      <c r="H49" s="9">
        <f t="shared" si="30"/>
        <v>0</v>
      </c>
      <c r="I49" s="9">
        <f t="shared" si="30"/>
        <v>1</v>
      </c>
      <c r="J49" s="9">
        <f t="shared" si="30"/>
        <v>0</v>
      </c>
      <c r="K49" s="9">
        <f t="shared" si="30"/>
        <v>0</v>
      </c>
      <c r="L49" s="9">
        <f t="shared" si="30"/>
        <v>0</v>
      </c>
      <c r="M49" s="9">
        <f t="shared" si="30"/>
        <v>0</v>
      </c>
      <c r="N49" s="9">
        <f t="shared" si="30"/>
        <v>1</v>
      </c>
      <c r="O49" s="9">
        <f t="shared" si="30"/>
        <v>0</v>
      </c>
      <c r="P49" s="9">
        <f t="shared" si="30"/>
        <v>1</v>
      </c>
      <c r="Q49" s="9">
        <f t="shared" si="30"/>
        <v>0</v>
      </c>
      <c r="R49" s="9">
        <f t="shared" si="30"/>
        <v>0</v>
      </c>
      <c r="S49" s="7"/>
      <c r="U49" t="s">
        <v>46</v>
      </c>
    </row>
    <row r="50" spans="1:25" ht="15" thickBot="1" x14ac:dyDescent="0.4">
      <c r="U50" t="s">
        <v>45</v>
      </c>
    </row>
    <row r="51" spans="1:25" x14ac:dyDescent="0.35">
      <c r="C51" s="2">
        <f>IF(D14&gt;0,D14,65536+D14)</f>
        <v>62841</v>
      </c>
      <c r="D51" s="8">
        <f>IF(C52=1,C51-POWER(2,C35),C51)</f>
        <v>30073</v>
      </c>
      <c r="E51" s="8">
        <f t="shared" ref="E51:S51" si="31">IF(D52=1,D51-POWER(2,D35),D51)</f>
        <v>13689</v>
      </c>
      <c r="F51" s="8">
        <f t="shared" si="31"/>
        <v>5497</v>
      </c>
      <c r="G51" s="8">
        <f t="shared" si="31"/>
        <v>1401</v>
      </c>
      <c r="H51" s="8">
        <f t="shared" si="31"/>
        <v>1401</v>
      </c>
      <c r="I51" s="8">
        <f t="shared" si="31"/>
        <v>377</v>
      </c>
      <c r="J51" s="8">
        <f t="shared" si="31"/>
        <v>377</v>
      </c>
      <c r="K51" s="8">
        <f t="shared" si="31"/>
        <v>121</v>
      </c>
      <c r="L51" s="8">
        <f t="shared" si="31"/>
        <v>121</v>
      </c>
      <c r="M51" s="8">
        <f t="shared" si="31"/>
        <v>57</v>
      </c>
      <c r="N51" s="8">
        <f t="shared" si="31"/>
        <v>25</v>
      </c>
      <c r="O51" s="8">
        <f t="shared" si="31"/>
        <v>9</v>
      </c>
      <c r="P51" s="8">
        <f t="shared" si="31"/>
        <v>1</v>
      </c>
      <c r="Q51" s="8">
        <f t="shared" si="31"/>
        <v>1</v>
      </c>
      <c r="R51" s="8">
        <f t="shared" si="31"/>
        <v>1</v>
      </c>
      <c r="S51" s="3">
        <f t="shared" si="31"/>
        <v>0</v>
      </c>
      <c r="U51" t="s">
        <v>43</v>
      </c>
    </row>
    <row r="52" spans="1:25" ht="15" thickBot="1" x14ac:dyDescent="0.4">
      <c r="C52" s="6">
        <f>IF(INT(C51/POWER(2,C35))=1,1,0)</f>
        <v>1</v>
      </c>
      <c r="D52" s="9">
        <f t="shared" ref="D52:R52" si="32">IF(INT(D51/POWER(2,D35))=1,1,0)</f>
        <v>1</v>
      </c>
      <c r="E52" s="9">
        <f t="shared" si="32"/>
        <v>1</v>
      </c>
      <c r="F52" s="9">
        <f t="shared" si="32"/>
        <v>1</v>
      </c>
      <c r="G52" s="9">
        <f t="shared" si="32"/>
        <v>0</v>
      </c>
      <c r="H52" s="9">
        <f t="shared" si="32"/>
        <v>1</v>
      </c>
      <c r="I52" s="9">
        <f t="shared" si="32"/>
        <v>0</v>
      </c>
      <c r="J52" s="9">
        <f t="shared" si="32"/>
        <v>1</v>
      </c>
      <c r="K52" s="9">
        <f t="shared" si="32"/>
        <v>0</v>
      </c>
      <c r="L52" s="9">
        <f t="shared" si="32"/>
        <v>1</v>
      </c>
      <c r="M52" s="9">
        <f t="shared" si="32"/>
        <v>1</v>
      </c>
      <c r="N52" s="9">
        <f t="shared" si="32"/>
        <v>1</v>
      </c>
      <c r="O52" s="9">
        <f t="shared" si="32"/>
        <v>1</v>
      </c>
      <c r="P52" s="9">
        <f t="shared" si="32"/>
        <v>0</v>
      </c>
      <c r="Q52" s="9">
        <f t="shared" si="32"/>
        <v>0</v>
      </c>
      <c r="R52" s="9">
        <f t="shared" si="32"/>
        <v>1</v>
      </c>
      <c r="S52" s="7"/>
      <c r="U52" t="s">
        <v>44</v>
      </c>
    </row>
    <row r="54" spans="1:25" x14ac:dyDescent="0.35">
      <c r="C54" s="12" t="s">
        <v>27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25" x14ac:dyDescent="0.35">
      <c r="C55" s="12" t="s">
        <v>28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25" x14ac:dyDescent="0.35">
      <c r="B56">
        <v>16</v>
      </c>
      <c r="C56" s="10">
        <f>B56-1</f>
        <v>15</v>
      </c>
      <c r="D56" s="10">
        <f t="shared" ref="D56:R56" si="33">C56-1</f>
        <v>14</v>
      </c>
      <c r="E56" s="10">
        <f t="shared" si="33"/>
        <v>13</v>
      </c>
      <c r="F56" s="10">
        <f t="shared" si="33"/>
        <v>12</v>
      </c>
      <c r="G56" s="10">
        <f t="shared" si="33"/>
        <v>11</v>
      </c>
      <c r="H56" s="10">
        <f t="shared" si="33"/>
        <v>10</v>
      </c>
      <c r="I56" s="10">
        <f t="shared" si="33"/>
        <v>9</v>
      </c>
      <c r="J56" s="10">
        <f t="shared" si="33"/>
        <v>8</v>
      </c>
      <c r="K56" s="10">
        <f t="shared" si="33"/>
        <v>7</v>
      </c>
      <c r="L56" s="10">
        <f t="shared" si="33"/>
        <v>6</v>
      </c>
      <c r="M56" s="10">
        <f t="shared" si="33"/>
        <v>5</v>
      </c>
      <c r="N56" s="10">
        <f t="shared" si="33"/>
        <v>4</v>
      </c>
      <c r="O56" s="10">
        <f t="shared" si="33"/>
        <v>3</v>
      </c>
      <c r="P56" s="10">
        <f t="shared" si="33"/>
        <v>2</v>
      </c>
      <c r="Q56" s="10">
        <f t="shared" si="33"/>
        <v>1</v>
      </c>
      <c r="R56" s="10">
        <f t="shared" si="33"/>
        <v>0</v>
      </c>
      <c r="S56" s="10"/>
      <c r="T56" s="10">
        <f>POWER(2,C56)*C60+POWER(2,D56)*D60+POWER(2,E56)*E60+POWER(2,F56)*F60+POWER(2,G56)*G60+POWER(2,H56)*H60+POWER(2,I56)*I60+POWER(2,J56)*J60+POWER(2,K56)*K60+POWER(2,L56)*L60+POWER(2,M56)*M60+POWER(2,N56)*N60+POWER(2,O56)*O60+POWER(2,P56)*P60+POWER(2,Q56)*Q60+POWER(2,R56)*R60</f>
        <v>32514</v>
      </c>
    </row>
    <row r="57" spans="1:25" x14ac:dyDescent="0.35">
      <c r="A57" t="s">
        <v>29</v>
      </c>
      <c r="B57">
        <f t="shared" ref="B57:Q57" si="34">IF(OR((C57+C58+C59)=2,(C57+C58+C59)=3),1,0)</f>
        <v>0</v>
      </c>
      <c r="C57">
        <f t="shared" si="34"/>
        <v>0</v>
      </c>
      <c r="D57">
        <f t="shared" si="34"/>
        <v>0</v>
      </c>
      <c r="E57">
        <f t="shared" si="34"/>
        <v>0</v>
      </c>
      <c r="F57">
        <f t="shared" si="34"/>
        <v>0</v>
      </c>
      <c r="G57">
        <f t="shared" si="34"/>
        <v>0</v>
      </c>
      <c r="H57">
        <f t="shared" si="34"/>
        <v>0</v>
      </c>
      <c r="I57">
        <f t="shared" si="34"/>
        <v>0</v>
      </c>
      <c r="J57">
        <f t="shared" si="34"/>
        <v>1</v>
      </c>
      <c r="K57">
        <f t="shared" si="34"/>
        <v>1</v>
      </c>
      <c r="L57">
        <f t="shared" si="34"/>
        <v>1</v>
      </c>
      <c r="M57">
        <f t="shared" si="34"/>
        <v>1</v>
      </c>
      <c r="N57">
        <f t="shared" si="34"/>
        <v>1</v>
      </c>
      <c r="O57">
        <f t="shared" si="34"/>
        <v>1</v>
      </c>
      <c r="P57">
        <f t="shared" si="34"/>
        <v>1</v>
      </c>
      <c r="Q57">
        <f t="shared" si="34"/>
        <v>1</v>
      </c>
      <c r="R57">
        <f>IF(OR((S57+S58+S59)=2,(S57+S58+S59)=3),1,0)</f>
        <v>0</v>
      </c>
      <c r="T57" t="s">
        <v>33</v>
      </c>
      <c r="U57">
        <f>B57</f>
        <v>0</v>
      </c>
      <c r="V57" t="s">
        <v>37</v>
      </c>
      <c r="W57">
        <f>IF(SUM(B60:R60)=0,1,0)</f>
        <v>0</v>
      </c>
      <c r="Y57" t="str">
        <f>IF(AND(D3&gt;0,D4&gt;0),"Сложении положительных чисел",IF(OR(AND(D4&lt;0,D3&gt;0),AND(D4&gt;0,D3&lt;0)),"Сложение пололожительного и отрицательного чисел","Сложение отрицательных чисел"))</f>
        <v>Сложении положительных чисел</v>
      </c>
    </row>
    <row r="58" spans="1:25" x14ac:dyDescent="0.35">
      <c r="A58" t="s">
        <v>31</v>
      </c>
      <c r="C58">
        <f>I3</f>
        <v>0</v>
      </c>
      <c r="D58">
        <f t="shared" ref="D58:R58" si="35">J3</f>
        <v>0</v>
      </c>
      <c r="E58">
        <f t="shared" si="35"/>
        <v>0</v>
      </c>
      <c r="F58">
        <f t="shared" si="35"/>
        <v>0</v>
      </c>
      <c r="G58">
        <f t="shared" si="35"/>
        <v>1</v>
      </c>
      <c r="H58">
        <f t="shared" si="35"/>
        <v>0</v>
      </c>
      <c r="I58">
        <f t="shared" si="35"/>
        <v>0</v>
      </c>
      <c r="J58">
        <f t="shared" si="35"/>
        <v>0</v>
      </c>
      <c r="K58">
        <f t="shared" si="35"/>
        <v>1</v>
      </c>
      <c r="L58">
        <f t="shared" si="35"/>
        <v>0</v>
      </c>
      <c r="M58">
        <f t="shared" si="35"/>
        <v>0</v>
      </c>
      <c r="N58">
        <f t="shared" si="35"/>
        <v>0</v>
      </c>
      <c r="O58">
        <f t="shared" si="35"/>
        <v>1</v>
      </c>
      <c r="P58">
        <f t="shared" si="35"/>
        <v>0</v>
      </c>
      <c r="Q58">
        <f t="shared" si="35"/>
        <v>1</v>
      </c>
      <c r="R58">
        <f t="shared" si="35"/>
        <v>1</v>
      </c>
      <c r="T58" t="s">
        <v>34</v>
      </c>
      <c r="U58">
        <f>J57</f>
        <v>1</v>
      </c>
      <c r="V58" t="s">
        <v>38</v>
      </c>
      <c r="W58">
        <f>IF(C60=1,1,0)</f>
        <v>0</v>
      </c>
      <c r="Y58" t="str">
        <f>IF(T61&gt;0,"получается положительное число","получается отрицателное число.")</f>
        <v>получается положительное число</v>
      </c>
    </row>
    <row r="59" spans="1:25" x14ac:dyDescent="0.35">
      <c r="A59" t="s">
        <v>32</v>
      </c>
      <c r="C59">
        <f>I4</f>
        <v>0</v>
      </c>
      <c r="D59">
        <f t="shared" ref="D59:R59" si="36">J4</f>
        <v>1</v>
      </c>
      <c r="E59">
        <f t="shared" si="36"/>
        <v>1</v>
      </c>
      <c r="F59">
        <f t="shared" si="36"/>
        <v>1</v>
      </c>
      <c r="G59">
        <f t="shared" si="36"/>
        <v>0</v>
      </c>
      <c r="H59">
        <f t="shared" si="36"/>
        <v>1</v>
      </c>
      <c r="I59">
        <f t="shared" si="36"/>
        <v>1</v>
      </c>
      <c r="J59">
        <f t="shared" si="36"/>
        <v>0</v>
      </c>
      <c r="K59">
        <f t="shared" si="36"/>
        <v>0</v>
      </c>
      <c r="L59">
        <f t="shared" si="36"/>
        <v>1</v>
      </c>
      <c r="M59">
        <f t="shared" si="36"/>
        <v>1</v>
      </c>
      <c r="N59">
        <f t="shared" si="36"/>
        <v>1</v>
      </c>
      <c r="O59">
        <f t="shared" si="36"/>
        <v>0</v>
      </c>
      <c r="P59">
        <f t="shared" si="36"/>
        <v>1</v>
      </c>
      <c r="Q59">
        <f t="shared" si="36"/>
        <v>1</v>
      </c>
      <c r="R59">
        <f t="shared" si="36"/>
        <v>1</v>
      </c>
      <c r="T59" t="s">
        <v>35</v>
      </c>
      <c r="U59">
        <f>(IF(MOD(SUM(A60:R60),2)=1,0,1))</f>
        <v>1</v>
      </c>
      <c r="V59" t="s">
        <v>36</v>
      </c>
      <c r="W59">
        <f>IF(C60+B60=1,1,0)</f>
        <v>0</v>
      </c>
      <c r="Y59" t="str">
        <f>IF(T60=T61,"Результат верный","Результат отличается, так как БЭВМ обрабатывает отрицательные числа подругому")</f>
        <v>Результат верный</v>
      </c>
    </row>
    <row r="60" spans="1:25" x14ac:dyDescent="0.35">
      <c r="A60" t="s">
        <v>30</v>
      </c>
      <c r="B60">
        <f>IF(OR(SUM(B57:B59)=1,SUM(B57:B59)=3),1,0)</f>
        <v>0</v>
      </c>
      <c r="C60">
        <f>IF(OR(SUM(C57:C59)=1,SUM(C57:C59)=3),1,0)</f>
        <v>0</v>
      </c>
      <c r="D60">
        <f t="shared" ref="D60:Q60" si="37">IF(OR(SUM(D57:D59)=1,SUM(D57:D59)=3),1,0)</f>
        <v>1</v>
      </c>
      <c r="E60">
        <f t="shared" si="37"/>
        <v>1</v>
      </c>
      <c r="F60">
        <f t="shared" si="37"/>
        <v>1</v>
      </c>
      <c r="G60">
        <f t="shared" si="37"/>
        <v>1</v>
      </c>
      <c r="H60">
        <f t="shared" si="37"/>
        <v>1</v>
      </c>
      <c r="I60">
        <f t="shared" si="37"/>
        <v>1</v>
      </c>
      <c r="J60">
        <f t="shared" si="37"/>
        <v>1</v>
      </c>
      <c r="K60">
        <f t="shared" si="37"/>
        <v>0</v>
      </c>
      <c r="L60">
        <f t="shared" si="37"/>
        <v>0</v>
      </c>
      <c r="M60">
        <f t="shared" si="37"/>
        <v>0</v>
      </c>
      <c r="N60">
        <f t="shared" si="37"/>
        <v>0</v>
      </c>
      <c r="O60">
        <f t="shared" si="37"/>
        <v>0</v>
      </c>
      <c r="P60">
        <f t="shared" si="37"/>
        <v>0</v>
      </c>
      <c r="Q60">
        <f t="shared" si="37"/>
        <v>1</v>
      </c>
      <c r="R60">
        <f>IF(OR(SUM(R57:R59)=1,SUM(R57:R59)=3),1,0)</f>
        <v>0</v>
      </c>
      <c r="S60" t="s">
        <v>40</v>
      </c>
      <c r="T60">
        <f>IF(C60=0,T56,T56-POWER(2,16))</f>
        <v>32514</v>
      </c>
      <c r="U60" t="s">
        <v>47</v>
      </c>
      <c r="V60" t="s">
        <v>70</v>
      </c>
    </row>
    <row r="61" spans="1:25" x14ac:dyDescent="0.35">
      <c r="T61">
        <f>D3+D4</f>
        <v>32514</v>
      </c>
      <c r="U61" t="s">
        <v>47</v>
      </c>
      <c r="V61" t="s">
        <v>53</v>
      </c>
    </row>
    <row r="62" spans="1:25" x14ac:dyDescent="0.35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25" x14ac:dyDescent="0.35">
      <c r="C63" s="12" t="s">
        <v>39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25" x14ac:dyDescent="0.35">
      <c r="B64">
        <v>16</v>
      </c>
      <c r="C64" s="10">
        <f>B64-1</f>
        <v>15</v>
      </c>
      <c r="D64" s="10">
        <f t="shared" ref="D64:R64" si="38">C64-1</f>
        <v>14</v>
      </c>
      <c r="E64" s="10">
        <f t="shared" si="38"/>
        <v>13</v>
      </c>
      <c r="F64" s="10">
        <f t="shared" si="38"/>
        <v>12</v>
      </c>
      <c r="G64" s="10">
        <f t="shared" si="38"/>
        <v>11</v>
      </c>
      <c r="H64" s="10">
        <f t="shared" si="38"/>
        <v>10</v>
      </c>
      <c r="I64" s="10">
        <f t="shared" si="38"/>
        <v>9</v>
      </c>
      <c r="J64" s="10">
        <f t="shared" si="38"/>
        <v>8</v>
      </c>
      <c r="K64" s="10">
        <f t="shared" si="38"/>
        <v>7</v>
      </c>
      <c r="L64" s="10">
        <f t="shared" si="38"/>
        <v>6</v>
      </c>
      <c r="M64" s="10">
        <f t="shared" si="38"/>
        <v>5</v>
      </c>
      <c r="N64" s="10">
        <f t="shared" si="38"/>
        <v>4</v>
      </c>
      <c r="O64" s="10">
        <f t="shared" si="38"/>
        <v>3</v>
      </c>
      <c r="P64" s="10">
        <f t="shared" si="38"/>
        <v>2</v>
      </c>
      <c r="Q64" s="10">
        <f t="shared" si="38"/>
        <v>1</v>
      </c>
      <c r="R64" s="10">
        <f t="shared" si="38"/>
        <v>0</v>
      </c>
      <c r="S64" s="10"/>
      <c r="T64" s="10">
        <f>POWER(2,C64)*C68+POWER(2,D64)*D68+POWER(2,E64)*E68+POWER(2,F64)*F68+POWER(2,G64)*G68+POWER(2,H64)*H68+POWER(2,I64)*I68+POWER(2,J64)*J68+POWER(2,K64)*K68+POWER(2,L64)*L68+POWER(2,M64)*M68+POWER(2,N64)*N68+POWER(2,O64)*O68+POWER(2,P64)*P68+POWER(2,Q64)*Q68+POWER(2,R64)*R68</f>
        <v>62841</v>
      </c>
      <c r="Y64" t="str">
        <f>IF(AND(D5&gt;0,D4&gt;0),"Сложении положительных чисел",IF(OR(AND(D4&lt;0,D5&gt;0),AND(D4&gt;0,D5&lt;0)),"Сложение пололожительного и отрицательного чисел","Сложение отрицательных чисел"))</f>
        <v>Сложении положительных чисел</v>
      </c>
    </row>
    <row r="65" spans="1:25" x14ac:dyDescent="0.35">
      <c r="A65" t="s">
        <v>29</v>
      </c>
      <c r="B65">
        <f>IF(OR((C65+C66+C67)=2,(C65+C66+C67)=3),1,0)</f>
        <v>0</v>
      </c>
      <c r="C65">
        <f t="shared" ref="C65:Q65" si="39">IF(OR((D65+D66+D67)=2,(D65+D66+D67)=3),1,0)</f>
        <v>1</v>
      </c>
      <c r="D65">
        <f t="shared" si="39"/>
        <v>1</v>
      </c>
      <c r="E65">
        <f t="shared" si="39"/>
        <v>1</v>
      </c>
      <c r="F65">
        <f t="shared" si="39"/>
        <v>1</v>
      </c>
      <c r="G65">
        <f t="shared" si="39"/>
        <v>1</v>
      </c>
      <c r="H65">
        <f t="shared" si="39"/>
        <v>1</v>
      </c>
      <c r="I65">
        <f t="shared" si="39"/>
        <v>0</v>
      </c>
      <c r="J65">
        <f t="shared" si="39"/>
        <v>0</v>
      </c>
      <c r="K65">
        <f t="shared" si="39"/>
        <v>0</v>
      </c>
      <c r="L65">
        <f t="shared" si="39"/>
        <v>0</v>
      </c>
      <c r="M65">
        <f t="shared" si="39"/>
        <v>0</v>
      </c>
      <c r="N65">
        <f t="shared" si="39"/>
        <v>0</v>
      </c>
      <c r="O65">
        <f t="shared" si="39"/>
        <v>1</v>
      </c>
      <c r="P65">
        <f t="shared" si="39"/>
        <v>1</v>
      </c>
      <c r="Q65">
        <f t="shared" si="39"/>
        <v>0</v>
      </c>
      <c r="R65">
        <f>IF(OR((S65+S66+S67)=2,(S65+S66+S67)=3),1,0)</f>
        <v>0</v>
      </c>
      <c r="T65" t="s">
        <v>33</v>
      </c>
      <c r="U65">
        <f>B65</f>
        <v>0</v>
      </c>
      <c r="V65" t="s">
        <v>37</v>
      </c>
      <c r="W65">
        <f>IF(SUM(B68:R68)=0,1,0)</f>
        <v>0</v>
      </c>
      <c r="Y65" t="str">
        <f>IF(T69&gt;0,"получается положительное число","получается отрицателное число.")</f>
        <v>получается положительное число</v>
      </c>
    </row>
    <row r="66" spans="1:25" x14ac:dyDescent="0.35">
      <c r="A66" t="s">
        <v>32</v>
      </c>
      <c r="C66">
        <f>I4</f>
        <v>0</v>
      </c>
      <c r="D66">
        <f t="shared" ref="D66:R66" si="40">J4</f>
        <v>1</v>
      </c>
      <c r="E66">
        <f t="shared" si="40"/>
        <v>1</v>
      </c>
      <c r="F66">
        <f t="shared" si="40"/>
        <v>1</v>
      </c>
      <c r="G66">
        <f t="shared" si="40"/>
        <v>0</v>
      </c>
      <c r="H66">
        <f t="shared" si="40"/>
        <v>1</v>
      </c>
      <c r="I66">
        <f t="shared" si="40"/>
        <v>1</v>
      </c>
      <c r="J66">
        <f t="shared" si="40"/>
        <v>0</v>
      </c>
      <c r="K66">
        <f t="shared" si="40"/>
        <v>0</v>
      </c>
      <c r="L66">
        <f t="shared" si="40"/>
        <v>1</v>
      </c>
      <c r="M66">
        <f t="shared" si="40"/>
        <v>1</v>
      </c>
      <c r="N66">
        <f t="shared" si="40"/>
        <v>1</v>
      </c>
      <c r="O66">
        <f t="shared" si="40"/>
        <v>0</v>
      </c>
      <c r="P66">
        <f t="shared" si="40"/>
        <v>1</v>
      </c>
      <c r="Q66">
        <f t="shared" si="40"/>
        <v>1</v>
      </c>
      <c r="R66">
        <f t="shared" si="40"/>
        <v>1</v>
      </c>
      <c r="T66" t="s">
        <v>34</v>
      </c>
      <c r="U66">
        <f>J65</f>
        <v>0</v>
      </c>
      <c r="V66" t="s">
        <v>38</v>
      </c>
      <c r="W66">
        <f>IF(C68=1,1,0)</f>
        <v>1</v>
      </c>
      <c r="Y66" t="str">
        <f>IF(T69=T68,"Результат верный","Результат отличается, так как БЭВМ обрабатывает отрицательные числа подругому")</f>
        <v>Результат отличается, так как БЭВМ обрабатывает отрицательные числа подругому</v>
      </c>
    </row>
    <row r="67" spans="1:25" x14ac:dyDescent="0.35">
      <c r="A67" t="s">
        <v>54</v>
      </c>
      <c r="C67">
        <f>I5</f>
        <v>0</v>
      </c>
      <c r="D67">
        <f t="shared" ref="D67:R67" si="41">J5</f>
        <v>1</v>
      </c>
      <c r="E67">
        <f t="shared" si="41"/>
        <v>1</v>
      </c>
      <c r="F67">
        <f t="shared" si="41"/>
        <v>1</v>
      </c>
      <c r="G67">
        <f t="shared" si="41"/>
        <v>1</v>
      </c>
      <c r="H67">
        <f t="shared" si="41"/>
        <v>1</v>
      </c>
      <c r="I67">
        <f t="shared" si="41"/>
        <v>1</v>
      </c>
      <c r="J67">
        <f t="shared" si="41"/>
        <v>1</v>
      </c>
      <c r="K67">
        <f t="shared" si="41"/>
        <v>0</v>
      </c>
      <c r="L67">
        <f t="shared" si="41"/>
        <v>0</v>
      </c>
      <c r="M67">
        <f t="shared" si="41"/>
        <v>0</v>
      </c>
      <c r="N67">
        <f t="shared" si="41"/>
        <v>0</v>
      </c>
      <c r="O67">
        <f t="shared" si="41"/>
        <v>0</v>
      </c>
      <c r="P67">
        <f t="shared" si="41"/>
        <v>0</v>
      </c>
      <c r="Q67">
        <f t="shared" si="41"/>
        <v>1</v>
      </c>
      <c r="R67">
        <f t="shared" si="41"/>
        <v>0</v>
      </c>
      <c r="T67" t="s">
        <v>35</v>
      </c>
      <c r="U67">
        <f>(IF(MOD(SUM(A68:R68),2)=1,0,1))</f>
        <v>0</v>
      </c>
      <c r="V67" t="s">
        <v>36</v>
      </c>
      <c r="W67">
        <f>IF(C68+B68=1,1,0)</f>
        <v>1</v>
      </c>
    </row>
    <row r="68" spans="1:25" x14ac:dyDescent="0.35">
      <c r="A68" t="s">
        <v>30</v>
      </c>
      <c r="B68">
        <f>IF(OR(SUM(B65:B67)=1,SUM(B65:B67)=3),1,0)</f>
        <v>0</v>
      </c>
      <c r="C68">
        <f>IF(OR(SUM(C65:C67)=1,SUM(C65:C67)=3),1,0)</f>
        <v>1</v>
      </c>
      <c r="D68">
        <f t="shared" ref="D68" si="42">IF(OR(SUM(D65:D67)=1,SUM(D65:D67)=3),1,0)</f>
        <v>1</v>
      </c>
      <c r="E68">
        <f t="shared" ref="E68" si="43">IF(OR(SUM(E65:E67)=1,SUM(E65:E67)=3),1,0)</f>
        <v>1</v>
      </c>
      <c r="F68">
        <f t="shared" ref="F68" si="44">IF(OR(SUM(F65:F67)=1,SUM(F65:F67)=3),1,0)</f>
        <v>1</v>
      </c>
      <c r="G68">
        <f t="shared" ref="G68" si="45">IF(OR(SUM(G65:G67)=1,SUM(G65:G67)=3),1,0)</f>
        <v>0</v>
      </c>
      <c r="H68">
        <f t="shared" ref="H68" si="46">IF(OR(SUM(H65:H67)=1,SUM(H65:H67)=3),1,0)</f>
        <v>1</v>
      </c>
      <c r="I68">
        <f t="shared" ref="I68" si="47">IF(OR(SUM(I65:I67)=1,SUM(I65:I67)=3),1,0)</f>
        <v>0</v>
      </c>
      <c r="J68">
        <f t="shared" ref="J68" si="48">IF(OR(SUM(J65:J67)=1,SUM(J65:J67)=3),1,0)</f>
        <v>1</v>
      </c>
      <c r="K68">
        <f t="shared" ref="K68" si="49">IF(OR(SUM(K65:K67)=1,SUM(K65:K67)=3),1,0)</f>
        <v>0</v>
      </c>
      <c r="L68">
        <f t="shared" ref="L68" si="50">IF(OR(SUM(L65:L67)=1,SUM(L65:L67)=3),1,0)</f>
        <v>1</v>
      </c>
      <c r="M68">
        <f t="shared" ref="M68" si="51">IF(OR(SUM(M65:M67)=1,SUM(M65:M67)=3),1,0)</f>
        <v>1</v>
      </c>
      <c r="N68">
        <f t="shared" ref="N68" si="52">IF(OR(SUM(N65:N67)=1,SUM(N65:N67)=3),1,0)</f>
        <v>1</v>
      </c>
      <c r="O68">
        <f t="shared" ref="O68" si="53">IF(OR(SUM(O65:O67)=1,SUM(O65:O67)=3),1,0)</f>
        <v>1</v>
      </c>
      <c r="P68">
        <f t="shared" ref="P68" si="54">IF(OR(SUM(P65:P67)=1,SUM(P65:P67)=3),1,0)</f>
        <v>0</v>
      </c>
      <c r="Q68">
        <f t="shared" ref="Q68" si="55">IF(OR(SUM(Q65:Q67)=1,SUM(Q65:Q67)=3),1,0)</f>
        <v>0</v>
      </c>
      <c r="R68">
        <f>IF(OR(SUM(R65:R67)=1,SUM(R65:R67)=3),1,0)</f>
        <v>1</v>
      </c>
      <c r="S68" t="s">
        <v>40</v>
      </c>
      <c r="T68">
        <f>IF(C68=0,T64,T64-POWER(2,16))</f>
        <v>-2695</v>
      </c>
      <c r="U68" t="s">
        <v>47</v>
      </c>
      <c r="V68" t="s">
        <v>70</v>
      </c>
    </row>
    <row r="69" spans="1:25" x14ac:dyDescent="0.35">
      <c r="T69">
        <f>D4+D5</f>
        <v>62841</v>
      </c>
      <c r="U69" t="s">
        <v>47</v>
      </c>
      <c r="V69" t="s">
        <v>53</v>
      </c>
    </row>
    <row r="70" spans="1:25" x14ac:dyDescent="0.35">
      <c r="C70" s="12" t="s">
        <v>48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5" x14ac:dyDescent="0.35">
      <c r="B71">
        <v>16</v>
      </c>
      <c r="C71" s="10">
        <f>B71-1</f>
        <v>15</v>
      </c>
      <c r="D71" s="10">
        <f t="shared" ref="D71:R71" si="56">C71-1</f>
        <v>14</v>
      </c>
      <c r="E71" s="10">
        <f t="shared" si="56"/>
        <v>13</v>
      </c>
      <c r="F71" s="10">
        <f t="shared" si="56"/>
        <v>12</v>
      </c>
      <c r="G71" s="10">
        <f t="shared" si="56"/>
        <v>11</v>
      </c>
      <c r="H71" s="10">
        <f t="shared" si="56"/>
        <v>10</v>
      </c>
      <c r="I71" s="10">
        <f t="shared" si="56"/>
        <v>9</v>
      </c>
      <c r="J71" s="10">
        <f t="shared" si="56"/>
        <v>8</v>
      </c>
      <c r="K71" s="10">
        <f t="shared" si="56"/>
        <v>7</v>
      </c>
      <c r="L71" s="10">
        <f t="shared" si="56"/>
        <v>6</v>
      </c>
      <c r="M71" s="10">
        <f t="shared" si="56"/>
        <v>5</v>
      </c>
      <c r="N71" s="10">
        <f t="shared" si="56"/>
        <v>4</v>
      </c>
      <c r="O71" s="10">
        <f t="shared" si="56"/>
        <v>3</v>
      </c>
      <c r="P71" s="10">
        <f t="shared" si="56"/>
        <v>2</v>
      </c>
      <c r="Q71" s="10">
        <f t="shared" si="56"/>
        <v>1</v>
      </c>
      <c r="R71" s="10">
        <f t="shared" si="56"/>
        <v>0</v>
      </c>
      <c r="S71" s="10"/>
      <c r="T71" s="10">
        <f>POWER(2,C71)*C75+POWER(2,D71)*D75+POWER(2,E71)*E75+POWER(2,F71)*F75+POWER(2,G71)*G75+POWER(2,H71)*H75+POWER(2,I71)*I75+POWER(2,J71)*J75+POWER(2,K71)*K75+POWER(2,L71)*L75+POWER(2,M71)*M75+POWER(2,N71)*N75+POWER(2,O71)*O75+POWER(2,P71)*P75+POWER(2,Q71)*Q75+POWER(2,R71)*R75</f>
        <v>28140</v>
      </c>
      <c r="Y71" t="str">
        <f>IF(AND(D4&gt;0,D9&gt;0),"Сложении положительных чисел",IF(OR(AND(D4&lt;0,D9&gt;0),AND(D4&gt;0,D9&lt;0)),"Сложение пололожительного и отрицательного чисел","Сложение отрицательных чисел"))</f>
        <v>Сложение пололожительного и отрицательного чисел</v>
      </c>
    </row>
    <row r="72" spans="1:25" x14ac:dyDescent="0.35">
      <c r="A72" t="s">
        <v>29</v>
      </c>
      <c r="B72">
        <f>IF(OR((C72+C73+C74)=2,(C72+C73+C74)=3),1,0)</f>
        <v>1</v>
      </c>
      <c r="C72">
        <f t="shared" ref="C72:Q72" si="57">IF(OR((D72+D73+D74)=2,(D72+D73+D74)=3),1,0)</f>
        <v>1</v>
      </c>
      <c r="D72">
        <f t="shared" si="57"/>
        <v>1</v>
      </c>
      <c r="E72">
        <f t="shared" si="57"/>
        <v>1</v>
      </c>
      <c r="F72">
        <f t="shared" si="57"/>
        <v>0</v>
      </c>
      <c r="G72">
        <f t="shared" si="57"/>
        <v>1</v>
      </c>
      <c r="H72">
        <f t="shared" si="57"/>
        <v>1</v>
      </c>
      <c r="I72">
        <f t="shared" si="57"/>
        <v>0</v>
      </c>
      <c r="J72">
        <f t="shared" si="57"/>
        <v>0</v>
      </c>
      <c r="K72">
        <f t="shared" si="57"/>
        <v>1</v>
      </c>
      <c r="L72">
        <f t="shared" si="57"/>
        <v>1</v>
      </c>
      <c r="M72">
        <f t="shared" si="57"/>
        <v>1</v>
      </c>
      <c r="N72">
        <f t="shared" si="57"/>
        <v>0</v>
      </c>
      <c r="O72">
        <f t="shared" si="57"/>
        <v>1</v>
      </c>
      <c r="P72">
        <f t="shared" si="57"/>
        <v>1</v>
      </c>
      <c r="Q72">
        <f t="shared" si="57"/>
        <v>1</v>
      </c>
      <c r="R72">
        <f>IF(OR((S72+S73+S74)=2,(S72+S73+S74)=3),1,0)</f>
        <v>0</v>
      </c>
      <c r="T72" t="s">
        <v>33</v>
      </c>
      <c r="U72">
        <f>B72</f>
        <v>1</v>
      </c>
      <c r="V72" t="s">
        <v>37</v>
      </c>
      <c r="W72">
        <f>IF(SUM(B75:R75)=0,1,0)</f>
        <v>0</v>
      </c>
      <c r="Y72" t="str">
        <f>IF(T76&gt;0,"получается положительное число","получается отрицателное число.")</f>
        <v>получается положительное число</v>
      </c>
    </row>
    <row r="73" spans="1:25" x14ac:dyDescent="0.35">
      <c r="A73" t="s">
        <v>32</v>
      </c>
      <c r="C73">
        <f>I4</f>
        <v>0</v>
      </c>
      <c r="D73">
        <f t="shared" ref="D73:R73" si="58">J4</f>
        <v>1</v>
      </c>
      <c r="E73">
        <f t="shared" si="58"/>
        <v>1</v>
      </c>
      <c r="F73">
        <f t="shared" si="58"/>
        <v>1</v>
      </c>
      <c r="G73">
        <f t="shared" si="58"/>
        <v>0</v>
      </c>
      <c r="H73">
        <f t="shared" si="58"/>
        <v>1</v>
      </c>
      <c r="I73">
        <f t="shared" si="58"/>
        <v>1</v>
      </c>
      <c r="J73">
        <f t="shared" si="58"/>
        <v>0</v>
      </c>
      <c r="K73">
        <f t="shared" si="58"/>
        <v>0</v>
      </c>
      <c r="L73">
        <f t="shared" si="58"/>
        <v>1</v>
      </c>
      <c r="M73">
        <f t="shared" si="58"/>
        <v>1</v>
      </c>
      <c r="N73">
        <f t="shared" si="58"/>
        <v>1</v>
      </c>
      <c r="O73">
        <f t="shared" si="58"/>
        <v>0</v>
      </c>
      <c r="P73">
        <f t="shared" si="58"/>
        <v>1</v>
      </c>
      <c r="Q73">
        <f t="shared" si="58"/>
        <v>1</v>
      </c>
      <c r="R73">
        <f t="shared" si="58"/>
        <v>1</v>
      </c>
      <c r="T73" t="s">
        <v>34</v>
      </c>
      <c r="U73">
        <f>J72</f>
        <v>0</v>
      </c>
      <c r="V73" t="s">
        <v>38</v>
      </c>
      <c r="W73">
        <f>IF(C75=1,1,0)</f>
        <v>0</v>
      </c>
      <c r="Y73" t="str">
        <f>IF(T76=T75,"Результат верный","Результат отличается, так как БЭВМ обрабатывает отрицательные числа подругому")</f>
        <v>Результат верный</v>
      </c>
    </row>
    <row r="74" spans="1:25" x14ac:dyDescent="0.35">
      <c r="A74" t="s">
        <v>55</v>
      </c>
      <c r="C74">
        <f>I9</f>
        <v>1</v>
      </c>
      <c r="D74">
        <f t="shared" ref="D74:R74" si="59">J9</f>
        <v>1</v>
      </c>
      <c r="E74">
        <f t="shared" si="59"/>
        <v>1</v>
      </c>
      <c r="F74">
        <f t="shared" si="59"/>
        <v>1</v>
      </c>
      <c r="G74">
        <f t="shared" si="59"/>
        <v>0</v>
      </c>
      <c r="H74">
        <f t="shared" si="59"/>
        <v>1</v>
      </c>
      <c r="I74">
        <f t="shared" si="59"/>
        <v>1</v>
      </c>
      <c r="J74">
        <f t="shared" si="59"/>
        <v>1</v>
      </c>
      <c r="K74">
        <f t="shared" si="59"/>
        <v>0</v>
      </c>
      <c r="L74">
        <f t="shared" si="59"/>
        <v>1</v>
      </c>
      <c r="M74">
        <f t="shared" si="59"/>
        <v>1</v>
      </c>
      <c r="N74">
        <f t="shared" si="59"/>
        <v>1</v>
      </c>
      <c r="O74">
        <f t="shared" si="59"/>
        <v>0</v>
      </c>
      <c r="P74">
        <f t="shared" si="59"/>
        <v>1</v>
      </c>
      <c r="Q74">
        <f t="shared" si="59"/>
        <v>0</v>
      </c>
      <c r="R74">
        <f t="shared" si="59"/>
        <v>1</v>
      </c>
      <c r="T74" t="s">
        <v>35</v>
      </c>
      <c r="U74">
        <f>(IF(MOD(SUM(A75:R75),2)=1,0,1))</f>
        <v>0</v>
      </c>
      <c r="V74" t="s">
        <v>36</v>
      </c>
      <c r="W74">
        <f>IF(C75+B75=1,1,0)</f>
        <v>1</v>
      </c>
    </row>
    <row r="75" spans="1:25" x14ac:dyDescent="0.35">
      <c r="A75" t="s">
        <v>30</v>
      </c>
      <c r="B75">
        <f>IF(OR(SUM(B72:B74)=1,SUM(B72:B74)=3),1,0)</f>
        <v>1</v>
      </c>
      <c r="C75">
        <f>IF(OR(SUM(C72:C74)=1,SUM(C72:C74)=3),1,0)</f>
        <v>0</v>
      </c>
      <c r="D75">
        <f t="shared" ref="D75" si="60">IF(OR(SUM(D72:D74)=1,SUM(D72:D74)=3),1,0)</f>
        <v>1</v>
      </c>
      <c r="E75">
        <f t="shared" ref="E75" si="61">IF(OR(SUM(E72:E74)=1,SUM(E72:E74)=3),1,0)</f>
        <v>1</v>
      </c>
      <c r="F75">
        <f t="shared" ref="F75" si="62">IF(OR(SUM(F72:F74)=1,SUM(F72:F74)=3),1,0)</f>
        <v>0</v>
      </c>
      <c r="G75">
        <f t="shared" ref="G75" si="63">IF(OR(SUM(G72:G74)=1,SUM(G72:G74)=3),1,0)</f>
        <v>1</v>
      </c>
      <c r="H75">
        <f t="shared" ref="H75" si="64">IF(OR(SUM(H72:H74)=1,SUM(H72:H74)=3),1,0)</f>
        <v>1</v>
      </c>
      <c r="I75">
        <f t="shared" ref="I75" si="65">IF(OR(SUM(I72:I74)=1,SUM(I72:I74)=3),1,0)</f>
        <v>0</v>
      </c>
      <c r="J75">
        <f t="shared" ref="J75" si="66">IF(OR(SUM(J72:J74)=1,SUM(J72:J74)=3),1,0)</f>
        <v>1</v>
      </c>
      <c r="K75">
        <f t="shared" ref="K75" si="67">IF(OR(SUM(K72:K74)=1,SUM(K72:K74)=3),1,0)</f>
        <v>1</v>
      </c>
      <c r="L75">
        <f t="shared" ref="L75" si="68">IF(OR(SUM(L72:L74)=1,SUM(L72:L74)=3),1,0)</f>
        <v>1</v>
      </c>
      <c r="M75">
        <f t="shared" ref="M75" si="69">IF(OR(SUM(M72:M74)=1,SUM(M72:M74)=3),1,0)</f>
        <v>1</v>
      </c>
      <c r="N75">
        <f t="shared" ref="N75" si="70">IF(OR(SUM(N72:N74)=1,SUM(N72:N74)=3),1,0)</f>
        <v>0</v>
      </c>
      <c r="O75">
        <f t="shared" ref="O75" si="71">IF(OR(SUM(O72:O74)=1,SUM(O72:O74)=3),1,0)</f>
        <v>1</v>
      </c>
      <c r="P75">
        <f t="shared" ref="P75" si="72">IF(OR(SUM(P72:P74)=1,SUM(P72:P74)=3),1,0)</f>
        <v>1</v>
      </c>
      <c r="Q75">
        <f t="shared" ref="Q75" si="73">IF(OR(SUM(Q72:Q74)=1,SUM(Q72:Q74)=3),1,0)</f>
        <v>0</v>
      </c>
      <c r="R75">
        <f>IF(OR(SUM(R72:R74)=1,SUM(R72:R74)=3),1,0)</f>
        <v>0</v>
      </c>
      <c r="S75" t="s">
        <v>40</v>
      </c>
      <c r="T75">
        <f>IF(C75=0,T71,T71-POWER(2,16))</f>
        <v>28140</v>
      </c>
      <c r="U75" t="s">
        <v>47</v>
      </c>
      <c r="V75" t="s">
        <v>70</v>
      </c>
    </row>
    <row r="76" spans="1:25" x14ac:dyDescent="0.35">
      <c r="T76">
        <f>D4+D9</f>
        <v>28140</v>
      </c>
      <c r="U76" t="s">
        <v>47</v>
      </c>
      <c r="V76" t="s">
        <v>53</v>
      </c>
    </row>
    <row r="77" spans="1:25" x14ac:dyDescent="0.35">
      <c r="C77" s="12" t="s">
        <v>49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5" x14ac:dyDescent="0.35">
      <c r="B78">
        <v>16</v>
      </c>
      <c r="C78" s="10">
        <f>B78-1</f>
        <v>15</v>
      </c>
      <c r="D78" s="10">
        <f t="shared" ref="D78:R78" si="74">C78-1</f>
        <v>14</v>
      </c>
      <c r="E78" s="10">
        <f t="shared" si="74"/>
        <v>13</v>
      </c>
      <c r="F78" s="10">
        <f t="shared" si="74"/>
        <v>12</v>
      </c>
      <c r="G78" s="10">
        <f t="shared" si="74"/>
        <v>11</v>
      </c>
      <c r="H78" s="10">
        <f t="shared" si="74"/>
        <v>10</v>
      </c>
      <c r="I78" s="10">
        <f t="shared" si="74"/>
        <v>9</v>
      </c>
      <c r="J78" s="10">
        <f t="shared" si="74"/>
        <v>8</v>
      </c>
      <c r="K78" s="10">
        <f t="shared" si="74"/>
        <v>7</v>
      </c>
      <c r="L78" s="10">
        <f t="shared" si="74"/>
        <v>6</v>
      </c>
      <c r="M78" s="10">
        <f t="shared" si="74"/>
        <v>5</v>
      </c>
      <c r="N78" s="10">
        <f t="shared" si="74"/>
        <v>4</v>
      </c>
      <c r="O78" s="10">
        <f t="shared" si="74"/>
        <v>3</v>
      </c>
      <c r="P78" s="10">
        <f t="shared" si="74"/>
        <v>2</v>
      </c>
      <c r="Q78" s="10">
        <f t="shared" si="74"/>
        <v>1</v>
      </c>
      <c r="R78" s="10">
        <f t="shared" si="74"/>
        <v>0</v>
      </c>
      <c r="S78" s="10"/>
      <c r="T78" s="10">
        <f>POWER(2,C78)*C82+POWER(2,D78)*D82+POWER(2,E78)*E82+POWER(2,F78)*F82+POWER(2,G78)*G82+POWER(2,H78)*H82+POWER(2,I78)*I82+POWER(2,J78)*J82+POWER(2,K78)*K82+POWER(2,L78)*L82+POWER(2,M78)*M82+POWER(2,N78)*N82+POWER(2,O78)*O82+POWER(2,P78)*P82+POWER(2,Q78)*Q82+POWER(2,R78)*R82</f>
        <v>33022</v>
      </c>
      <c r="Y78" t="str">
        <f>IF(AND(D10&gt;0,D9&gt;0),"Сложении положительных чисел",IF(OR(AND(D10&lt;0,D9&gt;0),AND(D10&gt;0,D9&lt;0)),"Сложение пололожительного и отрицательного чисел","Сложение отрицательных чисел"))</f>
        <v>Сложение отрицательных чисел</v>
      </c>
    </row>
    <row r="79" spans="1:25" x14ac:dyDescent="0.35">
      <c r="A79" t="s">
        <v>29</v>
      </c>
      <c r="B79">
        <f>IF(OR((C79+C80+C81)=2,(C79+C80+C81)=3),1,0)</f>
        <v>1</v>
      </c>
      <c r="C79">
        <f t="shared" ref="C79:Q79" si="75">IF(OR((D79+D80+D81)=2,(D79+D80+D81)=3),1,0)</f>
        <v>1</v>
      </c>
      <c r="D79">
        <f t="shared" si="75"/>
        <v>1</v>
      </c>
      <c r="E79">
        <f t="shared" si="75"/>
        <v>1</v>
      </c>
      <c r="F79">
        <f t="shared" si="75"/>
        <v>1</v>
      </c>
      <c r="G79">
        <f t="shared" si="75"/>
        <v>1</v>
      </c>
      <c r="H79">
        <f t="shared" si="75"/>
        <v>1</v>
      </c>
      <c r="I79">
        <f t="shared" si="75"/>
        <v>1</v>
      </c>
      <c r="J79">
        <f t="shared" si="75"/>
        <v>0</v>
      </c>
      <c r="K79">
        <f t="shared" si="75"/>
        <v>0</v>
      </c>
      <c r="L79">
        <f t="shared" si="75"/>
        <v>0</v>
      </c>
      <c r="M79">
        <f t="shared" si="75"/>
        <v>0</v>
      </c>
      <c r="N79">
        <f t="shared" si="75"/>
        <v>0</v>
      </c>
      <c r="O79">
        <f t="shared" si="75"/>
        <v>0</v>
      </c>
      <c r="P79">
        <f t="shared" si="75"/>
        <v>0</v>
      </c>
      <c r="Q79">
        <f t="shared" si="75"/>
        <v>1</v>
      </c>
      <c r="R79">
        <f>IF(OR((S79+S80+S81)=2,(S79+S80+S81)=3),1,0)</f>
        <v>0</v>
      </c>
      <c r="T79" t="s">
        <v>33</v>
      </c>
      <c r="U79">
        <f>B79</f>
        <v>1</v>
      </c>
      <c r="V79" t="s">
        <v>37</v>
      </c>
      <c r="W79">
        <f>IF(SUM(B82:R82)=0,1,0)</f>
        <v>0</v>
      </c>
      <c r="Y79" t="str">
        <f>IF(T83&gt;0,"получается положительное число","получается отрицателное число.")</f>
        <v>получается отрицателное число.</v>
      </c>
    </row>
    <row r="80" spans="1:25" x14ac:dyDescent="0.35">
      <c r="A80" t="s">
        <v>55</v>
      </c>
      <c r="C80">
        <f>I9</f>
        <v>1</v>
      </c>
      <c r="D80">
        <f t="shared" ref="D80:R80" si="76">J9</f>
        <v>1</v>
      </c>
      <c r="E80">
        <f t="shared" si="76"/>
        <v>1</v>
      </c>
      <c r="F80">
        <f t="shared" si="76"/>
        <v>1</v>
      </c>
      <c r="G80">
        <f t="shared" si="76"/>
        <v>0</v>
      </c>
      <c r="H80">
        <f t="shared" si="76"/>
        <v>1</v>
      </c>
      <c r="I80">
        <f t="shared" si="76"/>
        <v>1</v>
      </c>
      <c r="J80">
        <f t="shared" si="76"/>
        <v>1</v>
      </c>
      <c r="K80">
        <f t="shared" si="76"/>
        <v>0</v>
      </c>
      <c r="L80">
        <f t="shared" si="76"/>
        <v>1</v>
      </c>
      <c r="M80">
        <f t="shared" si="76"/>
        <v>1</v>
      </c>
      <c r="N80">
        <f t="shared" si="76"/>
        <v>1</v>
      </c>
      <c r="O80">
        <f t="shared" si="76"/>
        <v>0</v>
      </c>
      <c r="P80">
        <f t="shared" si="76"/>
        <v>1</v>
      </c>
      <c r="Q80">
        <f t="shared" si="76"/>
        <v>0</v>
      </c>
      <c r="R80">
        <f t="shared" si="76"/>
        <v>1</v>
      </c>
      <c r="T80" t="s">
        <v>34</v>
      </c>
      <c r="U80">
        <f>J79</f>
        <v>0</v>
      </c>
      <c r="V80" t="s">
        <v>38</v>
      </c>
      <c r="W80">
        <f>IF(C82=1,1,0)</f>
        <v>1</v>
      </c>
      <c r="Y80" t="str">
        <f>IF(T83=T82,"Результат верный","Результат отличается, так как БЭВМ обрабатывает отрицательные числа подругому")</f>
        <v>Результат верный</v>
      </c>
    </row>
    <row r="81" spans="1:25" x14ac:dyDescent="0.35">
      <c r="A81" t="s">
        <v>56</v>
      </c>
      <c r="C81">
        <f>I10</f>
        <v>1</v>
      </c>
      <c r="D81">
        <f t="shared" ref="D81:I81" si="77">J10</f>
        <v>0</v>
      </c>
      <c r="E81">
        <f t="shared" si="77"/>
        <v>0</v>
      </c>
      <c r="F81">
        <f t="shared" si="77"/>
        <v>0</v>
      </c>
      <c r="G81">
        <f t="shared" si="77"/>
        <v>1</v>
      </c>
      <c r="H81">
        <f t="shared" si="77"/>
        <v>0</v>
      </c>
      <c r="I81">
        <f t="shared" si="77"/>
        <v>0</v>
      </c>
      <c r="J81">
        <f t="shared" ref="J81:R81" si="78">P10</f>
        <v>1</v>
      </c>
      <c r="K81">
        <f t="shared" si="78"/>
        <v>1</v>
      </c>
      <c r="L81">
        <f t="shared" si="78"/>
        <v>0</v>
      </c>
      <c r="M81">
        <f t="shared" si="78"/>
        <v>0</v>
      </c>
      <c r="N81">
        <f t="shared" si="78"/>
        <v>0</v>
      </c>
      <c r="O81">
        <f t="shared" si="78"/>
        <v>1</v>
      </c>
      <c r="P81">
        <f t="shared" si="78"/>
        <v>0</v>
      </c>
      <c r="Q81">
        <f t="shared" si="78"/>
        <v>0</v>
      </c>
      <c r="R81">
        <f t="shared" si="78"/>
        <v>1</v>
      </c>
      <c r="T81" t="s">
        <v>35</v>
      </c>
      <c r="U81">
        <f>(IF(MOD(SUM(A82:R82),2)=1,0,1))</f>
        <v>0</v>
      </c>
      <c r="V81" t="s">
        <v>36</v>
      </c>
      <c r="W81">
        <f>IF(C82+B82=1,1,0)</f>
        <v>0</v>
      </c>
    </row>
    <row r="82" spans="1:25" x14ac:dyDescent="0.35">
      <c r="A82" t="s">
        <v>30</v>
      </c>
      <c r="B82">
        <f>IF(OR(SUM(B79:B81)=1,SUM(B79:B81)=3),1,0)</f>
        <v>1</v>
      </c>
      <c r="C82">
        <f>IF(OR(SUM(C79:C81)=1,SUM(C79:C81)=3),1,0)</f>
        <v>1</v>
      </c>
      <c r="D82">
        <f t="shared" ref="D82" si="79">IF(OR(SUM(D79:D81)=1,SUM(D79:D81)=3),1,0)</f>
        <v>0</v>
      </c>
      <c r="E82">
        <f t="shared" ref="E82" si="80">IF(OR(SUM(E79:E81)=1,SUM(E79:E81)=3),1,0)</f>
        <v>0</v>
      </c>
      <c r="F82">
        <f t="shared" ref="F82" si="81">IF(OR(SUM(F79:F81)=1,SUM(F79:F81)=3),1,0)</f>
        <v>0</v>
      </c>
      <c r="G82">
        <f t="shared" ref="G82" si="82">IF(OR(SUM(G79:G81)=1,SUM(G79:G81)=3),1,0)</f>
        <v>0</v>
      </c>
      <c r="H82">
        <f t="shared" ref="H82" si="83">IF(OR(SUM(H79:H81)=1,SUM(H79:H81)=3),1,0)</f>
        <v>0</v>
      </c>
      <c r="I82">
        <f t="shared" ref="I82" si="84">IF(OR(SUM(I79:I81)=1,SUM(I79:I81)=3),1,0)</f>
        <v>0</v>
      </c>
      <c r="J82">
        <f t="shared" ref="J82" si="85">IF(OR(SUM(J79:J81)=1,SUM(J79:J81)=3),1,0)</f>
        <v>0</v>
      </c>
      <c r="K82">
        <f t="shared" ref="K82" si="86">IF(OR(SUM(K79:K81)=1,SUM(K79:K81)=3),1,0)</f>
        <v>1</v>
      </c>
      <c r="L82">
        <f t="shared" ref="L82" si="87">IF(OR(SUM(L79:L81)=1,SUM(L79:L81)=3),1,0)</f>
        <v>1</v>
      </c>
      <c r="M82">
        <f t="shared" ref="M82" si="88">IF(OR(SUM(M79:M81)=1,SUM(M79:M81)=3),1,0)</f>
        <v>1</v>
      </c>
      <c r="N82">
        <f t="shared" ref="N82" si="89">IF(OR(SUM(N79:N81)=1,SUM(N79:N81)=3),1,0)</f>
        <v>1</v>
      </c>
      <c r="O82">
        <f t="shared" ref="O82" si="90">IF(OR(SUM(O79:O81)=1,SUM(O79:O81)=3),1,0)</f>
        <v>1</v>
      </c>
      <c r="P82">
        <f t="shared" ref="P82" si="91">IF(OR(SUM(P79:P81)=1,SUM(P79:P81)=3),1,0)</f>
        <v>1</v>
      </c>
      <c r="Q82">
        <f t="shared" ref="Q82" si="92">IF(OR(SUM(Q79:Q81)=1,SUM(Q79:Q81)=3),1,0)</f>
        <v>1</v>
      </c>
      <c r="R82">
        <f>IF(OR(SUM(R79:R81)=1,SUM(R79:R81)=3),1,0)</f>
        <v>0</v>
      </c>
      <c r="S82" t="s">
        <v>40</v>
      </c>
      <c r="T82">
        <f>IF(C82=0,T78,T78-POWER(2,16))</f>
        <v>-32514</v>
      </c>
      <c r="U82" t="s">
        <v>47</v>
      </c>
      <c r="V82" t="s">
        <v>70</v>
      </c>
    </row>
    <row r="83" spans="1:25" x14ac:dyDescent="0.35">
      <c r="T83">
        <f>D10+D9</f>
        <v>-32514</v>
      </c>
      <c r="U83" t="s">
        <v>47</v>
      </c>
      <c r="V83" t="s">
        <v>53</v>
      </c>
    </row>
    <row r="84" spans="1:25" x14ac:dyDescent="0.35">
      <c r="C84" s="12" t="s">
        <v>50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25" x14ac:dyDescent="0.35">
      <c r="B85">
        <v>16</v>
      </c>
      <c r="C85" s="10">
        <f>B85-1</f>
        <v>15</v>
      </c>
      <c r="D85" s="10">
        <f t="shared" ref="D85:R85" si="93">C85-1</f>
        <v>14</v>
      </c>
      <c r="E85" s="10">
        <f t="shared" si="93"/>
        <v>13</v>
      </c>
      <c r="F85" s="10">
        <f t="shared" si="93"/>
        <v>12</v>
      </c>
      <c r="G85" s="10">
        <f t="shared" si="93"/>
        <v>11</v>
      </c>
      <c r="H85" s="10">
        <f t="shared" si="93"/>
        <v>10</v>
      </c>
      <c r="I85" s="10">
        <f t="shared" si="93"/>
        <v>9</v>
      </c>
      <c r="J85" s="10">
        <f t="shared" si="93"/>
        <v>8</v>
      </c>
      <c r="K85" s="10">
        <f t="shared" si="93"/>
        <v>7</v>
      </c>
      <c r="L85" s="10">
        <f t="shared" si="93"/>
        <v>6</v>
      </c>
      <c r="M85" s="10">
        <f t="shared" si="93"/>
        <v>5</v>
      </c>
      <c r="N85" s="10">
        <f t="shared" si="93"/>
        <v>4</v>
      </c>
      <c r="O85" s="10">
        <f t="shared" si="93"/>
        <v>3</v>
      </c>
      <c r="P85" s="10">
        <f t="shared" si="93"/>
        <v>2</v>
      </c>
      <c r="Q85" s="10">
        <f t="shared" si="93"/>
        <v>1</v>
      </c>
      <c r="R85" s="10">
        <f t="shared" si="93"/>
        <v>0</v>
      </c>
      <c r="S85" s="10"/>
      <c r="T85" s="10">
        <f>POWER(2,C85)*C89+POWER(2,D85)*D89+POWER(2,E85)*E89+POWER(2,F85)*F89+POWER(2,G85)*G89+POWER(2,H85)*H89+POWER(2,I85)*I89+POWER(2,J85)*J89+POWER(2,K85)*K89+POWER(2,L85)*L89+POWER(2,M85)*M89+POWER(2,N85)*N89+POWER(2,O85)*O89+POWER(2,P85)*P89+POWER(2,Q85)*Q89+POWER(2,R85)*R89</f>
        <v>2695</v>
      </c>
      <c r="Y85" t="str">
        <f>IF(AND(D11&gt;0,D10&gt;0),"Сложении положительных чисел",IF(OR(AND(D10&lt;0,D11&gt;0),AND(D10&gt;0,D11&lt;0)),"Сложение пололожительного и отрицательного чисел","Сложение отрицательных чисел"))</f>
        <v>Сложение отрицательных чисел</v>
      </c>
    </row>
    <row r="86" spans="1:25" x14ac:dyDescent="0.35">
      <c r="A86" t="s">
        <v>29</v>
      </c>
      <c r="B86">
        <f>IF(OR((C86+C87+C88)=2,(C86+C87+C88)=3),1,0)</f>
        <v>1</v>
      </c>
      <c r="C86">
        <f t="shared" ref="C86:Q86" si="94">IF(OR((D86+D87+D88)=2,(D86+D87+D88)=3),1,0)</f>
        <v>0</v>
      </c>
      <c r="D86">
        <f t="shared" si="94"/>
        <v>0</v>
      </c>
      <c r="E86">
        <f t="shared" si="94"/>
        <v>0</v>
      </c>
      <c r="F86">
        <f t="shared" si="94"/>
        <v>0</v>
      </c>
      <c r="G86">
        <f t="shared" si="94"/>
        <v>0</v>
      </c>
      <c r="H86">
        <f t="shared" si="94"/>
        <v>0</v>
      </c>
      <c r="I86">
        <f t="shared" si="94"/>
        <v>1</v>
      </c>
      <c r="J86">
        <f t="shared" si="94"/>
        <v>1</v>
      </c>
      <c r="K86">
        <f t="shared" si="94"/>
        <v>1</v>
      </c>
      <c r="L86">
        <f t="shared" si="94"/>
        <v>1</v>
      </c>
      <c r="M86">
        <f t="shared" si="94"/>
        <v>1</v>
      </c>
      <c r="N86">
        <f t="shared" si="94"/>
        <v>1</v>
      </c>
      <c r="O86">
        <f t="shared" si="94"/>
        <v>0</v>
      </c>
      <c r="P86">
        <f t="shared" si="94"/>
        <v>0</v>
      </c>
      <c r="Q86">
        <f t="shared" si="94"/>
        <v>0</v>
      </c>
      <c r="R86">
        <f>IF(OR((S86+S87+S88)=2,(S86+S87+S88)=3),1,0)</f>
        <v>0</v>
      </c>
      <c r="T86" t="s">
        <v>33</v>
      </c>
      <c r="U86">
        <f>B86</f>
        <v>1</v>
      </c>
      <c r="V86" t="s">
        <v>37</v>
      </c>
      <c r="W86">
        <f>IF(SUM(B89:R89)=0,1,0)</f>
        <v>0</v>
      </c>
      <c r="Y86" t="str">
        <f>IF(T90&gt;0,"получается положительное число","получается отрицателное число.")</f>
        <v>получается отрицателное число.</v>
      </c>
    </row>
    <row r="87" spans="1:25" x14ac:dyDescent="0.35">
      <c r="A87" t="s">
        <v>56</v>
      </c>
      <c r="C87">
        <f>I10</f>
        <v>1</v>
      </c>
      <c r="D87">
        <f t="shared" ref="D87:R87" si="95">J10</f>
        <v>0</v>
      </c>
      <c r="E87">
        <f t="shared" si="95"/>
        <v>0</v>
      </c>
      <c r="F87">
        <f t="shared" si="95"/>
        <v>0</v>
      </c>
      <c r="G87">
        <f t="shared" si="95"/>
        <v>1</v>
      </c>
      <c r="H87">
        <f t="shared" si="95"/>
        <v>0</v>
      </c>
      <c r="I87">
        <f t="shared" si="95"/>
        <v>0</v>
      </c>
      <c r="J87">
        <f t="shared" si="95"/>
        <v>1</v>
      </c>
      <c r="K87">
        <f t="shared" si="95"/>
        <v>1</v>
      </c>
      <c r="L87">
        <f t="shared" si="95"/>
        <v>0</v>
      </c>
      <c r="M87">
        <f t="shared" si="95"/>
        <v>0</v>
      </c>
      <c r="N87">
        <f t="shared" si="95"/>
        <v>0</v>
      </c>
      <c r="O87">
        <f t="shared" si="95"/>
        <v>1</v>
      </c>
      <c r="P87">
        <f t="shared" si="95"/>
        <v>0</v>
      </c>
      <c r="Q87">
        <f t="shared" si="95"/>
        <v>0</v>
      </c>
      <c r="R87">
        <f t="shared" si="95"/>
        <v>1</v>
      </c>
      <c r="T87" t="s">
        <v>34</v>
      </c>
      <c r="U87">
        <f>J86</f>
        <v>1</v>
      </c>
      <c r="V87" t="s">
        <v>38</v>
      </c>
      <c r="W87">
        <f>IF(C89=1,1,0)</f>
        <v>0</v>
      </c>
      <c r="Y87" t="str">
        <f>IF(T90=T89,"Результат верный","Результат отличается, так как БЭВМ обрабатывает отрицательные числа подругому")</f>
        <v>Результат отличается, так как БЭВМ обрабатывает отрицательные числа подругому</v>
      </c>
    </row>
    <row r="88" spans="1:25" x14ac:dyDescent="0.35">
      <c r="A88" t="s">
        <v>57</v>
      </c>
      <c r="C88">
        <f>I11</f>
        <v>1</v>
      </c>
      <c r="D88">
        <f t="shared" ref="D88:R88" si="96">J11</f>
        <v>0</v>
      </c>
      <c r="E88">
        <f t="shared" si="96"/>
        <v>0</v>
      </c>
      <c r="F88">
        <f t="shared" si="96"/>
        <v>0</v>
      </c>
      <c r="G88">
        <f t="shared" si="96"/>
        <v>0</v>
      </c>
      <c r="H88">
        <f t="shared" si="96"/>
        <v>0</v>
      </c>
      <c r="I88">
        <f t="shared" si="96"/>
        <v>0</v>
      </c>
      <c r="J88">
        <f t="shared" si="96"/>
        <v>0</v>
      </c>
      <c r="K88">
        <f t="shared" si="96"/>
        <v>1</v>
      </c>
      <c r="L88">
        <f t="shared" si="96"/>
        <v>1</v>
      </c>
      <c r="M88">
        <f t="shared" si="96"/>
        <v>1</v>
      </c>
      <c r="N88">
        <f t="shared" si="96"/>
        <v>1</v>
      </c>
      <c r="O88">
        <f t="shared" si="96"/>
        <v>1</v>
      </c>
      <c r="P88">
        <f t="shared" si="96"/>
        <v>1</v>
      </c>
      <c r="Q88">
        <f t="shared" si="96"/>
        <v>1</v>
      </c>
      <c r="R88">
        <f t="shared" si="96"/>
        <v>0</v>
      </c>
      <c r="T88" t="s">
        <v>35</v>
      </c>
      <c r="U88">
        <f>(IF(MOD(SUM(A89:R89),2)=1,0,1))</f>
        <v>0</v>
      </c>
      <c r="V88" t="s">
        <v>36</v>
      </c>
      <c r="W88">
        <f>IF(C89+B89=1,1,0)</f>
        <v>1</v>
      </c>
    </row>
    <row r="89" spans="1:25" x14ac:dyDescent="0.35">
      <c r="A89" t="s">
        <v>30</v>
      </c>
      <c r="B89">
        <f>IF(OR(SUM(B86:B88)=1,SUM(B86:B88)=3),1,0)</f>
        <v>1</v>
      </c>
      <c r="C89">
        <f>IF(OR(SUM(C86:C88)=1,SUM(C86:C88)=3),1,0)</f>
        <v>0</v>
      </c>
      <c r="D89">
        <f t="shared" ref="D89" si="97">IF(OR(SUM(D86:D88)=1,SUM(D86:D88)=3),1,0)</f>
        <v>0</v>
      </c>
      <c r="E89">
        <f t="shared" ref="E89" si="98">IF(OR(SUM(E86:E88)=1,SUM(E86:E88)=3),1,0)</f>
        <v>0</v>
      </c>
      <c r="F89">
        <f t="shared" ref="F89" si="99">IF(OR(SUM(F86:F88)=1,SUM(F86:F88)=3),1,0)</f>
        <v>0</v>
      </c>
      <c r="G89">
        <f t="shared" ref="G89" si="100">IF(OR(SUM(G86:G88)=1,SUM(G86:G88)=3),1,0)</f>
        <v>1</v>
      </c>
      <c r="H89">
        <f t="shared" ref="H89" si="101">IF(OR(SUM(H86:H88)=1,SUM(H86:H88)=3),1,0)</f>
        <v>0</v>
      </c>
      <c r="I89">
        <f t="shared" ref="I89" si="102">IF(OR(SUM(I86:I88)=1,SUM(I86:I88)=3),1,0)</f>
        <v>1</v>
      </c>
      <c r="J89">
        <f t="shared" ref="J89" si="103">IF(OR(SUM(J86:J88)=1,SUM(J86:J88)=3),1,0)</f>
        <v>0</v>
      </c>
      <c r="K89">
        <f t="shared" ref="K89" si="104">IF(OR(SUM(K86:K88)=1,SUM(K86:K88)=3),1,0)</f>
        <v>1</v>
      </c>
      <c r="L89">
        <f t="shared" ref="L89" si="105">IF(OR(SUM(L86:L88)=1,SUM(L86:L88)=3),1,0)</f>
        <v>0</v>
      </c>
      <c r="M89">
        <f t="shared" ref="M89" si="106">IF(OR(SUM(M86:M88)=1,SUM(M86:M88)=3),1,0)</f>
        <v>0</v>
      </c>
      <c r="N89">
        <f t="shared" ref="N89" si="107">IF(OR(SUM(N86:N88)=1,SUM(N86:N88)=3),1,0)</f>
        <v>0</v>
      </c>
      <c r="O89">
        <f t="shared" ref="O89" si="108">IF(OR(SUM(O86:O88)=1,SUM(O86:O88)=3),1,0)</f>
        <v>0</v>
      </c>
      <c r="P89">
        <f t="shared" ref="P89" si="109">IF(OR(SUM(P86:P88)=1,SUM(P86:P88)=3),1,0)</f>
        <v>1</v>
      </c>
      <c r="Q89">
        <f t="shared" ref="Q89" si="110">IF(OR(SUM(Q86:Q88)=1,SUM(Q86:Q88)=3),1,0)</f>
        <v>1</v>
      </c>
      <c r="R89">
        <f>IF(OR(SUM(R86:R88)=1,SUM(R86:R88)=3),1,0)</f>
        <v>1</v>
      </c>
      <c r="S89" t="s">
        <v>40</v>
      </c>
      <c r="T89">
        <f>IF(C89=0,T85,T85-POWER(2,16))</f>
        <v>2695</v>
      </c>
      <c r="U89" t="s">
        <v>47</v>
      </c>
      <c r="V89" t="s">
        <v>70</v>
      </c>
    </row>
    <row r="90" spans="1:25" x14ac:dyDescent="0.35">
      <c r="T90">
        <f>D10+D11</f>
        <v>-62841</v>
      </c>
      <c r="U90" t="s">
        <v>47</v>
      </c>
      <c r="V90" t="s">
        <v>53</v>
      </c>
    </row>
    <row r="91" spans="1:25" x14ac:dyDescent="0.35">
      <c r="C91" s="12" t="s">
        <v>51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25" x14ac:dyDescent="0.35">
      <c r="B92">
        <v>16</v>
      </c>
      <c r="C92" s="10">
        <f>B92-1</f>
        <v>15</v>
      </c>
      <c r="D92" s="10">
        <f t="shared" ref="D92:R92" si="111">C92-1</f>
        <v>14</v>
      </c>
      <c r="E92" s="10">
        <f t="shared" si="111"/>
        <v>13</v>
      </c>
      <c r="F92" s="10">
        <f t="shared" si="111"/>
        <v>12</v>
      </c>
      <c r="G92" s="10">
        <f t="shared" si="111"/>
        <v>11</v>
      </c>
      <c r="H92" s="10">
        <f t="shared" si="111"/>
        <v>10</v>
      </c>
      <c r="I92" s="10">
        <f t="shared" si="111"/>
        <v>9</v>
      </c>
      <c r="J92" s="10">
        <f t="shared" si="111"/>
        <v>8</v>
      </c>
      <c r="K92" s="10">
        <f t="shared" si="111"/>
        <v>7</v>
      </c>
      <c r="L92" s="10">
        <f t="shared" si="111"/>
        <v>6</v>
      </c>
      <c r="M92" s="10">
        <f t="shared" si="111"/>
        <v>5</v>
      </c>
      <c r="N92" s="10">
        <f t="shared" si="111"/>
        <v>4</v>
      </c>
      <c r="O92" s="10">
        <f t="shared" si="111"/>
        <v>3</v>
      </c>
      <c r="P92" s="10">
        <f t="shared" si="111"/>
        <v>2</v>
      </c>
      <c r="Q92" s="10">
        <f t="shared" si="111"/>
        <v>1</v>
      </c>
      <c r="R92" s="10">
        <f t="shared" si="111"/>
        <v>0</v>
      </c>
      <c r="S92" s="10"/>
      <c r="T92" s="10">
        <f>POWER(2,C92)*C96+POWER(2,D92)*D96+POWER(2,E92)*E96+POWER(2,F92)*F96+POWER(2,G92)*G96+POWER(2,H92)*H96+POWER(2,I92)*I96+POWER(2,J92)*J96+POWER(2,K92)*K96+POWER(2,L92)*L96+POWER(2,M92)*M96+POWER(2,N92)*N96+POWER(2,O92)*O96+POWER(2,P92)*P96+POWER(2,Q92)*Q96+POWER(2,R92)*R96</f>
        <v>37396</v>
      </c>
      <c r="Y92" t="str">
        <f>IF(AND(D3&gt;0,D10&gt;0),"Сложении положительных чисел",IF(OR(AND(D3&lt;0,D10&gt;0),AND(D3&gt;0,D10&lt;0)),"Сложение пололожительного и отрицательного чисел","Сложение отрицательных чисел"))</f>
        <v>Сложение пололожительного и отрицательного чисел</v>
      </c>
    </row>
    <row r="93" spans="1:25" x14ac:dyDescent="0.35">
      <c r="A93" t="s">
        <v>29</v>
      </c>
      <c r="B93">
        <f>IF(OR((C93+C94+C95)=2,(C93+C94+C95)=3),1,0)</f>
        <v>0</v>
      </c>
      <c r="C93">
        <f t="shared" ref="C93:Q93" si="112">IF(OR((D93+D94+D95)=2,(D93+D94+D95)=3),1,0)</f>
        <v>0</v>
      </c>
      <c r="D93">
        <f t="shared" si="112"/>
        <v>0</v>
      </c>
      <c r="E93">
        <f t="shared" si="112"/>
        <v>0</v>
      </c>
      <c r="F93">
        <f t="shared" si="112"/>
        <v>1</v>
      </c>
      <c r="G93">
        <f t="shared" si="112"/>
        <v>0</v>
      </c>
      <c r="H93">
        <f t="shared" si="112"/>
        <v>0</v>
      </c>
      <c r="I93">
        <f t="shared" si="112"/>
        <v>1</v>
      </c>
      <c r="J93">
        <f t="shared" si="112"/>
        <v>1</v>
      </c>
      <c r="K93">
        <f t="shared" si="112"/>
        <v>0</v>
      </c>
      <c r="L93">
        <f t="shared" si="112"/>
        <v>0</v>
      </c>
      <c r="M93">
        <f t="shared" si="112"/>
        <v>0</v>
      </c>
      <c r="N93">
        <f t="shared" si="112"/>
        <v>1</v>
      </c>
      <c r="O93">
        <f t="shared" si="112"/>
        <v>0</v>
      </c>
      <c r="P93">
        <f t="shared" si="112"/>
        <v>1</v>
      </c>
      <c r="Q93">
        <f t="shared" si="112"/>
        <v>1</v>
      </c>
      <c r="R93">
        <f>IF(OR((S93+S94+S95)=2,(S93+S94+S95)=3),1,0)</f>
        <v>0</v>
      </c>
      <c r="T93" t="s">
        <v>33</v>
      </c>
      <c r="U93">
        <f>B93</f>
        <v>0</v>
      </c>
      <c r="V93" t="s">
        <v>37</v>
      </c>
      <c r="W93">
        <f>IF(SUM(B96:R96)=0,1,0)</f>
        <v>0</v>
      </c>
      <c r="Y93" t="str">
        <f>IF(T97&gt;0,"получается положительное число","получается отрицателное число.")</f>
        <v>получается отрицателное число.</v>
      </c>
    </row>
    <row r="94" spans="1:25" x14ac:dyDescent="0.35">
      <c r="A94" t="s">
        <v>31</v>
      </c>
      <c r="C94">
        <f>I3</f>
        <v>0</v>
      </c>
      <c r="D94">
        <f t="shared" ref="D94:R94" si="113">J3</f>
        <v>0</v>
      </c>
      <c r="E94">
        <f t="shared" si="113"/>
        <v>0</v>
      </c>
      <c r="F94">
        <f t="shared" si="113"/>
        <v>0</v>
      </c>
      <c r="G94">
        <f t="shared" si="113"/>
        <v>1</v>
      </c>
      <c r="H94">
        <f t="shared" si="113"/>
        <v>0</v>
      </c>
      <c r="I94">
        <f t="shared" si="113"/>
        <v>0</v>
      </c>
      <c r="J94">
        <f t="shared" si="113"/>
        <v>0</v>
      </c>
      <c r="K94">
        <f t="shared" si="113"/>
        <v>1</v>
      </c>
      <c r="L94">
        <f t="shared" si="113"/>
        <v>0</v>
      </c>
      <c r="M94">
        <f t="shared" si="113"/>
        <v>0</v>
      </c>
      <c r="N94">
        <f t="shared" si="113"/>
        <v>0</v>
      </c>
      <c r="O94">
        <f t="shared" si="113"/>
        <v>1</v>
      </c>
      <c r="P94">
        <f t="shared" si="113"/>
        <v>0</v>
      </c>
      <c r="Q94">
        <f t="shared" si="113"/>
        <v>1</v>
      </c>
      <c r="R94">
        <f t="shared" si="113"/>
        <v>1</v>
      </c>
      <c r="T94" t="s">
        <v>34</v>
      </c>
      <c r="U94">
        <f>J93</f>
        <v>1</v>
      </c>
      <c r="V94" t="s">
        <v>38</v>
      </c>
      <c r="W94">
        <f>IF(C96=1,1,0)</f>
        <v>1</v>
      </c>
      <c r="Y94" t="str">
        <f>IF(T97=T96,"Результат верный","Результат отличается, так как БЭВМ обрабатывает отрицательные числа подругому")</f>
        <v>Результат верный</v>
      </c>
    </row>
    <row r="95" spans="1:25" x14ac:dyDescent="0.35">
      <c r="A95" t="s">
        <v>56</v>
      </c>
      <c r="C95">
        <f>I10</f>
        <v>1</v>
      </c>
      <c r="D95">
        <f t="shared" ref="D95:R95" si="114">J10</f>
        <v>0</v>
      </c>
      <c r="E95">
        <f t="shared" si="114"/>
        <v>0</v>
      </c>
      <c r="F95">
        <f t="shared" si="114"/>
        <v>0</v>
      </c>
      <c r="G95">
        <f t="shared" si="114"/>
        <v>1</v>
      </c>
      <c r="H95">
        <f t="shared" si="114"/>
        <v>0</v>
      </c>
      <c r="I95">
        <f t="shared" si="114"/>
        <v>0</v>
      </c>
      <c r="J95">
        <f t="shared" si="114"/>
        <v>1</v>
      </c>
      <c r="K95">
        <f t="shared" si="114"/>
        <v>1</v>
      </c>
      <c r="L95">
        <f t="shared" si="114"/>
        <v>0</v>
      </c>
      <c r="M95">
        <f t="shared" si="114"/>
        <v>0</v>
      </c>
      <c r="N95">
        <f t="shared" si="114"/>
        <v>0</v>
      </c>
      <c r="O95">
        <f t="shared" si="114"/>
        <v>1</v>
      </c>
      <c r="P95">
        <f t="shared" si="114"/>
        <v>0</v>
      </c>
      <c r="Q95">
        <f t="shared" si="114"/>
        <v>0</v>
      </c>
      <c r="R95">
        <f t="shared" si="114"/>
        <v>1</v>
      </c>
      <c r="T95" t="s">
        <v>35</v>
      </c>
      <c r="U95">
        <f>(IF(MOD(SUM(A96:R96),2)=1,0,1))</f>
        <v>0</v>
      </c>
      <c r="V95" t="s">
        <v>36</v>
      </c>
      <c r="W95">
        <f>IF(C96+B96=1,1,0)</f>
        <v>1</v>
      </c>
    </row>
    <row r="96" spans="1:25" x14ac:dyDescent="0.35">
      <c r="A96" t="s">
        <v>30</v>
      </c>
      <c r="B96">
        <f>IF(OR(SUM(B93:B95)=1,SUM(B93:B95)=3),1,0)</f>
        <v>0</v>
      </c>
      <c r="C96">
        <f>IF(OR(SUM(C93:C95)=1,SUM(C93:C95)=3),1,0)</f>
        <v>1</v>
      </c>
      <c r="D96">
        <f t="shared" ref="D96" si="115">IF(OR(SUM(D93:D95)=1,SUM(D93:D95)=3),1,0)</f>
        <v>0</v>
      </c>
      <c r="E96">
        <f t="shared" ref="E96" si="116">IF(OR(SUM(E93:E95)=1,SUM(E93:E95)=3),1,0)</f>
        <v>0</v>
      </c>
      <c r="F96">
        <f t="shared" ref="F96" si="117">IF(OR(SUM(F93:F95)=1,SUM(F93:F95)=3),1,0)</f>
        <v>1</v>
      </c>
      <c r="G96">
        <f t="shared" ref="G96" si="118">IF(OR(SUM(G93:G95)=1,SUM(G93:G95)=3),1,0)</f>
        <v>0</v>
      </c>
      <c r="H96">
        <f t="shared" ref="H96" si="119">IF(OR(SUM(H93:H95)=1,SUM(H93:H95)=3),1,0)</f>
        <v>0</v>
      </c>
      <c r="I96">
        <f t="shared" ref="I96" si="120">IF(OR(SUM(I93:I95)=1,SUM(I93:I95)=3),1,0)</f>
        <v>1</v>
      </c>
      <c r="J96">
        <f t="shared" ref="J96" si="121">IF(OR(SUM(J93:J95)=1,SUM(J93:J95)=3),1,0)</f>
        <v>0</v>
      </c>
      <c r="K96">
        <f t="shared" ref="K96" si="122">IF(OR(SUM(K93:K95)=1,SUM(K93:K95)=3),1,0)</f>
        <v>0</v>
      </c>
      <c r="L96">
        <f t="shared" ref="L96" si="123">IF(OR(SUM(L93:L95)=1,SUM(L93:L95)=3),1,0)</f>
        <v>0</v>
      </c>
      <c r="M96">
        <f t="shared" ref="M96" si="124">IF(OR(SUM(M93:M95)=1,SUM(M93:M95)=3),1,0)</f>
        <v>0</v>
      </c>
      <c r="N96">
        <f t="shared" ref="N96" si="125">IF(OR(SUM(N93:N95)=1,SUM(N93:N95)=3),1,0)</f>
        <v>1</v>
      </c>
      <c r="O96">
        <f t="shared" ref="O96" si="126">IF(OR(SUM(O93:O95)=1,SUM(O93:O95)=3),1,0)</f>
        <v>0</v>
      </c>
      <c r="P96">
        <f t="shared" ref="P96" si="127">IF(OR(SUM(P93:P95)=1,SUM(P93:P95)=3),1,0)</f>
        <v>1</v>
      </c>
      <c r="Q96">
        <f t="shared" ref="Q96" si="128">IF(OR(SUM(Q93:Q95)=1,SUM(Q93:Q95)=3),1,0)</f>
        <v>0</v>
      </c>
      <c r="R96">
        <f>IF(OR(SUM(R93:R95)=1,SUM(R93:R95)=3),1,0)</f>
        <v>0</v>
      </c>
      <c r="S96" t="s">
        <v>40</v>
      </c>
      <c r="T96">
        <f>IF(C96=0,T92,T92-POWER(2,16))</f>
        <v>-28140</v>
      </c>
      <c r="U96" t="s">
        <v>47</v>
      </c>
      <c r="V96" t="s">
        <v>70</v>
      </c>
    </row>
    <row r="97" spans="1:25" x14ac:dyDescent="0.35">
      <c r="T97">
        <f>D3+D10</f>
        <v>-28140</v>
      </c>
      <c r="U97" t="s">
        <v>47</v>
      </c>
      <c r="V97" t="s">
        <v>53</v>
      </c>
    </row>
    <row r="98" spans="1:25" x14ac:dyDescent="0.35">
      <c r="C98" s="12" t="s">
        <v>52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25" x14ac:dyDescent="0.35">
      <c r="B99">
        <v>16</v>
      </c>
      <c r="C99" s="10">
        <f>B99-1</f>
        <v>15</v>
      </c>
      <c r="D99" s="10">
        <f t="shared" ref="D99:R99" si="129">C99-1</f>
        <v>14</v>
      </c>
      <c r="E99" s="10">
        <f t="shared" si="129"/>
        <v>13</v>
      </c>
      <c r="F99" s="10">
        <f t="shared" si="129"/>
        <v>12</v>
      </c>
      <c r="G99" s="10">
        <f t="shared" si="129"/>
        <v>11</v>
      </c>
      <c r="H99" s="10">
        <f t="shared" si="129"/>
        <v>10</v>
      </c>
      <c r="I99" s="10">
        <f t="shared" si="129"/>
        <v>9</v>
      </c>
      <c r="J99" s="10">
        <f t="shared" si="129"/>
        <v>8</v>
      </c>
      <c r="K99" s="10">
        <f t="shared" si="129"/>
        <v>7</v>
      </c>
      <c r="L99" s="10">
        <f t="shared" si="129"/>
        <v>6</v>
      </c>
      <c r="M99" s="10">
        <f t="shared" si="129"/>
        <v>5</v>
      </c>
      <c r="N99" s="10">
        <f t="shared" si="129"/>
        <v>4</v>
      </c>
      <c r="O99" s="10">
        <f t="shared" si="129"/>
        <v>3</v>
      </c>
      <c r="P99" s="10">
        <f t="shared" si="129"/>
        <v>2</v>
      </c>
      <c r="Q99" s="10">
        <f t="shared" si="129"/>
        <v>1</v>
      </c>
      <c r="R99" s="10">
        <f t="shared" si="129"/>
        <v>0</v>
      </c>
      <c r="S99" s="10"/>
      <c r="T99" s="10">
        <f>POWER(2,C99)*C103+POWER(2,D99)*D103+POWER(2,E99)*E103+POWER(2,F99)*F103+POWER(2,G99)*G103+POWER(2,H99)*H103+POWER(2,I99)*I103+POWER(2,J99)*J103+POWER(2,K99)*K103+POWER(2,L99)*L103+POWER(2,M99)*M103+POWER(2,N99)*N103+POWER(2,O99)*O103+POWER(2,P99)*P103+POWER(2,Q99)*Q103+POWER(2,R99)*R103</f>
        <v>4374</v>
      </c>
      <c r="Y99" t="str">
        <f>IF(AND(D5&gt;0,D11&gt;0),"Сложении положительных чисел",IF(OR(AND(D11&lt;0,D5&gt;0),AND(D11&gt;0,D5&lt;0)),"Сложение пололожительного и отрицательного чисел","Сложение отрицательных чисел"))</f>
        <v>Сложение пололожительного и отрицательного чисел</v>
      </c>
    </row>
    <row r="100" spans="1:25" x14ac:dyDescent="0.35">
      <c r="A100" t="s">
        <v>29</v>
      </c>
      <c r="B100">
        <f>IF(OR((C100+C101+C102)=2,(C100+C101+C102)=3),1,0)</f>
        <v>1</v>
      </c>
      <c r="C100">
        <f t="shared" ref="C100:Q100" si="130">IF(OR((D100+D101+D102)=2,(D100+D101+D102)=3),1,0)</f>
        <v>1</v>
      </c>
      <c r="D100">
        <f t="shared" si="130"/>
        <v>1</v>
      </c>
      <c r="E100">
        <f t="shared" si="130"/>
        <v>1</v>
      </c>
      <c r="F100">
        <f t="shared" si="130"/>
        <v>1</v>
      </c>
      <c r="G100">
        <f t="shared" si="130"/>
        <v>1</v>
      </c>
      <c r="H100">
        <f t="shared" si="130"/>
        <v>1</v>
      </c>
      <c r="I100">
        <f t="shared" si="130"/>
        <v>0</v>
      </c>
      <c r="J100">
        <f t="shared" si="130"/>
        <v>0</v>
      </c>
      <c r="K100">
        <f t="shared" si="130"/>
        <v>0</v>
      </c>
      <c r="L100">
        <f t="shared" si="130"/>
        <v>0</v>
      </c>
      <c r="M100">
        <f t="shared" si="130"/>
        <v>0</v>
      </c>
      <c r="N100">
        <f t="shared" si="130"/>
        <v>0</v>
      </c>
      <c r="O100">
        <f t="shared" si="130"/>
        <v>0</v>
      </c>
      <c r="P100">
        <f t="shared" si="130"/>
        <v>0</v>
      </c>
      <c r="Q100">
        <f t="shared" si="130"/>
        <v>0</v>
      </c>
      <c r="R100">
        <f>IF(OR((S100+S101+S102)=2,(S100+S101+S102)=3),1,0)</f>
        <v>0</v>
      </c>
      <c r="T100" t="s">
        <v>33</v>
      </c>
      <c r="U100">
        <f>B100</f>
        <v>1</v>
      </c>
      <c r="V100" t="s">
        <v>37</v>
      </c>
      <c r="W100">
        <f>IF(SUM(B103:R103)=0,1,0)</f>
        <v>0</v>
      </c>
      <c r="Y100" t="str">
        <f>IF(T104&gt;0,"получается положительное число","получается отрицателное число.")</f>
        <v>получается положительное число</v>
      </c>
    </row>
    <row r="101" spans="1:25" x14ac:dyDescent="0.35">
      <c r="A101" t="s">
        <v>58</v>
      </c>
      <c r="C101">
        <f>I13</f>
        <v>1</v>
      </c>
      <c r="D101">
        <f t="shared" ref="D101:R101" si="131">J13</f>
        <v>0</v>
      </c>
      <c r="E101">
        <f t="shared" si="131"/>
        <v>0</v>
      </c>
      <c r="F101">
        <f t="shared" si="131"/>
        <v>1</v>
      </c>
      <c r="G101">
        <f t="shared" si="131"/>
        <v>0</v>
      </c>
      <c r="H101">
        <f t="shared" si="131"/>
        <v>0</v>
      </c>
      <c r="I101">
        <f t="shared" si="131"/>
        <v>1</v>
      </c>
      <c r="J101">
        <f t="shared" si="131"/>
        <v>0</v>
      </c>
      <c r="K101">
        <f t="shared" si="131"/>
        <v>0</v>
      </c>
      <c r="L101">
        <f t="shared" si="131"/>
        <v>0</v>
      </c>
      <c r="M101">
        <f t="shared" si="131"/>
        <v>0</v>
      </c>
      <c r="N101">
        <f t="shared" si="131"/>
        <v>1</v>
      </c>
      <c r="O101">
        <f t="shared" si="131"/>
        <v>0</v>
      </c>
      <c r="P101">
        <f t="shared" si="131"/>
        <v>1</v>
      </c>
      <c r="Q101">
        <f t="shared" si="131"/>
        <v>0</v>
      </c>
      <c r="R101">
        <f t="shared" si="131"/>
        <v>0</v>
      </c>
      <c r="T101" t="s">
        <v>34</v>
      </c>
      <c r="U101">
        <f>J100</f>
        <v>0</v>
      </c>
      <c r="V101" t="s">
        <v>38</v>
      </c>
      <c r="W101">
        <f>IF(C103=1,1,0)</f>
        <v>0</v>
      </c>
      <c r="Y101" t="str">
        <f>IF(T104=T103,"Результат верный","Результат отличается, так как БЭВМ обрабатывает отрицательные числа подругому")</f>
        <v>Результат верный</v>
      </c>
    </row>
    <row r="102" spans="1:25" x14ac:dyDescent="0.35">
      <c r="A102" t="s">
        <v>54</v>
      </c>
      <c r="C102">
        <f>I5</f>
        <v>0</v>
      </c>
      <c r="D102">
        <f t="shared" ref="D102:R102" si="132">J5</f>
        <v>1</v>
      </c>
      <c r="E102">
        <f t="shared" si="132"/>
        <v>1</v>
      </c>
      <c r="F102">
        <f t="shared" si="132"/>
        <v>1</v>
      </c>
      <c r="G102">
        <f t="shared" si="132"/>
        <v>1</v>
      </c>
      <c r="H102">
        <f t="shared" si="132"/>
        <v>1</v>
      </c>
      <c r="I102">
        <f t="shared" si="132"/>
        <v>1</v>
      </c>
      <c r="J102">
        <f t="shared" si="132"/>
        <v>1</v>
      </c>
      <c r="K102">
        <f t="shared" si="132"/>
        <v>0</v>
      </c>
      <c r="L102">
        <f t="shared" si="132"/>
        <v>0</v>
      </c>
      <c r="M102">
        <f t="shared" si="132"/>
        <v>0</v>
      </c>
      <c r="N102">
        <f t="shared" si="132"/>
        <v>0</v>
      </c>
      <c r="O102">
        <f t="shared" si="132"/>
        <v>0</v>
      </c>
      <c r="P102">
        <f t="shared" si="132"/>
        <v>0</v>
      </c>
      <c r="Q102">
        <f t="shared" si="132"/>
        <v>1</v>
      </c>
      <c r="R102">
        <f t="shared" si="132"/>
        <v>0</v>
      </c>
      <c r="T102" t="s">
        <v>35</v>
      </c>
      <c r="U102">
        <f>(IF(MOD(SUM(A103:R103),2)=1,0,1))</f>
        <v>1</v>
      </c>
      <c r="V102" t="s">
        <v>36</v>
      </c>
      <c r="W102">
        <f>IF(C103+B103=1,1,0)</f>
        <v>1</v>
      </c>
    </row>
    <row r="103" spans="1:25" x14ac:dyDescent="0.35">
      <c r="A103" t="s">
        <v>30</v>
      </c>
      <c r="B103">
        <f>IF(OR(SUM(B100:B102)=1,SUM(B100:B102)=3),1,0)</f>
        <v>1</v>
      </c>
      <c r="C103">
        <f>IF(OR(SUM(C100:C102)=1,SUM(C100:C102)=3),1,0)</f>
        <v>0</v>
      </c>
      <c r="D103">
        <f t="shared" ref="D103" si="133">IF(OR(SUM(D100:D102)=1,SUM(D100:D102)=3),1,0)</f>
        <v>0</v>
      </c>
      <c r="E103">
        <f t="shared" ref="E103" si="134">IF(OR(SUM(E100:E102)=1,SUM(E100:E102)=3),1,0)</f>
        <v>0</v>
      </c>
      <c r="F103">
        <f t="shared" ref="F103" si="135">IF(OR(SUM(F100:F102)=1,SUM(F100:F102)=3),1,0)</f>
        <v>1</v>
      </c>
      <c r="G103">
        <f t="shared" ref="G103" si="136">IF(OR(SUM(G100:G102)=1,SUM(G100:G102)=3),1,0)</f>
        <v>0</v>
      </c>
      <c r="H103">
        <f t="shared" ref="H103" si="137">IF(OR(SUM(H100:H102)=1,SUM(H100:H102)=3),1,0)</f>
        <v>0</v>
      </c>
      <c r="I103">
        <f t="shared" ref="I103" si="138">IF(OR(SUM(I100:I102)=1,SUM(I100:I102)=3),1,0)</f>
        <v>0</v>
      </c>
      <c r="J103">
        <f t="shared" ref="J103" si="139">IF(OR(SUM(J100:J102)=1,SUM(J100:J102)=3),1,0)</f>
        <v>1</v>
      </c>
      <c r="K103">
        <f t="shared" ref="K103" si="140">IF(OR(SUM(K100:K102)=1,SUM(K100:K102)=3),1,0)</f>
        <v>0</v>
      </c>
      <c r="L103">
        <f t="shared" ref="L103" si="141">IF(OR(SUM(L100:L102)=1,SUM(L100:L102)=3),1,0)</f>
        <v>0</v>
      </c>
      <c r="M103">
        <f t="shared" ref="M103" si="142">IF(OR(SUM(M100:M102)=1,SUM(M100:M102)=3),1,0)</f>
        <v>0</v>
      </c>
      <c r="N103">
        <f t="shared" ref="N103" si="143">IF(OR(SUM(N100:N102)=1,SUM(N100:N102)=3),1,0)</f>
        <v>1</v>
      </c>
      <c r="O103">
        <f t="shared" ref="O103" si="144">IF(OR(SUM(O100:O102)=1,SUM(O100:O102)=3),1,0)</f>
        <v>0</v>
      </c>
      <c r="P103">
        <f t="shared" ref="P103" si="145">IF(OR(SUM(P100:P102)=1,SUM(P100:P102)=3),1,0)</f>
        <v>1</v>
      </c>
      <c r="Q103">
        <f t="shared" ref="Q103" si="146">IF(OR(SUM(Q100:Q102)=1,SUM(Q100:Q102)=3),1,0)</f>
        <v>1</v>
      </c>
      <c r="R103">
        <f>IF(OR(SUM(R100:R102)=1,SUM(R100:R102)=3),1,0)</f>
        <v>0</v>
      </c>
      <c r="S103" t="s">
        <v>40</v>
      </c>
      <c r="T103">
        <f>IF(C103=0,T99,T99-POWER(2,16))</f>
        <v>4374</v>
      </c>
      <c r="U103" t="s">
        <v>47</v>
      </c>
      <c r="V103" t="s">
        <v>70</v>
      </c>
    </row>
    <row r="104" spans="1:25" x14ac:dyDescent="0.35">
      <c r="T104">
        <f>D5+D13</f>
        <v>4374</v>
      </c>
      <c r="U104" t="s">
        <v>47</v>
      </c>
      <c r="V104" t="s">
        <v>53</v>
      </c>
    </row>
  </sheetData>
  <mergeCells count="10">
    <mergeCell ref="B16:T16"/>
    <mergeCell ref="C54:R54"/>
    <mergeCell ref="C55:S55"/>
    <mergeCell ref="C91:S91"/>
    <mergeCell ref="C98:S98"/>
    <mergeCell ref="C70:S70"/>
    <mergeCell ref="C62:R62"/>
    <mergeCell ref="C63:S63"/>
    <mergeCell ref="C77:S77"/>
    <mergeCell ref="C84:S84"/>
  </mergeCells>
  <phoneticPr fontId="1" type="noConversion"/>
  <conditionalFormatting sqref="I3:P6">
    <cfRule type="cellIs" dxfId="11" priority="6" operator="equal">
      <formula>0</formula>
    </cfRule>
    <cfRule type="cellIs" dxfId="10" priority="7" operator="equal">
      <formula>0</formula>
    </cfRule>
    <cfRule type="cellIs" dxfId="9" priority="8" operator="equal">
      <formula>0</formula>
    </cfRule>
    <cfRule type="cellIs" dxfId="8" priority="9" operator="equal">
      <formula>0</formula>
    </cfRule>
    <cfRule type="cellIs" dxfId="7" priority="10" operator="equal">
      <formula>1</formula>
    </cfRule>
    <cfRule type="cellIs" dxfId="6" priority="11" operator="equal">
      <formula>0</formula>
    </cfRule>
    <cfRule type="cellIs" dxfId="5" priority="12" operator="equal">
      <formula>1</formula>
    </cfRule>
  </conditionalFormatting>
  <conditionalFormatting sqref="I3:X6">
    <cfRule type="cellIs" dxfId="4" priority="1" operator="equal">
      <formula>0</formula>
    </cfRule>
    <cfRule type="cellIs" dxfId="3" priority="2" operator="equal">
      <formula>0</formula>
    </cfRule>
    <cfRule type="cellIs" dxfId="2" priority="3" operator="equal">
      <formula>1</formula>
    </cfRule>
    <cfRule type="cellIs" dxfId="1" priority="4" operator="equal">
      <formula>0</formula>
    </cfRule>
    <cfRule type="cellIs" dxfId="0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&amp;CЩукин Егор, 29 Вариант,ЩукинЕВ_P3114_ИНФ_ЛР5</oddHeader>
    <oddFooter>&amp;C25.11.2023, 19:35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Щукин</dc:creator>
  <cp:lastModifiedBy>Егор Щукин</cp:lastModifiedBy>
  <dcterms:created xsi:type="dcterms:W3CDTF">2023-11-24T16:32:47Z</dcterms:created>
  <dcterms:modified xsi:type="dcterms:W3CDTF">2023-12-11T15:51:50Z</dcterms:modified>
</cp:coreProperties>
</file>