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leg\Desktop\диплом-собранный\э4\"/>
    </mc:Choice>
  </mc:AlternateContent>
  <xr:revisionPtr revIDLastSave="0" documentId="13_ncr:1_{E4F1DCB0-2069-4773-859F-19FBB475D27B}" xr6:coauthVersionLast="47" xr6:coauthVersionMax="47" xr10:uidLastSave="{00000000-0000-0000-0000-000000000000}"/>
  <bookViews>
    <workbookView xWindow="-120" yWindow="-120" windowWidth="29040" windowHeight="15840" activeTab="12" xr2:uid="{00000000-000D-0000-FFFF-FFFF00000000}"/>
  </bookViews>
  <sheets>
    <sheet name="0" sheetId="1" r:id="rId1"/>
    <sheet name="1" sheetId="15" r:id="rId2"/>
    <sheet name="2" sheetId="16" r:id="rId3"/>
    <sheet name="3 (+)" sheetId="17" r:id="rId4"/>
    <sheet name="4" sheetId="18" r:id="rId5"/>
    <sheet name="5" sheetId="19" r:id="rId6"/>
    <sheet name="6" sheetId="20" r:id="rId7"/>
    <sheet name="7" sheetId="21" r:id="rId8"/>
    <sheet name="8" sheetId="22" r:id="rId9"/>
    <sheet name="9" sheetId="23" r:id="rId10"/>
    <sheet name="10" sheetId="24" r:id="rId11"/>
    <sheet name="11" sheetId="25" r:id="rId12"/>
    <sheet name="12(+)" sheetId="26" r:id="rId13"/>
    <sheet name="Коррекция" sheetId="27" r:id="rId1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1" i="26" l="1"/>
  <c r="T1" i="26"/>
  <c r="I191" i="26" l="1"/>
  <c r="I179" i="26"/>
  <c r="I167" i="26"/>
  <c r="I155" i="26"/>
  <c r="I143" i="26"/>
  <c r="I131" i="26"/>
  <c r="I119" i="26"/>
  <c r="I95" i="26"/>
  <c r="I83" i="26"/>
  <c r="I71" i="26"/>
  <c r="I59" i="26"/>
  <c r="I47" i="26"/>
  <c r="I35" i="26"/>
  <c r="I23" i="26"/>
  <c r="I11" i="26"/>
  <c r="F44" i="26"/>
  <c r="I107" i="26"/>
  <c r="H21" i="26"/>
  <c r="H13" i="26"/>
  <c r="H3" i="27"/>
  <c r="H4" i="27"/>
  <c r="H5" i="27"/>
  <c r="H6" i="27"/>
  <c r="H7" i="27"/>
  <c r="H8" i="27"/>
  <c r="H9" i="27"/>
  <c r="H10" i="27"/>
  <c r="H11" i="27"/>
  <c r="H12" i="27"/>
  <c r="H13" i="27"/>
  <c r="H14" i="27"/>
  <c r="H15" i="27"/>
  <c r="H16" i="27"/>
  <c r="H17" i="27"/>
  <c r="H18" i="27"/>
  <c r="H19" i="27"/>
  <c r="H20" i="27"/>
  <c r="H21" i="27"/>
  <c r="H22" i="27"/>
  <c r="H23" i="27"/>
  <c r="H24" i="27"/>
  <c r="H25" i="27"/>
  <c r="H26" i="27"/>
  <c r="H27" i="27"/>
  <c r="H28" i="27"/>
  <c r="H29" i="27"/>
  <c r="H30" i="27"/>
  <c r="H31" i="27"/>
  <c r="H32" i="27"/>
  <c r="H33" i="27"/>
  <c r="H34" i="27"/>
  <c r="H35" i="27"/>
  <c r="H36" i="27"/>
  <c r="H37" i="27"/>
  <c r="H38" i="27"/>
  <c r="H39" i="27"/>
  <c r="H40" i="27"/>
  <c r="H41" i="27"/>
  <c r="H42" i="27"/>
  <c r="H43" i="27"/>
  <c r="H44" i="27"/>
  <c r="H45" i="27"/>
  <c r="H46" i="27"/>
  <c r="H47" i="27"/>
  <c r="H48" i="27"/>
  <c r="H49" i="27"/>
  <c r="H50" i="27"/>
  <c r="H51" i="27"/>
  <c r="H52" i="27"/>
  <c r="H53" i="27"/>
  <c r="H54" i="27"/>
  <c r="H55" i="27"/>
  <c r="H56" i="27"/>
  <c r="H57" i="27"/>
  <c r="H58" i="27"/>
  <c r="H59" i="27"/>
  <c r="H60" i="27"/>
  <c r="H61" i="27"/>
  <c r="H62" i="27"/>
  <c r="H63" i="27"/>
  <c r="H64" i="27"/>
  <c r="H65" i="27"/>
  <c r="H66" i="27"/>
  <c r="H67" i="27"/>
  <c r="H68" i="27"/>
  <c r="H69" i="27"/>
  <c r="H70" i="27"/>
  <c r="H71" i="27"/>
  <c r="H72" i="27"/>
  <c r="H73" i="27"/>
  <c r="H74" i="27"/>
  <c r="H75" i="27"/>
  <c r="H76" i="27"/>
  <c r="H77" i="27"/>
  <c r="H78" i="27"/>
  <c r="H79" i="27"/>
  <c r="H80" i="27"/>
  <c r="H81" i="27"/>
  <c r="H82" i="27"/>
  <c r="H83" i="27"/>
  <c r="H84" i="27"/>
  <c r="H85" i="27"/>
  <c r="H86" i="27"/>
  <c r="H87" i="27"/>
  <c r="H88" i="27"/>
  <c r="H89" i="27"/>
  <c r="H90" i="27"/>
  <c r="H91" i="27"/>
  <c r="H92" i="27"/>
  <c r="H93" i="27"/>
  <c r="H94" i="27"/>
  <c r="H95" i="27"/>
  <c r="H96" i="27"/>
  <c r="H97" i="27"/>
  <c r="H98" i="27"/>
  <c r="H99" i="27"/>
  <c r="H100" i="27"/>
  <c r="H101" i="27"/>
  <c r="H102" i="27"/>
  <c r="H103" i="27"/>
  <c r="H104" i="27"/>
  <c r="H105" i="27"/>
  <c r="H106" i="27"/>
  <c r="H107" i="27"/>
  <c r="H108" i="27"/>
  <c r="H109" i="27"/>
  <c r="H110" i="27"/>
  <c r="H111" i="27"/>
  <c r="H112" i="27"/>
  <c r="H113" i="27"/>
  <c r="H114" i="27"/>
  <c r="H115" i="27"/>
  <c r="H116" i="27"/>
  <c r="H117" i="27"/>
  <c r="H118" i="27"/>
  <c r="H119" i="27"/>
  <c r="H120" i="27"/>
  <c r="H121" i="27"/>
  <c r="H122" i="27"/>
  <c r="H123" i="27"/>
  <c r="H124" i="27"/>
  <c r="H125" i="27"/>
  <c r="H126" i="27"/>
  <c r="H127" i="27"/>
  <c r="H128" i="27"/>
  <c r="H129" i="27"/>
  <c r="H130" i="27"/>
  <c r="H131" i="27"/>
  <c r="H132" i="27"/>
  <c r="H133" i="27"/>
  <c r="H134" i="27"/>
  <c r="H135" i="27"/>
  <c r="H136" i="27"/>
  <c r="H137" i="27"/>
  <c r="H138" i="27"/>
  <c r="H139" i="27"/>
  <c r="H140" i="27"/>
  <c r="H141" i="27"/>
  <c r="H142" i="27"/>
  <c r="H143" i="27"/>
  <c r="H144" i="27"/>
  <c r="H145" i="27"/>
  <c r="H146" i="27"/>
  <c r="H147" i="27"/>
  <c r="H148" i="27"/>
  <c r="H149" i="27"/>
  <c r="H150" i="27"/>
  <c r="H151" i="27"/>
  <c r="H152" i="27"/>
  <c r="H153" i="27"/>
  <c r="H154" i="27"/>
  <c r="H155" i="27"/>
  <c r="H156" i="27"/>
  <c r="H157" i="27"/>
  <c r="H158" i="27"/>
  <c r="H159" i="27"/>
  <c r="H160" i="27"/>
  <c r="H161" i="27"/>
  <c r="H162" i="27"/>
  <c r="H163" i="27"/>
  <c r="H164" i="27"/>
  <c r="H165" i="27"/>
  <c r="H166" i="27"/>
  <c r="H167" i="27"/>
  <c r="H168" i="27"/>
  <c r="H169" i="27"/>
  <c r="H170" i="27"/>
  <c r="H171" i="27"/>
  <c r="H172" i="27"/>
  <c r="H173" i="27"/>
  <c r="H174" i="27"/>
  <c r="H175" i="27"/>
  <c r="H176" i="27"/>
  <c r="H177" i="27"/>
  <c r="H178" i="27"/>
  <c r="H179" i="27"/>
  <c r="H180" i="27"/>
  <c r="H181" i="27"/>
  <c r="H182" i="27"/>
  <c r="H183" i="27"/>
  <c r="H184" i="27"/>
  <c r="H185" i="27"/>
  <c r="H186" i="27"/>
  <c r="H187" i="27"/>
  <c r="H188" i="27"/>
  <c r="H189" i="27"/>
  <c r="H190" i="27"/>
  <c r="H191" i="27"/>
  <c r="H192" i="27"/>
  <c r="H193" i="27"/>
  <c r="H194" i="27"/>
  <c r="H195" i="27"/>
  <c r="H196" i="27"/>
  <c r="H197" i="27"/>
  <c r="H198" i="27"/>
  <c r="H199" i="27"/>
  <c r="H200" i="27"/>
  <c r="H201" i="27"/>
  <c r="H2" i="27"/>
  <c r="I3" i="27"/>
  <c r="I4" i="27"/>
  <c r="I5" i="27"/>
  <c r="I6" i="27"/>
  <c r="I7" i="27"/>
  <c r="I8" i="27"/>
  <c r="I9" i="27"/>
  <c r="I10" i="27"/>
  <c r="I11" i="27"/>
  <c r="I12" i="27"/>
  <c r="I13" i="27"/>
  <c r="I14" i="27"/>
  <c r="I15" i="27"/>
  <c r="I16" i="27"/>
  <c r="I17" i="27"/>
  <c r="I18" i="27"/>
  <c r="I19" i="27"/>
  <c r="I20" i="27"/>
  <c r="I21" i="27"/>
  <c r="I22" i="27"/>
  <c r="I23" i="27"/>
  <c r="I24" i="27"/>
  <c r="I25" i="27"/>
  <c r="I26" i="27"/>
  <c r="I27" i="27"/>
  <c r="I28" i="27"/>
  <c r="I29" i="27"/>
  <c r="I30" i="27"/>
  <c r="I31" i="27"/>
  <c r="I32" i="27"/>
  <c r="I33" i="27"/>
  <c r="I34" i="27"/>
  <c r="I35" i="27"/>
  <c r="I36" i="27"/>
  <c r="I37" i="27"/>
  <c r="I38" i="27"/>
  <c r="I39" i="27"/>
  <c r="I40" i="27"/>
  <c r="I41" i="27"/>
  <c r="I42" i="27"/>
  <c r="I43" i="27"/>
  <c r="I44" i="27"/>
  <c r="I45" i="27"/>
  <c r="I46" i="27"/>
  <c r="I47" i="27"/>
  <c r="I48" i="27"/>
  <c r="I49" i="27"/>
  <c r="I50" i="27"/>
  <c r="I51" i="27"/>
  <c r="I52" i="27"/>
  <c r="I53" i="27"/>
  <c r="I54" i="27"/>
  <c r="I55" i="27"/>
  <c r="I56" i="27"/>
  <c r="I57" i="27"/>
  <c r="I58" i="27"/>
  <c r="I59" i="27"/>
  <c r="I60" i="27"/>
  <c r="I61" i="27"/>
  <c r="I62" i="27"/>
  <c r="I63" i="27"/>
  <c r="I64" i="27"/>
  <c r="I65" i="27"/>
  <c r="I66" i="27"/>
  <c r="I67" i="27"/>
  <c r="I68" i="27"/>
  <c r="I69" i="27"/>
  <c r="I70" i="27"/>
  <c r="I71" i="27"/>
  <c r="I72" i="27"/>
  <c r="I73" i="27"/>
  <c r="I74" i="27"/>
  <c r="I75" i="27"/>
  <c r="I76" i="27"/>
  <c r="I77" i="27"/>
  <c r="I78" i="27"/>
  <c r="I79" i="27"/>
  <c r="I80" i="27"/>
  <c r="I81" i="27"/>
  <c r="I82" i="27"/>
  <c r="I83" i="27"/>
  <c r="I84" i="27"/>
  <c r="I85" i="27"/>
  <c r="I86" i="27"/>
  <c r="I87" i="27"/>
  <c r="I88" i="27"/>
  <c r="I89" i="27"/>
  <c r="I90" i="27"/>
  <c r="I91" i="27"/>
  <c r="I92" i="27"/>
  <c r="I93" i="27"/>
  <c r="I94" i="27"/>
  <c r="I95" i="27"/>
  <c r="I96" i="27"/>
  <c r="I97" i="27"/>
  <c r="I98" i="27"/>
  <c r="I99" i="27"/>
  <c r="I100" i="27"/>
  <c r="I101" i="27"/>
  <c r="I102" i="27"/>
  <c r="I103" i="27"/>
  <c r="I104" i="27"/>
  <c r="I105" i="27"/>
  <c r="I106" i="27"/>
  <c r="I107" i="27"/>
  <c r="I108" i="27"/>
  <c r="I109" i="27"/>
  <c r="I110" i="27"/>
  <c r="I111" i="27"/>
  <c r="I112" i="27"/>
  <c r="I113" i="27"/>
  <c r="I114" i="27"/>
  <c r="I115" i="27"/>
  <c r="I116" i="27"/>
  <c r="I117" i="27"/>
  <c r="I118" i="27"/>
  <c r="I119" i="27"/>
  <c r="I120" i="27"/>
  <c r="I121" i="27"/>
  <c r="I122" i="27"/>
  <c r="I123" i="27"/>
  <c r="I124" i="27"/>
  <c r="I125" i="27"/>
  <c r="I126" i="27"/>
  <c r="I127" i="27"/>
  <c r="I128" i="27"/>
  <c r="I129" i="27"/>
  <c r="I130" i="27"/>
  <c r="I131" i="27"/>
  <c r="I132" i="27"/>
  <c r="I133" i="27"/>
  <c r="I134" i="27"/>
  <c r="I135" i="27"/>
  <c r="I136" i="27"/>
  <c r="I137" i="27"/>
  <c r="I138" i="27"/>
  <c r="I139" i="27"/>
  <c r="I140" i="27"/>
  <c r="I141" i="27"/>
  <c r="I142" i="27"/>
  <c r="I143" i="27"/>
  <c r="I144" i="27"/>
  <c r="I145" i="27"/>
  <c r="I146" i="27"/>
  <c r="I147" i="27"/>
  <c r="I148" i="27"/>
  <c r="I149" i="27"/>
  <c r="I150" i="27"/>
  <c r="I151" i="27"/>
  <c r="I152" i="27"/>
  <c r="I153" i="27"/>
  <c r="I154" i="27"/>
  <c r="I155" i="27"/>
  <c r="I156" i="27"/>
  <c r="I157" i="27"/>
  <c r="I158" i="27"/>
  <c r="I159" i="27"/>
  <c r="I160" i="27"/>
  <c r="I161" i="27"/>
  <c r="I162" i="27"/>
  <c r="I163" i="27"/>
  <c r="I164" i="27"/>
  <c r="I165" i="27"/>
  <c r="I166" i="27"/>
  <c r="I167" i="27"/>
  <c r="I168" i="27"/>
  <c r="I169" i="27"/>
  <c r="I170" i="27"/>
  <c r="I171" i="27"/>
  <c r="I172" i="27"/>
  <c r="I173" i="27"/>
  <c r="I174" i="27"/>
  <c r="I175" i="27"/>
  <c r="I176" i="27"/>
  <c r="I177" i="27"/>
  <c r="I178" i="27"/>
  <c r="I179" i="27"/>
  <c r="I180" i="27"/>
  <c r="I181" i="27"/>
  <c r="I182" i="27"/>
  <c r="I183" i="27"/>
  <c r="I184" i="27"/>
  <c r="I185" i="27"/>
  <c r="I186" i="27"/>
  <c r="I187" i="27"/>
  <c r="I188" i="27"/>
  <c r="I189" i="27"/>
  <c r="I190" i="27"/>
  <c r="I191" i="27"/>
  <c r="I192" i="27"/>
  <c r="I193" i="27"/>
  <c r="I194" i="27"/>
  <c r="I195" i="27"/>
  <c r="I196" i="27"/>
  <c r="I197" i="27"/>
  <c r="I198" i="27"/>
  <c r="I199" i="27"/>
  <c r="I200" i="27"/>
  <c r="I201" i="27"/>
  <c r="I2" i="27"/>
  <c r="F2" i="27"/>
  <c r="F27" i="27"/>
  <c r="F28" i="27"/>
  <c r="F29" i="27"/>
  <c r="F30" i="27"/>
  <c r="F31" i="27"/>
  <c r="F32" i="27"/>
  <c r="F33" i="27"/>
  <c r="F34" i="27"/>
  <c r="F35" i="27"/>
  <c r="F36" i="27"/>
  <c r="F37" i="27"/>
  <c r="F38" i="27"/>
  <c r="F39" i="27"/>
  <c r="F40" i="27"/>
  <c r="F41" i="27"/>
  <c r="F42" i="27"/>
  <c r="F43" i="27"/>
  <c r="F44" i="27"/>
  <c r="F45" i="27"/>
  <c r="F46" i="27"/>
  <c r="F47" i="27"/>
  <c r="F48" i="27"/>
  <c r="F49" i="27"/>
  <c r="F50" i="27"/>
  <c r="F51" i="27"/>
  <c r="F52" i="27"/>
  <c r="F53" i="27"/>
  <c r="F54" i="27"/>
  <c r="F55" i="27"/>
  <c r="F56" i="27"/>
  <c r="F57" i="27"/>
  <c r="F58" i="27"/>
  <c r="F59" i="27"/>
  <c r="F60" i="27"/>
  <c r="F61" i="27"/>
  <c r="F62" i="27"/>
  <c r="F63" i="27"/>
  <c r="F64" i="27"/>
  <c r="F65" i="27"/>
  <c r="F66" i="27"/>
  <c r="F67" i="27"/>
  <c r="F68" i="27"/>
  <c r="F69" i="27"/>
  <c r="F70" i="27"/>
  <c r="F71" i="27"/>
  <c r="F72" i="27"/>
  <c r="F73" i="27"/>
  <c r="F74" i="27"/>
  <c r="F75" i="27"/>
  <c r="F76" i="27"/>
  <c r="F77" i="27"/>
  <c r="F78" i="27"/>
  <c r="F79" i="27"/>
  <c r="F80" i="27"/>
  <c r="F81" i="27"/>
  <c r="F82" i="27"/>
  <c r="F83" i="27"/>
  <c r="F84" i="27"/>
  <c r="F85" i="27"/>
  <c r="F86" i="27"/>
  <c r="F87" i="27"/>
  <c r="F88" i="27"/>
  <c r="F89" i="27"/>
  <c r="F90" i="27"/>
  <c r="F91" i="27"/>
  <c r="F92" i="27"/>
  <c r="F93" i="27"/>
  <c r="F94" i="27"/>
  <c r="F95" i="27"/>
  <c r="F96" i="27"/>
  <c r="F97" i="27"/>
  <c r="F98" i="27"/>
  <c r="F99" i="27"/>
  <c r="F100" i="27"/>
  <c r="F101" i="27"/>
  <c r="F102" i="27"/>
  <c r="F103" i="27"/>
  <c r="F104" i="27"/>
  <c r="F105" i="27"/>
  <c r="F106" i="27"/>
  <c r="F107" i="27"/>
  <c r="F108" i="27"/>
  <c r="F109" i="27"/>
  <c r="F110" i="27"/>
  <c r="F111" i="27"/>
  <c r="F112" i="27"/>
  <c r="F113" i="27"/>
  <c r="F114" i="27"/>
  <c r="F115" i="27"/>
  <c r="F116" i="27"/>
  <c r="F117" i="27"/>
  <c r="F118" i="27"/>
  <c r="F119" i="27"/>
  <c r="F120" i="27"/>
  <c r="F121" i="27"/>
  <c r="F122" i="27"/>
  <c r="F123" i="27"/>
  <c r="F124" i="27"/>
  <c r="F125" i="27"/>
  <c r="F126" i="27"/>
  <c r="F127" i="27"/>
  <c r="F128" i="27"/>
  <c r="F129" i="27"/>
  <c r="F130" i="27"/>
  <c r="F131" i="27"/>
  <c r="F132" i="27"/>
  <c r="F133" i="27"/>
  <c r="F134" i="27"/>
  <c r="F135" i="27"/>
  <c r="F136" i="27"/>
  <c r="F137" i="27"/>
  <c r="F138" i="27"/>
  <c r="F139" i="27"/>
  <c r="F140" i="27"/>
  <c r="F141" i="27"/>
  <c r="F142" i="27"/>
  <c r="F143" i="27"/>
  <c r="F144" i="27"/>
  <c r="F145" i="27"/>
  <c r="F146" i="27"/>
  <c r="F147" i="27"/>
  <c r="F148" i="27"/>
  <c r="F149" i="27"/>
  <c r="F150" i="27"/>
  <c r="F151" i="27"/>
  <c r="F152" i="27"/>
  <c r="F153" i="27"/>
  <c r="F154" i="27"/>
  <c r="F155" i="27"/>
  <c r="F156" i="27"/>
  <c r="F157" i="27"/>
  <c r="F158" i="27"/>
  <c r="F159" i="27"/>
  <c r="F160" i="27"/>
  <c r="F161" i="27"/>
  <c r="F162" i="27"/>
  <c r="F163" i="27"/>
  <c r="F164" i="27"/>
  <c r="F165" i="27"/>
  <c r="F166" i="27"/>
  <c r="F167" i="27"/>
  <c r="F168" i="27"/>
  <c r="F169" i="27"/>
  <c r="F170" i="27"/>
  <c r="F171" i="27"/>
  <c r="F172" i="27"/>
  <c r="F173" i="27"/>
  <c r="F174" i="27"/>
  <c r="F175" i="27"/>
  <c r="F176" i="27"/>
  <c r="F177" i="27"/>
  <c r="F178" i="27"/>
  <c r="F179" i="27"/>
  <c r="F180" i="27"/>
  <c r="F181" i="27"/>
  <c r="F182" i="27"/>
  <c r="F183" i="27"/>
  <c r="F184" i="27"/>
  <c r="F185" i="27"/>
  <c r="F186" i="27"/>
  <c r="F187" i="27"/>
  <c r="F188" i="27"/>
  <c r="F189" i="27"/>
  <c r="F190" i="27"/>
  <c r="F191" i="27"/>
  <c r="F192" i="27"/>
  <c r="F193" i="27"/>
  <c r="F194" i="27"/>
  <c r="F195" i="27"/>
  <c r="F196" i="27"/>
  <c r="F197" i="27"/>
  <c r="F198" i="27"/>
  <c r="F199" i="27"/>
  <c r="F200" i="27"/>
  <c r="F201" i="27"/>
  <c r="F3" i="27"/>
  <c r="F4" i="27"/>
  <c r="F5" i="27"/>
  <c r="F6" i="27"/>
  <c r="F7" i="27"/>
  <c r="F8" i="27"/>
  <c r="F9" i="27"/>
  <c r="F10" i="27"/>
  <c r="F11" i="27"/>
  <c r="F12" i="27"/>
  <c r="F13" i="27"/>
  <c r="F14" i="27"/>
  <c r="F15" i="27"/>
  <c r="F16" i="27"/>
  <c r="F17" i="27"/>
  <c r="F18" i="27"/>
  <c r="F19" i="27"/>
  <c r="F20" i="27"/>
  <c r="F21" i="27"/>
  <c r="F22" i="27"/>
  <c r="F23" i="27"/>
  <c r="F24" i="27"/>
  <c r="F25" i="27"/>
  <c r="F26" i="27"/>
  <c r="D24" i="27"/>
  <c r="D25" i="27"/>
  <c r="D26" i="27"/>
  <c r="D27" i="27"/>
  <c r="D28" i="27"/>
  <c r="D29" i="27"/>
  <c r="D30" i="27"/>
  <c r="D31" i="27"/>
  <c r="D32" i="27"/>
  <c r="D33" i="27"/>
  <c r="D34" i="27"/>
  <c r="D35" i="27"/>
  <c r="D36" i="27"/>
  <c r="D37" i="27"/>
  <c r="D38" i="27"/>
  <c r="D39" i="27"/>
  <c r="D40" i="27"/>
  <c r="D41" i="27"/>
  <c r="D42" i="27"/>
  <c r="D43" i="27"/>
  <c r="D44" i="27"/>
  <c r="D45" i="27"/>
  <c r="D46" i="27"/>
  <c r="D47" i="27"/>
  <c r="D48" i="27"/>
  <c r="D49" i="27"/>
  <c r="D50" i="27"/>
  <c r="D51" i="27"/>
  <c r="D52" i="27"/>
  <c r="D53" i="27"/>
  <c r="D54" i="27"/>
  <c r="D55" i="27"/>
  <c r="D56" i="27"/>
  <c r="D57" i="27"/>
  <c r="D58" i="27"/>
  <c r="D59" i="27"/>
  <c r="D60" i="27"/>
  <c r="D61" i="27"/>
  <c r="D62" i="27"/>
  <c r="D63" i="27"/>
  <c r="D64" i="27"/>
  <c r="D65" i="27"/>
  <c r="D66" i="27"/>
  <c r="D67" i="27"/>
  <c r="D68" i="27"/>
  <c r="D69" i="27"/>
  <c r="D70" i="27"/>
  <c r="D71" i="27"/>
  <c r="D72" i="27"/>
  <c r="D73" i="27"/>
  <c r="D74" i="27"/>
  <c r="D75" i="27"/>
  <c r="D76" i="27"/>
  <c r="D77" i="27"/>
  <c r="D78" i="27"/>
  <c r="D79" i="27"/>
  <c r="D80" i="27"/>
  <c r="D81" i="27"/>
  <c r="D82" i="27"/>
  <c r="D83" i="27"/>
  <c r="D84" i="27"/>
  <c r="D85" i="27"/>
  <c r="D86" i="27"/>
  <c r="D87" i="27"/>
  <c r="D88" i="27"/>
  <c r="D89" i="27"/>
  <c r="D90" i="27"/>
  <c r="D91" i="27"/>
  <c r="D92" i="27"/>
  <c r="D93" i="27"/>
  <c r="D94" i="27"/>
  <c r="D95" i="27"/>
  <c r="D96" i="27"/>
  <c r="D97" i="27"/>
  <c r="D98" i="27"/>
  <c r="D99" i="27"/>
  <c r="D100" i="27"/>
  <c r="D101" i="27"/>
  <c r="D102" i="27"/>
  <c r="D103" i="27"/>
  <c r="D104" i="27"/>
  <c r="D105" i="27"/>
  <c r="D106" i="27"/>
  <c r="D107" i="27"/>
  <c r="D108" i="27"/>
  <c r="D109" i="27"/>
  <c r="D110" i="27"/>
  <c r="D111" i="27"/>
  <c r="D112" i="27"/>
  <c r="D113" i="27"/>
  <c r="D114" i="27"/>
  <c r="D115" i="27"/>
  <c r="D116" i="27"/>
  <c r="D117" i="27"/>
  <c r="D118" i="27"/>
  <c r="D119" i="27"/>
  <c r="D120" i="27"/>
  <c r="D121" i="27"/>
  <c r="D122" i="27"/>
  <c r="D123" i="27"/>
  <c r="D124" i="27"/>
  <c r="D125" i="27"/>
  <c r="D126" i="27"/>
  <c r="D127" i="27"/>
  <c r="D128" i="27"/>
  <c r="D129" i="27"/>
  <c r="D130" i="27"/>
  <c r="D131" i="27"/>
  <c r="D132" i="27"/>
  <c r="D133" i="27"/>
  <c r="D134" i="27"/>
  <c r="D135" i="27"/>
  <c r="D136" i="27"/>
  <c r="D137" i="27"/>
  <c r="D138" i="27"/>
  <c r="D139" i="27"/>
  <c r="D140" i="27"/>
  <c r="D141" i="27"/>
  <c r="D142" i="27"/>
  <c r="D143" i="27"/>
  <c r="D144" i="27"/>
  <c r="D145" i="27"/>
  <c r="D146" i="27"/>
  <c r="D147" i="27"/>
  <c r="D148" i="27"/>
  <c r="D149" i="27"/>
  <c r="D150" i="27"/>
  <c r="D151" i="27"/>
  <c r="D152" i="27"/>
  <c r="D153" i="27"/>
  <c r="D154" i="27"/>
  <c r="D155" i="27"/>
  <c r="D156" i="27"/>
  <c r="D157" i="27"/>
  <c r="D158" i="27"/>
  <c r="D159" i="27"/>
  <c r="D160" i="27"/>
  <c r="D161" i="27"/>
  <c r="D162" i="27"/>
  <c r="D163" i="27"/>
  <c r="D164" i="27"/>
  <c r="D165" i="27"/>
  <c r="D166" i="27"/>
  <c r="D167" i="27"/>
  <c r="D168" i="27"/>
  <c r="D169" i="27"/>
  <c r="D170" i="27"/>
  <c r="D171" i="27"/>
  <c r="D172" i="27"/>
  <c r="D173" i="27"/>
  <c r="D174" i="27"/>
  <c r="D175" i="27"/>
  <c r="D176" i="27"/>
  <c r="D177" i="27"/>
  <c r="D178" i="27"/>
  <c r="D179" i="27"/>
  <c r="D180" i="27"/>
  <c r="D181" i="27"/>
  <c r="D182" i="27"/>
  <c r="D183" i="27"/>
  <c r="D184" i="27"/>
  <c r="D185" i="27"/>
  <c r="D186" i="27"/>
  <c r="D187" i="27"/>
  <c r="D188" i="27"/>
  <c r="D189" i="27"/>
  <c r="D190" i="27"/>
  <c r="D191" i="27"/>
  <c r="D192" i="27"/>
  <c r="D193" i="27"/>
  <c r="D194" i="27"/>
  <c r="D195" i="27"/>
  <c r="D196" i="27"/>
  <c r="D197" i="27"/>
  <c r="D198" i="27"/>
  <c r="D199" i="27"/>
  <c r="D200" i="27"/>
  <c r="D201" i="27"/>
  <c r="D3" i="27"/>
  <c r="D4" i="27"/>
  <c r="D5" i="27"/>
  <c r="D6" i="27"/>
  <c r="D7" i="27"/>
  <c r="D8" i="27"/>
  <c r="D9" i="27"/>
  <c r="D10" i="27"/>
  <c r="D11" i="27"/>
  <c r="D12" i="27"/>
  <c r="D13" i="27"/>
  <c r="D14" i="27"/>
  <c r="D15" i="27"/>
  <c r="D16" i="27"/>
  <c r="D17" i="27"/>
  <c r="D18" i="27"/>
  <c r="D19" i="27"/>
  <c r="D20" i="27"/>
  <c r="D21" i="27"/>
  <c r="D22" i="27"/>
  <c r="D23" i="27"/>
  <c r="D2" i="27"/>
  <c r="I2" i="26"/>
  <c r="H3" i="26"/>
  <c r="H6" i="26"/>
  <c r="H12" i="26"/>
  <c r="H14" i="26"/>
  <c r="H15" i="26"/>
  <c r="H16" i="26"/>
  <c r="H17" i="26"/>
  <c r="H18" i="26"/>
  <c r="H19" i="26"/>
  <c r="H20" i="26"/>
  <c r="H22" i="26"/>
  <c r="H24" i="26"/>
  <c r="H25" i="26"/>
  <c r="H26" i="26"/>
  <c r="H27" i="26"/>
  <c r="H28" i="26"/>
  <c r="H29" i="26"/>
  <c r="H30" i="26"/>
  <c r="H31" i="26"/>
  <c r="H32" i="26"/>
  <c r="H33" i="26"/>
  <c r="H34" i="26"/>
  <c r="H36" i="26"/>
  <c r="H37" i="26"/>
  <c r="H38" i="26"/>
  <c r="H39" i="26"/>
  <c r="H40" i="26"/>
  <c r="H41" i="26"/>
  <c r="H42" i="26"/>
  <c r="H43" i="26"/>
  <c r="H44" i="26"/>
  <c r="H45" i="26"/>
  <c r="H46" i="26"/>
  <c r="H48" i="26"/>
  <c r="H49" i="26"/>
  <c r="H50" i="26"/>
  <c r="H51" i="26"/>
  <c r="H52" i="26"/>
  <c r="H53" i="26"/>
  <c r="H54" i="26"/>
  <c r="H55" i="26"/>
  <c r="H56" i="26"/>
  <c r="H57" i="26"/>
  <c r="H58" i="26"/>
  <c r="H60" i="26"/>
  <c r="H61" i="26"/>
  <c r="H62" i="26"/>
  <c r="H63" i="26"/>
  <c r="H64" i="26"/>
  <c r="H65" i="26"/>
  <c r="H66" i="26"/>
  <c r="H67" i="26"/>
  <c r="H68" i="26"/>
  <c r="H69" i="26"/>
  <c r="H70" i="26"/>
  <c r="H72" i="26"/>
  <c r="H73" i="26"/>
  <c r="H74" i="26"/>
  <c r="H75" i="26"/>
  <c r="H76" i="26"/>
  <c r="H77" i="26"/>
  <c r="H78" i="26"/>
  <c r="H79" i="26"/>
  <c r="H80" i="26"/>
  <c r="H81" i="26"/>
  <c r="H82" i="26"/>
  <c r="H84" i="26"/>
  <c r="H85" i="26"/>
  <c r="H86" i="26"/>
  <c r="H87" i="26"/>
  <c r="H88" i="26"/>
  <c r="H89" i="26"/>
  <c r="H90" i="26"/>
  <c r="H91" i="26"/>
  <c r="H92" i="26"/>
  <c r="H93" i="26"/>
  <c r="H94" i="26"/>
  <c r="H96" i="26"/>
  <c r="H97" i="26"/>
  <c r="H98" i="26"/>
  <c r="H99" i="26"/>
  <c r="H100" i="26"/>
  <c r="H101" i="26"/>
  <c r="H102" i="26"/>
  <c r="H103" i="26"/>
  <c r="H104" i="26"/>
  <c r="H105" i="26"/>
  <c r="H106" i="26"/>
  <c r="H108" i="26"/>
  <c r="H109" i="26"/>
  <c r="H110" i="26"/>
  <c r="H111" i="26"/>
  <c r="H112" i="26"/>
  <c r="H113" i="26"/>
  <c r="H114" i="26"/>
  <c r="H115" i="26"/>
  <c r="H116" i="26"/>
  <c r="H117" i="26"/>
  <c r="H118" i="26"/>
  <c r="H120" i="26"/>
  <c r="H121" i="26"/>
  <c r="H122" i="26"/>
  <c r="H123" i="26"/>
  <c r="H124" i="26"/>
  <c r="H125" i="26"/>
  <c r="H126" i="26"/>
  <c r="H127" i="26"/>
  <c r="H128" i="26"/>
  <c r="H129" i="26"/>
  <c r="H130" i="26"/>
  <c r="H132" i="26"/>
  <c r="H133" i="26"/>
  <c r="H134" i="26"/>
  <c r="H135" i="26"/>
  <c r="H136" i="26"/>
  <c r="H137" i="26"/>
  <c r="H138" i="26"/>
  <c r="H139" i="26"/>
  <c r="H140" i="26"/>
  <c r="H141" i="26"/>
  <c r="H142" i="26"/>
  <c r="H144" i="26"/>
  <c r="H145" i="26"/>
  <c r="H146" i="26"/>
  <c r="H147" i="26"/>
  <c r="H148" i="26"/>
  <c r="H149" i="26"/>
  <c r="H150" i="26"/>
  <c r="H151" i="26"/>
  <c r="H152" i="26"/>
  <c r="H153" i="26"/>
  <c r="H154" i="26"/>
  <c r="H156" i="26"/>
  <c r="H157" i="26"/>
  <c r="H158" i="26"/>
  <c r="H159" i="26"/>
  <c r="H160" i="26"/>
  <c r="H161" i="26"/>
  <c r="H162" i="26"/>
  <c r="H163" i="26"/>
  <c r="H164" i="26"/>
  <c r="H165" i="26"/>
  <c r="H166" i="26"/>
  <c r="H168" i="26"/>
  <c r="H169" i="26"/>
  <c r="H170" i="26"/>
  <c r="H171" i="26"/>
  <c r="H172" i="26"/>
  <c r="H173" i="26"/>
  <c r="H174" i="26"/>
  <c r="H175" i="26"/>
  <c r="H176" i="26"/>
  <c r="H177" i="26"/>
  <c r="H178" i="26"/>
  <c r="H180" i="26"/>
  <c r="H181" i="26"/>
  <c r="H182" i="26"/>
  <c r="H183" i="26"/>
  <c r="H184" i="26"/>
  <c r="H185" i="26"/>
  <c r="H186" i="26"/>
  <c r="H187" i="26"/>
  <c r="H188" i="26"/>
  <c r="H189" i="26"/>
  <c r="H190" i="26"/>
  <c r="H192" i="26"/>
  <c r="H193" i="26"/>
  <c r="H194" i="26"/>
  <c r="H195" i="26"/>
  <c r="H196" i="26"/>
  <c r="H197" i="26"/>
  <c r="H198" i="26"/>
  <c r="H199" i="26"/>
  <c r="H200" i="26"/>
  <c r="H201" i="26"/>
  <c r="H2" i="26"/>
  <c r="I255" i="26"/>
  <c r="I254" i="26"/>
  <c r="I253" i="26"/>
  <c r="K209" i="26"/>
  <c r="K208" i="26"/>
  <c r="N208" i="26" s="1"/>
  <c r="K207" i="26"/>
  <c r="N207" i="26" s="1"/>
  <c r="K206" i="26"/>
  <c r="N206" i="26" s="1"/>
  <c r="K205" i="26"/>
  <c r="N205" i="26" s="1"/>
  <c r="N204" i="26"/>
  <c r="K204" i="26"/>
  <c r="K203" i="26"/>
  <c r="K202" i="26"/>
  <c r="I201" i="26"/>
  <c r="I200" i="26"/>
  <c r="I199" i="26"/>
  <c r="I198" i="26"/>
  <c r="I197" i="26"/>
  <c r="I196" i="26"/>
  <c r="I195" i="26"/>
  <c r="I194" i="26"/>
  <c r="I193" i="26"/>
  <c r="I192" i="26"/>
  <c r="I190" i="26"/>
  <c r="I189" i="26"/>
  <c r="I188" i="26"/>
  <c r="I187" i="26"/>
  <c r="I186" i="26"/>
  <c r="I185" i="26"/>
  <c r="I184" i="26"/>
  <c r="I183" i="26"/>
  <c r="I182" i="26"/>
  <c r="I181" i="26"/>
  <c r="I180" i="26"/>
  <c r="I178" i="26"/>
  <c r="I177" i="26"/>
  <c r="I176" i="26"/>
  <c r="I175" i="26"/>
  <c r="I174" i="26"/>
  <c r="I173" i="26"/>
  <c r="I172" i="26"/>
  <c r="I171" i="26"/>
  <c r="I170" i="26"/>
  <c r="I169" i="26"/>
  <c r="I168" i="26"/>
  <c r="I166" i="26"/>
  <c r="I165" i="26"/>
  <c r="I164" i="26"/>
  <c r="I163" i="26"/>
  <c r="I162" i="26"/>
  <c r="I161" i="26"/>
  <c r="I160" i="26"/>
  <c r="I159" i="26"/>
  <c r="I158" i="26"/>
  <c r="I157" i="26"/>
  <c r="I156" i="26"/>
  <c r="I154" i="26"/>
  <c r="I153" i="26"/>
  <c r="I152" i="26"/>
  <c r="I151" i="26"/>
  <c r="I150" i="26"/>
  <c r="I149" i="26"/>
  <c r="I148" i="26"/>
  <c r="I147" i="26"/>
  <c r="I146" i="26"/>
  <c r="I145" i="26"/>
  <c r="I144" i="26"/>
  <c r="I142" i="26"/>
  <c r="I141" i="26"/>
  <c r="I140" i="26"/>
  <c r="I139" i="26"/>
  <c r="I138" i="26"/>
  <c r="I137" i="26"/>
  <c r="I136" i="26"/>
  <c r="I135" i="26"/>
  <c r="I134" i="26"/>
  <c r="I133" i="26"/>
  <c r="I132" i="26"/>
  <c r="I130" i="26"/>
  <c r="I129" i="26"/>
  <c r="I128" i="26"/>
  <c r="I127" i="26"/>
  <c r="I126" i="26"/>
  <c r="I125" i="26"/>
  <c r="I124" i="26"/>
  <c r="I123" i="26"/>
  <c r="I122" i="26"/>
  <c r="I121" i="26"/>
  <c r="I120" i="26"/>
  <c r="I118" i="26"/>
  <c r="I117" i="26"/>
  <c r="I116" i="26"/>
  <c r="I115" i="26"/>
  <c r="I114" i="26"/>
  <c r="I113" i="26"/>
  <c r="I112" i="26"/>
  <c r="I111" i="26"/>
  <c r="I110" i="26"/>
  <c r="I109" i="26"/>
  <c r="I108" i="26"/>
  <c r="I106" i="26"/>
  <c r="I105" i="26"/>
  <c r="I104" i="26"/>
  <c r="I103" i="26"/>
  <c r="I102" i="26"/>
  <c r="I101" i="26"/>
  <c r="I100" i="26"/>
  <c r="I99" i="26"/>
  <c r="I98" i="26"/>
  <c r="I97" i="26"/>
  <c r="I96" i="26"/>
  <c r="I94" i="26"/>
  <c r="I93" i="26"/>
  <c r="I92" i="26"/>
  <c r="I91" i="26"/>
  <c r="I90" i="26"/>
  <c r="I89" i="26"/>
  <c r="I88" i="26"/>
  <c r="I87" i="26"/>
  <c r="I86" i="26"/>
  <c r="I85" i="26"/>
  <c r="I84" i="26"/>
  <c r="I82" i="26"/>
  <c r="I81" i="26"/>
  <c r="I80" i="26"/>
  <c r="I79" i="26"/>
  <c r="I78" i="26"/>
  <c r="I77" i="26"/>
  <c r="I76" i="26"/>
  <c r="I75" i="26"/>
  <c r="I74" i="26"/>
  <c r="I73" i="26"/>
  <c r="I72" i="26"/>
  <c r="I70" i="26"/>
  <c r="I69" i="26"/>
  <c r="I68" i="26"/>
  <c r="I67" i="26"/>
  <c r="I66" i="26"/>
  <c r="I65" i="26"/>
  <c r="I64" i="26"/>
  <c r="I63" i="26"/>
  <c r="I62" i="26"/>
  <c r="I61" i="26"/>
  <c r="I60" i="26"/>
  <c r="I58" i="26"/>
  <c r="I57" i="26"/>
  <c r="I56" i="26"/>
  <c r="I55" i="26"/>
  <c r="I54" i="26"/>
  <c r="I53" i="26"/>
  <c r="I52" i="26"/>
  <c r="I51" i="26"/>
  <c r="I50" i="26"/>
  <c r="I49" i="26"/>
  <c r="I48" i="26"/>
  <c r="I46" i="26"/>
  <c r="I45" i="26"/>
  <c r="I44" i="26"/>
  <c r="I43" i="26"/>
  <c r="I42" i="26"/>
  <c r="I41" i="26"/>
  <c r="I40" i="26"/>
  <c r="I39" i="26"/>
  <c r="I38" i="26"/>
  <c r="I37" i="26"/>
  <c r="I36" i="26"/>
  <c r="I34" i="26"/>
  <c r="I33" i="26"/>
  <c r="I32" i="26"/>
  <c r="I31" i="26"/>
  <c r="I30" i="26"/>
  <c r="I29" i="26"/>
  <c r="I28" i="26"/>
  <c r="I27" i="26"/>
  <c r="I26" i="26"/>
  <c r="I25" i="26"/>
  <c r="I24" i="26"/>
  <c r="I22" i="26"/>
  <c r="I21" i="26"/>
  <c r="I20" i="26"/>
  <c r="I19" i="26"/>
  <c r="I18" i="26"/>
  <c r="I17" i="26"/>
  <c r="I16" i="26"/>
  <c r="I15" i="26"/>
  <c r="I14" i="26"/>
  <c r="I13" i="26"/>
  <c r="I12" i="26"/>
  <c r="I6" i="26"/>
  <c r="I3" i="26"/>
  <c r="I255" i="25"/>
  <c r="I254" i="25"/>
  <c r="I253" i="25"/>
  <c r="K209" i="25"/>
  <c r="K208" i="25"/>
  <c r="N208" i="25" s="1"/>
  <c r="K207" i="25"/>
  <c r="N207" i="25" s="1"/>
  <c r="K206" i="25"/>
  <c r="N206" i="25" s="1"/>
  <c r="K205" i="25"/>
  <c r="N205" i="25" s="1"/>
  <c r="N204" i="25"/>
  <c r="K204" i="25"/>
  <c r="O203" i="25"/>
  <c r="K203" i="25"/>
  <c r="O202" i="25"/>
  <c r="K202" i="25"/>
  <c r="O201" i="25"/>
  <c r="I201" i="25"/>
  <c r="L201" i="25" s="1"/>
  <c r="M201" i="25" s="1"/>
  <c r="H201" i="25"/>
  <c r="F201" i="25"/>
  <c r="O200" i="25"/>
  <c r="I200" i="25"/>
  <c r="L200" i="25" s="1"/>
  <c r="M200" i="25" s="1"/>
  <c r="H200" i="25"/>
  <c r="F200" i="25"/>
  <c r="O199" i="25"/>
  <c r="I199" i="25"/>
  <c r="L199" i="25" s="1"/>
  <c r="M199" i="25" s="1"/>
  <c r="H199" i="25"/>
  <c r="F199" i="25"/>
  <c r="O198" i="25"/>
  <c r="I198" i="25"/>
  <c r="L198" i="25" s="1"/>
  <c r="M198" i="25" s="1"/>
  <c r="H198" i="25"/>
  <c r="F198" i="25"/>
  <c r="O197" i="25"/>
  <c r="I197" i="25"/>
  <c r="L197" i="25" s="1"/>
  <c r="M197" i="25" s="1"/>
  <c r="H197" i="25"/>
  <c r="F197" i="25"/>
  <c r="O196" i="25"/>
  <c r="I196" i="25"/>
  <c r="L196" i="25" s="1"/>
  <c r="M196" i="25" s="1"/>
  <c r="H196" i="25"/>
  <c r="F196" i="25"/>
  <c r="O195" i="25"/>
  <c r="I195" i="25"/>
  <c r="L195" i="25" s="1"/>
  <c r="M195" i="25" s="1"/>
  <c r="H195" i="25"/>
  <c r="F195" i="25"/>
  <c r="O194" i="25"/>
  <c r="I194" i="25"/>
  <c r="L194" i="25" s="1"/>
  <c r="M194" i="25" s="1"/>
  <c r="H194" i="25"/>
  <c r="F194" i="25"/>
  <c r="O193" i="25"/>
  <c r="I193" i="25"/>
  <c r="L193" i="25" s="1"/>
  <c r="M193" i="25" s="1"/>
  <c r="H193" i="25"/>
  <c r="F193" i="25"/>
  <c r="O192" i="25"/>
  <c r="I192" i="25"/>
  <c r="L192" i="25" s="1"/>
  <c r="M192" i="25" s="1"/>
  <c r="H192" i="25"/>
  <c r="F192" i="25"/>
  <c r="O191" i="25"/>
  <c r="I191" i="25"/>
  <c r="L191" i="25" s="1"/>
  <c r="M191" i="25" s="1"/>
  <c r="H191" i="25"/>
  <c r="F191" i="25"/>
  <c r="O190" i="25"/>
  <c r="I190" i="25"/>
  <c r="L190" i="25" s="1"/>
  <c r="M190" i="25" s="1"/>
  <c r="H190" i="25"/>
  <c r="F190" i="25"/>
  <c r="O189" i="25"/>
  <c r="I189" i="25"/>
  <c r="L189" i="25" s="1"/>
  <c r="M189" i="25" s="1"/>
  <c r="H189" i="25"/>
  <c r="F189" i="25"/>
  <c r="O188" i="25"/>
  <c r="I188" i="25"/>
  <c r="L188" i="25" s="1"/>
  <c r="M188" i="25" s="1"/>
  <c r="H188" i="25"/>
  <c r="F188" i="25"/>
  <c r="O187" i="25"/>
  <c r="I187" i="25"/>
  <c r="L187" i="25" s="1"/>
  <c r="M187" i="25" s="1"/>
  <c r="H187" i="25"/>
  <c r="F187" i="25"/>
  <c r="O186" i="25"/>
  <c r="I186" i="25"/>
  <c r="L186" i="25" s="1"/>
  <c r="M186" i="25" s="1"/>
  <c r="H186" i="25"/>
  <c r="F186" i="25"/>
  <c r="O185" i="25"/>
  <c r="I185" i="25"/>
  <c r="L185" i="25" s="1"/>
  <c r="M185" i="25" s="1"/>
  <c r="H185" i="25"/>
  <c r="F185" i="25"/>
  <c r="O184" i="25"/>
  <c r="I184" i="25"/>
  <c r="L184" i="25" s="1"/>
  <c r="M184" i="25" s="1"/>
  <c r="H184" i="25"/>
  <c r="F184" i="25"/>
  <c r="O183" i="25"/>
  <c r="I183" i="25"/>
  <c r="L183" i="25" s="1"/>
  <c r="M183" i="25" s="1"/>
  <c r="H183" i="25"/>
  <c r="F183" i="25"/>
  <c r="O182" i="25"/>
  <c r="I182" i="25"/>
  <c r="L182" i="25" s="1"/>
  <c r="M182" i="25" s="1"/>
  <c r="H182" i="25"/>
  <c r="F182" i="25"/>
  <c r="O181" i="25"/>
  <c r="I181" i="25"/>
  <c r="L181" i="25" s="1"/>
  <c r="M181" i="25" s="1"/>
  <c r="H181" i="25"/>
  <c r="F181" i="25"/>
  <c r="O180" i="25"/>
  <c r="I180" i="25"/>
  <c r="L180" i="25" s="1"/>
  <c r="M180" i="25" s="1"/>
  <c r="H180" i="25"/>
  <c r="F180" i="25"/>
  <c r="O179" i="25"/>
  <c r="I179" i="25"/>
  <c r="L179" i="25" s="1"/>
  <c r="M179" i="25" s="1"/>
  <c r="H179" i="25"/>
  <c r="F179" i="25"/>
  <c r="O178" i="25"/>
  <c r="I178" i="25"/>
  <c r="L178" i="25" s="1"/>
  <c r="M178" i="25" s="1"/>
  <c r="H178" i="25"/>
  <c r="F178" i="25"/>
  <c r="O177" i="25"/>
  <c r="I177" i="25"/>
  <c r="L177" i="25" s="1"/>
  <c r="M177" i="25" s="1"/>
  <c r="H177" i="25"/>
  <c r="F177" i="25"/>
  <c r="O176" i="25"/>
  <c r="I176" i="25"/>
  <c r="L176" i="25" s="1"/>
  <c r="M176" i="25" s="1"/>
  <c r="H176" i="25"/>
  <c r="F176" i="25"/>
  <c r="O175" i="25"/>
  <c r="I175" i="25"/>
  <c r="L175" i="25" s="1"/>
  <c r="M175" i="25" s="1"/>
  <c r="H175" i="25"/>
  <c r="F175" i="25"/>
  <c r="O174" i="25"/>
  <c r="I174" i="25"/>
  <c r="L174" i="25" s="1"/>
  <c r="M174" i="25" s="1"/>
  <c r="H174" i="25"/>
  <c r="F174" i="25"/>
  <c r="O173" i="25"/>
  <c r="I173" i="25"/>
  <c r="L173" i="25" s="1"/>
  <c r="M173" i="25" s="1"/>
  <c r="H173" i="25"/>
  <c r="F173" i="25"/>
  <c r="O172" i="25"/>
  <c r="I172" i="25"/>
  <c r="L172" i="25" s="1"/>
  <c r="M172" i="25" s="1"/>
  <c r="H172" i="25"/>
  <c r="F172" i="25"/>
  <c r="O171" i="25"/>
  <c r="I171" i="25"/>
  <c r="L171" i="25" s="1"/>
  <c r="M171" i="25" s="1"/>
  <c r="H171" i="25"/>
  <c r="F171" i="25"/>
  <c r="O170" i="25"/>
  <c r="I170" i="25"/>
  <c r="L170" i="25" s="1"/>
  <c r="M170" i="25" s="1"/>
  <c r="H170" i="25"/>
  <c r="F170" i="25"/>
  <c r="O169" i="25"/>
  <c r="I169" i="25"/>
  <c r="L169" i="25" s="1"/>
  <c r="M169" i="25" s="1"/>
  <c r="H169" i="25"/>
  <c r="F169" i="25"/>
  <c r="O168" i="25"/>
  <c r="I168" i="25"/>
  <c r="L168" i="25" s="1"/>
  <c r="M168" i="25" s="1"/>
  <c r="H168" i="25"/>
  <c r="F168" i="25"/>
  <c r="O167" i="25"/>
  <c r="I167" i="25"/>
  <c r="L167" i="25" s="1"/>
  <c r="M167" i="25" s="1"/>
  <c r="H167" i="25"/>
  <c r="F167" i="25"/>
  <c r="O166" i="25"/>
  <c r="I166" i="25"/>
  <c r="L166" i="25" s="1"/>
  <c r="M166" i="25" s="1"/>
  <c r="H166" i="25"/>
  <c r="F166" i="25"/>
  <c r="O165" i="25"/>
  <c r="I165" i="25"/>
  <c r="L165" i="25" s="1"/>
  <c r="M165" i="25" s="1"/>
  <c r="H165" i="25"/>
  <c r="F165" i="25"/>
  <c r="O164" i="25"/>
  <c r="I164" i="25"/>
  <c r="L164" i="25" s="1"/>
  <c r="M164" i="25" s="1"/>
  <c r="H164" i="25"/>
  <c r="F164" i="25"/>
  <c r="O163" i="25"/>
  <c r="I163" i="25"/>
  <c r="L163" i="25" s="1"/>
  <c r="M163" i="25" s="1"/>
  <c r="H163" i="25"/>
  <c r="F163" i="25"/>
  <c r="O162" i="25"/>
  <c r="I162" i="25"/>
  <c r="L162" i="25" s="1"/>
  <c r="M162" i="25" s="1"/>
  <c r="H162" i="25"/>
  <c r="F162" i="25"/>
  <c r="O161" i="25"/>
  <c r="I161" i="25"/>
  <c r="L161" i="25" s="1"/>
  <c r="M161" i="25" s="1"/>
  <c r="H161" i="25"/>
  <c r="F161" i="25"/>
  <c r="O160" i="25"/>
  <c r="I160" i="25"/>
  <c r="L160" i="25" s="1"/>
  <c r="M160" i="25" s="1"/>
  <c r="H160" i="25"/>
  <c r="F160" i="25"/>
  <c r="O159" i="25"/>
  <c r="I159" i="25"/>
  <c r="L159" i="25" s="1"/>
  <c r="M159" i="25" s="1"/>
  <c r="H159" i="25"/>
  <c r="F159" i="25"/>
  <c r="O158" i="25"/>
  <c r="I158" i="25"/>
  <c r="L158" i="25" s="1"/>
  <c r="M158" i="25" s="1"/>
  <c r="H158" i="25"/>
  <c r="F158" i="25"/>
  <c r="O157" i="25"/>
  <c r="I157" i="25"/>
  <c r="L157" i="25" s="1"/>
  <c r="M157" i="25" s="1"/>
  <c r="H157" i="25"/>
  <c r="F157" i="25"/>
  <c r="O156" i="25"/>
  <c r="I156" i="25"/>
  <c r="L156" i="25" s="1"/>
  <c r="M156" i="25" s="1"/>
  <c r="H156" i="25"/>
  <c r="F156" i="25"/>
  <c r="O155" i="25"/>
  <c r="I155" i="25"/>
  <c r="L155" i="25" s="1"/>
  <c r="M155" i="25" s="1"/>
  <c r="H155" i="25"/>
  <c r="F155" i="25"/>
  <c r="O154" i="25"/>
  <c r="I154" i="25"/>
  <c r="L154" i="25" s="1"/>
  <c r="M154" i="25" s="1"/>
  <c r="H154" i="25"/>
  <c r="F154" i="25"/>
  <c r="O153" i="25"/>
  <c r="I153" i="25"/>
  <c r="L153" i="25" s="1"/>
  <c r="M153" i="25" s="1"/>
  <c r="H153" i="25"/>
  <c r="F153" i="25"/>
  <c r="O152" i="25"/>
  <c r="I152" i="25"/>
  <c r="L152" i="25" s="1"/>
  <c r="M152" i="25" s="1"/>
  <c r="H152" i="25"/>
  <c r="F152" i="25"/>
  <c r="O151" i="25"/>
  <c r="I151" i="25"/>
  <c r="L151" i="25" s="1"/>
  <c r="M151" i="25" s="1"/>
  <c r="H151" i="25"/>
  <c r="F151" i="25"/>
  <c r="O150" i="25"/>
  <c r="I150" i="25"/>
  <c r="L150" i="25" s="1"/>
  <c r="M150" i="25" s="1"/>
  <c r="H150" i="25"/>
  <c r="F150" i="25"/>
  <c r="O149" i="25"/>
  <c r="I149" i="25"/>
  <c r="L149" i="25" s="1"/>
  <c r="M149" i="25" s="1"/>
  <c r="H149" i="25"/>
  <c r="F149" i="25"/>
  <c r="O148" i="25"/>
  <c r="I148" i="25"/>
  <c r="L148" i="25" s="1"/>
  <c r="M148" i="25" s="1"/>
  <c r="H148" i="25"/>
  <c r="F148" i="25"/>
  <c r="O147" i="25"/>
  <c r="I147" i="25"/>
  <c r="L147" i="25" s="1"/>
  <c r="M147" i="25" s="1"/>
  <c r="H147" i="25"/>
  <c r="F147" i="25"/>
  <c r="O146" i="25"/>
  <c r="I146" i="25"/>
  <c r="L146" i="25" s="1"/>
  <c r="M146" i="25" s="1"/>
  <c r="H146" i="25"/>
  <c r="F146" i="25"/>
  <c r="O145" i="25"/>
  <c r="I145" i="25"/>
  <c r="L145" i="25" s="1"/>
  <c r="M145" i="25" s="1"/>
  <c r="H145" i="25"/>
  <c r="F145" i="25"/>
  <c r="O144" i="25"/>
  <c r="I144" i="25"/>
  <c r="L144" i="25" s="1"/>
  <c r="M144" i="25" s="1"/>
  <c r="H144" i="25"/>
  <c r="F144" i="25"/>
  <c r="O143" i="25"/>
  <c r="I143" i="25"/>
  <c r="L143" i="25" s="1"/>
  <c r="M143" i="25" s="1"/>
  <c r="H143" i="25"/>
  <c r="F143" i="25"/>
  <c r="O142" i="25"/>
  <c r="I142" i="25"/>
  <c r="L142" i="25" s="1"/>
  <c r="M142" i="25" s="1"/>
  <c r="H142" i="25"/>
  <c r="F142" i="25"/>
  <c r="O141" i="25"/>
  <c r="I141" i="25"/>
  <c r="L141" i="25" s="1"/>
  <c r="M141" i="25" s="1"/>
  <c r="H141" i="25"/>
  <c r="F141" i="25"/>
  <c r="O140" i="25"/>
  <c r="I140" i="25"/>
  <c r="L140" i="25" s="1"/>
  <c r="M140" i="25" s="1"/>
  <c r="H140" i="25"/>
  <c r="F140" i="25"/>
  <c r="O139" i="25"/>
  <c r="I139" i="25"/>
  <c r="L139" i="25" s="1"/>
  <c r="M139" i="25" s="1"/>
  <c r="H139" i="25"/>
  <c r="F139" i="25"/>
  <c r="O138" i="25"/>
  <c r="I138" i="25"/>
  <c r="L138" i="25" s="1"/>
  <c r="M138" i="25" s="1"/>
  <c r="H138" i="25"/>
  <c r="F138" i="25"/>
  <c r="O137" i="25"/>
  <c r="I137" i="25"/>
  <c r="L137" i="25" s="1"/>
  <c r="M137" i="25" s="1"/>
  <c r="H137" i="25"/>
  <c r="F137" i="25"/>
  <c r="O136" i="25"/>
  <c r="I136" i="25"/>
  <c r="L136" i="25" s="1"/>
  <c r="M136" i="25" s="1"/>
  <c r="H136" i="25"/>
  <c r="F136" i="25"/>
  <c r="O135" i="25"/>
  <c r="I135" i="25"/>
  <c r="L135" i="25" s="1"/>
  <c r="M135" i="25" s="1"/>
  <c r="H135" i="25"/>
  <c r="F135" i="25"/>
  <c r="O134" i="25"/>
  <c r="I134" i="25"/>
  <c r="L134" i="25" s="1"/>
  <c r="M134" i="25" s="1"/>
  <c r="H134" i="25"/>
  <c r="F134" i="25"/>
  <c r="O133" i="25"/>
  <c r="I133" i="25"/>
  <c r="L133" i="25" s="1"/>
  <c r="M133" i="25" s="1"/>
  <c r="H133" i="25"/>
  <c r="F133" i="25"/>
  <c r="O132" i="25"/>
  <c r="I132" i="25"/>
  <c r="L132" i="25" s="1"/>
  <c r="M132" i="25" s="1"/>
  <c r="H132" i="25"/>
  <c r="F132" i="25"/>
  <c r="O131" i="25"/>
  <c r="I131" i="25"/>
  <c r="L131" i="25" s="1"/>
  <c r="M131" i="25" s="1"/>
  <c r="H131" i="25"/>
  <c r="F131" i="25"/>
  <c r="O130" i="25"/>
  <c r="I130" i="25"/>
  <c r="L130" i="25" s="1"/>
  <c r="M130" i="25" s="1"/>
  <c r="H130" i="25"/>
  <c r="F130" i="25"/>
  <c r="O129" i="25"/>
  <c r="I129" i="25"/>
  <c r="L129" i="25" s="1"/>
  <c r="M129" i="25" s="1"/>
  <c r="H129" i="25"/>
  <c r="F129" i="25"/>
  <c r="O128" i="25"/>
  <c r="I128" i="25"/>
  <c r="L128" i="25" s="1"/>
  <c r="M128" i="25" s="1"/>
  <c r="H128" i="25"/>
  <c r="F128" i="25"/>
  <c r="O127" i="25"/>
  <c r="I127" i="25"/>
  <c r="L127" i="25" s="1"/>
  <c r="M127" i="25" s="1"/>
  <c r="H127" i="25"/>
  <c r="F127" i="25"/>
  <c r="O126" i="25"/>
  <c r="I126" i="25"/>
  <c r="L126" i="25" s="1"/>
  <c r="M126" i="25" s="1"/>
  <c r="H126" i="25"/>
  <c r="F126" i="25"/>
  <c r="O125" i="25"/>
  <c r="I125" i="25"/>
  <c r="L125" i="25" s="1"/>
  <c r="M125" i="25" s="1"/>
  <c r="H125" i="25"/>
  <c r="F125" i="25"/>
  <c r="O124" i="25"/>
  <c r="I124" i="25"/>
  <c r="L124" i="25" s="1"/>
  <c r="M124" i="25" s="1"/>
  <c r="H124" i="25"/>
  <c r="F124" i="25"/>
  <c r="O123" i="25"/>
  <c r="I123" i="25"/>
  <c r="L123" i="25" s="1"/>
  <c r="M123" i="25" s="1"/>
  <c r="H123" i="25"/>
  <c r="F123" i="25"/>
  <c r="O122" i="25"/>
  <c r="I122" i="25"/>
  <c r="L122" i="25" s="1"/>
  <c r="M122" i="25" s="1"/>
  <c r="H122" i="25"/>
  <c r="F122" i="25"/>
  <c r="O121" i="25"/>
  <c r="I121" i="25"/>
  <c r="L121" i="25" s="1"/>
  <c r="M121" i="25" s="1"/>
  <c r="H121" i="25"/>
  <c r="F121" i="25"/>
  <c r="O120" i="25"/>
  <c r="I120" i="25"/>
  <c r="L120" i="25" s="1"/>
  <c r="M120" i="25" s="1"/>
  <c r="H120" i="25"/>
  <c r="F120" i="25"/>
  <c r="O119" i="25"/>
  <c r="I119" i="25"/>
  <c r="L119" i="25" s="1"/>
  <c r="M119" i="25" s="1"/>
  <c r="H119" i="25"/>
  <c r="F119" i="25"/>
  <c r="O118" i="25"/>
  <c r="I118" i="25"/>
  <c r="L118" i="25" s="1"/>
  <c r="M118" i="25" s="1"/>
  <c r="H118" i="25"/>
  <c r="F118" i="25"/>
  <c r="O117" i="25"/>
  <c r="I117" i="25"/>
  <c r="L117" i="25" s="1"/>
  <c r="M117" i="25" s="1"/>
  <c r="H117" i="25"/>
  <c r="F117" i="25"/>
  <c r="O116" i="25"/>
  <c r="I116" i="25"/>
  <c r="L116" i="25" s="1"/>
  <c r="M116" i="25" s="1"/>
  <c r="H116" i="25"/>
  <c r="F116" i="25"/>
  <c r="O115" i="25"/>
  <c r="I115" i="25"/>
  <c r="L115" i="25" s="1"/>
  <c r="M115" i="25" s="1"/>
  <c r="H115" i="25"/>
  <c r="F115" i="25"/>
  <c r="O114" i="25"/>
  <c r="I114" i="25"/>
  <c r="L114" i="25" s="1"/>
  <c r="M114" i="25" s="1"/>
  <c r="H114" i="25"/>
  <c r="F114" i="25"/>
  <c r="O113" i="25"/>
  <c r="I113" i="25"/>
  <c r="L113" i="25" s="1"/>
  <c r="M113" i="25" s="1"/>
  <c r="H113" i="25"/>
  <c r="F113" i="25"/>
  <c r="O112" i="25"/>
  <c r="I112" i="25"/>
  <c r="L112" i="25" s="1"/>
  <c r="M112" i="25" s="1"/>
  <c r="H112" i="25"/>
  <c r="F112" i="25"/>
  <c r="O111" i="25"/>
  <c r="I111" i="25"/>
  <c r="L111" i="25" s="1"/>
  <c r="M111" i="25" s="1"/>
  <c r="H111" i="25"/>
  <c r="F111" i="25"/>
  <c r="O110" i="25"/>
  <c r="I110" i="25"/>
  <c r="L110" i="25" s="1"/>
  <c r="M110" i="25" s="1"/>
  <c r="H110" i="25"/>
  <c r="F110" i="25"/>
  <c r="O109" i="25"/>
  <c r="I109" i="25"/>
  <c r="L109" i="25" s="1"/>
  <c r="M109" i="25" s="1"/>
  <c r="H109" i="25"/>
  <c r="F109" i="25"/>
  <c r="O108" i="25"/>
  <c r="I108" i="25"/>
  <c r="L108" i="25" s="1"/>
  <c r="M108" i="25" s="1"/>
  <c r="H108" i="25"/>
  <c r="F108" i="25"/>
  <c r="O107" i="25"/>
  <c r="I107" i="25"/>
  <c r="L107" i="25" s="1"/>
  <c r="M107" i="25" s="1"/>
  <c r="H107" i="25"/>
  <c r="F107" i="25"/>
  <c r="O106" i="25"/>
  <c r="I106" i="25"/>
  <c r="L106" i="25" s="1"/>
  <c r="M106" i="25" s="1"/>
  <c r="H106" i="25"/>
  <c r="F106" i="25"/>
  <c r="O105" i="25"/>
  <c r="I105" i="25"/>
  <c r="L105" i="25" s="1"/>
  <c r="M105" i="25" s="1"/>
  <c r="H105" i="25"/>
  <c r="F105" i="25"/>
  <c r="O104" i="25"/>
  <c r="I104" i="25"/>
  <c r="L104" i="25" s="1"/>
  <c r="M104" i="25" s="1"/>
  <c r="H104" i="25"/>
  <c r="F104" i="25"/>
  <c r="O103" i="25"/>
  <c r="I103" i="25"/>
  <c r="L103" i="25" s="1"/>
  <c r="M103" i="25" s="1"/>
  <c r="H103" i="25"/>
  <c r="F103" i="25"/>
  <c r="O102" i="25"/>
  <c r="I102" i="25"/>
  <c r="L102" i="25" s="1"/>
  <c r="M102" i="25" s="1"/>
  <c r="H102" i="25"/>
  <c r="F102" i="25"/>
  <c r="O101" i="25"/>
  <c r="I101" i="25"/>
  <c r="L101" i="25" s="1"/>
  <c r="M101" i="25" s="1"/>
  <c r="H101" i="25"/>
  <c r="F101" i="25"/>
  <c r="O100" i="25"/>
  <c r="I100" i="25"/>
  <c r="L100" i="25" s="1"/>
  <c r="M100" i="25" s="1"/>
  <c r="H100" i="25"/>
  <c r="F100" i="25"/>
  <c r="O99" i="25"/>
  <c r="I99" i="25"/>
  <c r="L99" i="25" s="1"/>
  <c r="M99" i="25" s="1"/>
  <c r="H99" i="25"/>
  <c r="F99" i="25"/>
  <c r="O98" i="25"/>
  <c r="I98" i="25"/>
  <c r="L98" i="25" s="1"/>
  <c r="M98" i="25" s="1"/>
  <c r="H98" i="25"/>
  <c r="F98" i="25"/>
  <c r="O97" i="25"/>
  <c r="I97" i="25"/>
  <c r="L97" i="25" s="1"/>
  <c r="M97" i="25" s="1"/>
  <c r="H97" i="25"/>
  <c r="F97" i="25"/>
  <c r="O96" i="25"/>
  <c r="I96" i="25"/>
  <c r="L96" i="25" s="1"/>
  <c r="M96" i="25" s="1"/>
  <c r="H96" i="25"/>
  <c r="F96" i="25"/>
  <c r="O95" i="25"/>
  <c r="I95" i="25"/>
  <c r="L95" i="25" s="1"/>
  <c r="M95" i="25" s="1"/>
  <c r="H95" i="25"/>
  <c r="F95" i="25"/>
  <c r="O94" i="25"/>
  <c r="I94" i="25"/>
  <c r="L94" i="25" s="1"/>
  <c r="M94" i="25" s="1"/>
  <c r="H94" i="25"/>
  <c r="F94" i="25"/>
  <c r="O93" i="25"/>
  <c r="I93" i="25"/>
  <c r="L93" i="25" s="1"/>
  <c r="M93" i="25" s="1"/>
  <c r="H93" i="25"/>
  <c r="F93" i="25"/>
  <c r="O92" i="25"/>
  <c r="I92" i="25"/>
  <c r="L92" i="25" s="1"/>
  <c r="M92" i="25" s="1"/>
  <c r="H92" i="25"/>
  <c r="F92" i="25"/>
  <c r="O91" i="25"/>
  <c r="I91" i="25"/>
  <c r="L91" i="25" s="1"/>
  <c r="M91" i="25" s="1"/>
  <c r="H91" i="25"/>
  <c r="F91" i="25"/>
  <c r="O90" i="25"/>
  <c r="I90" i="25"/>
  <c r="L90" i="25" s="1"/>
  <c r="M90" i="25" s="1"/>
  <c r="H90" i="25"/>
  <c r="F90" i="25"/>
  <c r="O89" i="25"/>
  <c r="I89" i="25"/>
  <c r="L89" i="25" s="1"/>
  <c r="M89" i="25" s="1"/>
  <c r="H89" i="25"/>
  <c r="F89" i="25"/>
  <c r="O88" i="25"/>
  <c r="I88" i="25"/>
  <c r="L88" i="25" s="1"/>
  <c r="M88" i="25" s="1"/>
  <c r="H88" i="25"/>
  <c r="F88" i="25"/>
  <c r="O87" i="25"/>
  <c r="I87" i="25"/>
  <c r="L87" i="25" s="1"/>
  <c r="M87" i="25" s="1"/>
  <c r="H87" i="25"/>
  <c r="F87" i="25"/>
  <c r="O86" i="25"/>
  <c r="I86" i="25"/>
  <c r="L86" i="25" s="1"/>
  <c r="M86" i="25" s="1"/>
  <c r="H86" i="25"/>
  <c r="F86" i="25"/>
  <c r="O85" i="25"/>
  <c r="I85" i="25"/>
  <c r="L85" i="25" s="1"/>
  <c r="M85" i="25" s="1"/>
  <c r="H85" i="25"/>
  <c r="F85" i="25"/>
  <c r="O84" i="25"/>
  <c r="I84" i="25"/>
  <c r="L84" i="25" s="1"/>
  <c r="M84" i="25" s="1"/>
  <c r="H84" i="25"/>
  <c r="F84" i="25"/>
  <c r="O83" i="25"/>
  <c r="I83" i="25"/>
  <c r="L83" i="25" s="1"/>
  <c r="M83" i="25" s="1"/>
  <c r="H83" i="25"/>
  <c r="F83" i="25"/>
  <c r="O82" i="25"/>
  <c r="I82" i="25"/>
  <c r="L82" i="25" s="1"/>
  <c r="M82" i="25" s="1"/>
  <c r="H82" i="25"/>
  <c r="F82" i="25"/>
  <c r="O81" i="25"/>
  <c r="I81" i="25"/>
  <c r="L81" i="25" s="1"/>
  <c r="M81" i="25" s="1"/>
  <c r="H81" i="25"/>
  <c r="F81" i="25"/>
  <c r="O80" i="25"/>
  <c r="I80" i="25"/>
  <c r="L80" i="25" s="1"/>
  <c r="M80" i="25" s="1"/>
  <c r="H80" i="25"/>
  <c r="F80" i="25"/>
  <c r="O79" i="25"/>
  <c r="I79" i="25"/>
  <c r="L79" i="25" s="1"/>
  <c r="M79" i="25" s="1"/>
  <c r="H79" i="25"/>
  <c r="F79" i="25"/>
  <c r="O78" i="25"/>
  <c r="I78" i="25"/>
  <c r="L78" i="25" s="1"/>
  <c r="M78" i="25" s="1"/>
  <c r="H78" i="25"/>
  <c r="F78" i="25"/>
  <c r="O77" i="25"/>
  <c r="I77" i="25"/>
  <c r="L77" i="25" s="1"/>
  <c r="M77" i="25" s="1"/>
  <c r="H77" i="25"/>
  <c r="F77" i="25"/>
  <c r="O76" i="25"/>
  <c r="I76" i="25"/>
  <c r="L76" i="25" s="1"/>
  <c r="M76" i="25" s="1"/>
  <c r="H76" i="25"/>
  <c r="F76" i="25"/>
  <c r="O75" i="25"/>
  <c r="I75" i="25"/>
  <c r="L75" i="25" s="1"/>
  <c r="M75" i="25" s="1"/>
  <c r="H75" i="25"/>
  <c r="F75" i="25"/>
  <c r="O74" i="25"/>
  <c r="I74" i="25"/>
  <c r="L74" i="25" s="1"/>
  <c r="M74" i="25" s="1"/>
  <c r="H74" i="25"/>
  <c r="F74" i="25"/>
  <c r="O73" i="25"/>
  <c r="I73" i="25"/>
  <c r="L73" i="25" s="1"/>
  <c r="M73" i="25" s="1"/>
  <c r="H73" i="25"/>
  <c r="F73" i="25"/>
  <c r="O72" i="25"/>
  <c r="I72" i="25"/>
  <c r="L72" i="25" s="1"/>
  <c r="M72" i="25" s="1"/>
  <c r="H72" i="25"/>
  <c r="F72" i="25"/>
  <c r="O71" i="25"/>
  <c r="I71" i="25"/>
  <c r="L71" i="25" s="1"/>
  <c r="M71" i="25" s="1"/>
  <c r="H71" i="25"/>
  <c r="F71" i="25"/>
  <c r="O70" i="25"/>
  <c r="I70" i="25"/>
  <c r="L70" i="25" s="1"/>
  <c r="M70" i="25" s="1"/>
  <c r="H70" i="25"/>
  <c r="F70" i="25"/>
  <c r="O69" i="25"/>
  <c r="I69" i="25"/>
  <c r="L69" i="25" s="1"/>
  <c r="M69" i="25" s="1"/>
  <c r="H69" i="25"/>
  <c r="F69" i="25"/>
  <c r="O68" i="25"/>
  <c r="I68" i="25"/>
  <c r="L68" i="25" s="1"/>
  <c r="M68" i="25" s="1"/>
  <c r="H68" i="25"/>
  <c r="F68" i="25"/>
  <c r="O67" i="25"/>
  <c r="I67" i="25"/>
  <c r="L67" i="25" s="1"/>
  <c r="M67" i="25" s="1"/>
  <c r="H67" i="25"/>
  <c r="F67" i="25"/>
  <c r="O66" i="25"/>
  <c r="I66" i="25"/>
  <c r="L66" i="25" s="1"/>
  <c r="M66" i="25" s="1"/>
  <c r="H66" i="25"/>
  <c r="F66" i="25"/>
  <c r="O65" i="25"/>
  <c r="I65" i="25"/>
  <c r="L65" i="25" s="1"/>
  <c r="M65" i="25" s="1"/>
  <c r="H65" i="25"/>
  <c r="F65" i="25"/>
  <c r="O64" i="25"/>
  <c r="I64" i="25"/>
  <c r="L64" i="25" s="1"/>
  <c r="M64" i="25" s="1"/>
  <c r="H64" i="25"/>
  <c r="F64" i="25"/>
  <c r="O63" i="25"/>
  <c r="I63" i="25"/>
  <c r="L63" i="25" s="1"/>
  <c r="M63" i="25" s="1"/>
  <c r="H63" i="25"/>
  <c r="F63" i="25"/>
  <c r="O62" i="25"/>
  <c r="I62" i="25"/>
  <c r="L62" i="25" s="1"/>
  <c r="M62" i="25" s="1"/>
  <c r="H62" i="25"/>
  <c r="F62" i="25"/>
  <c r="O61" i="25"/>
  <c r="I61" i="25"/>
  <c r="L61" i="25" s="1"/>
  <c r="M61" i="25" s="1"/>
  <c r="H61" i="25"/>
  <c r="F61" i="25"/>
  <c r="O60" i="25"/>
  <c r="I60" i="25"/>
  <c r="L60" i="25" s="1"/>
  <c r="M60" i="25" s="1"/>
  <c r="H60" i="25"/>
  <c r="F60" i="25"/>
  <c r="O59" i="25"/>
  <c r="I59" i="25"/>
  <c r="L59" i="25" s="1"/>
  <c r="M59" i="25" s="1"/>
  <c r="H59" i="25"/>
  <c r="F59" i="25"/>
  <c r="O58" i="25"/>
  <c r="I58" i="25"/>
  <c r="L58" i="25" s="1"/>
  <c r="M58" i="25" s="1"/>
  <c r="H58" i="25"/>
  <c r="F58" i="25"/>
  <c r="O57" i="25"/>
  <c r="I57" i="25"/>
  <c r="L57" i="25" s="1"/>
  <c r="M57" i="25" s="1"/>
  <c r="H57" i="25"/>
  <c r="F57" i="25"/>
  <c r="O56" i="25"/>
  <c r="I56" i="25"/>
  <c r="L56" i="25" s="1"/>
  <c r="M56" i="25" s="1"/>
  <c r="H56" i="25"/>
  <c r="F56" i="25"/>
  <c r="O55" i="25"/>
  <c r="I55" i="25"/>
  <c r="L55" i="25" s="1"/>
  <c r="M55" i="25" s="1"/>
  <c r="H55" i="25"/>
  <c r="F55" i="25"/>
  <c r="O54" i="25"/>
  <c r="I54" i="25"/>
  <c r="L54" i="25" s="1"/>
  <c r="M54" i="25" s="1"/>
  <c r="H54" i="25"/>
  <c r="F54" i="25"/>
  <c r="O53" i="25"/>
  <c r="I53" i="25"/>
  <c r="L53" i="25" s="1"/>
  <c r="M53" i="25" s="1"/>
  <c r="H53" i="25"/>
  <c r="F53" i="25"/>
  <c r="O52" i="25"/>
  <c r="I52" i="25"/>
  <c r="L52" i="25" s="1"/>
  <c r="M52" i="25" s="1"/>
  <c r="H52" i="25"/>
  <c r="F52" i="25"/>
  <c r="O51" i="25"/>
  <c r="I51" i="25"/>
  <c r="L51" i="25" s="1"/>
  <c r="M51" i="25" s="1"/>
  <c r="H51" i="25"/>
  <c r="F51" i="25"/>
  <c r="O50" i="25"/>
  <c r="I50" i="25"/>
  <c r="L50" i="25" s="1"/>
  <c r="M50" i="25" s="1"/>
  <c r="H50" i="25"/>
  <c r="F50" i="25"/>
  <c r="O49" i="25"/>
  <c r="I49" i="25"/>
  <c r="L49" i="25" s="1"/>
  <c r="M49" i="25" s="1"/>
  <c r="H49" i="25"/>
  <c r="F49" i="25"/>
  <c r="O48" i="25"/>
  <c r="I48" i="25"/>
  <c r="L48" i="25" s="1"/>
  <c r="M48" i="25" s="1"/>
  <c r="H48" i="25"/>
  <c r="F48" i="25"/>
  <c r="O47" i="25"/>
  <c r="I47" i="25"/>
  <c r="L47" i="25" s="1"/>
  <c r="M47" i="25" s="1"/>
  <c r="H47" i="25"/>
  <c r="F47" i="25"/>
  <c r="O46" i="25"/>
  <c r="I46" i="25"/>
  <c r="L46" i="25" s="1"/>
  <c r="M46" i="25" s="1"/>
  <c r="H46" i="25"/>
  <c r="F46" i="25"/>
  <c r="O45" i="25"/>
  <c r="I45" i="25"/>
  <c r="L45" i="25" s="1"/>
  <c r="M45" i="25" s="1"/>
  <c r="H45" i="25"/>
  <c r="F45" i="25"/>
  <c r="O44" i="25"/>
  <c r="I44" i="25"/>
  <c r="L44" i="25" s="1"/>
  <c r="M44" i="25" s="1"/>
  <c r="H44" i="25"/>
  <c r="F44" i="25"/>
  <c r="O43" i="25"/>
  <c r="I43" i="25"/>
  <c r="L43" i="25" s="1"/>
  <c r="M43" i="25" s="1"/>
  <c r="H43" i="25"/>
  <c r="F43" i="25"/>
  <c r="O42" i="25"/>
  <c r="I42" i="25"/>
  <c r="L42" i="25" s="1"/>
  <c r="M42" i="25" s="1"/>
  <c r="H42" i="25"/>
  <c r="F42" i="25"/>
  <c r="O41" i="25"/>
  <c r="I41" i="25"/>
  <c r="L41" i="25" s="1"/>
  <c r="M41" i="25" s="1"/>
  <c r="H41" i="25"/>
  <c r="F41" i="25"/>
  <c r="O40" i="25"/>
  <c r="I40" i="25"/>
  <c r="L40" i="25" s="1"/>
  <c r="M40" i="25" s="1"/>
  <c r="H40" i="25"/>
  <c r="F40" i="25"/>
  <c r="O39" i="25"/>
  <c r="I39" i="25"/>
  <c r="L39" i="25" s="1"/>
  <c r="M39" i="25" s="1"/>
  <c r="H39" i="25"/>
  <c r="F39" i="25"/>
  <c r="O38" i="25"/>
  <c r="I38" i="25"/>
  <c r="L38" i="25" s="1"/>
  <c r="M38" i="25" s="1"/>
  <c r="H38" i="25"/>
  <c r="F38" i="25"/>
  <c r="O37" i="25"/>
  <c r="I37" i="25"/>
  <c r="L37" i="25" s="1"/>
  <c r="M37" i="25" s="1"/>
  <c r="H37" i="25"/>
  <c r="F37" i="25"/>
  <c r="O36" i="25"/>
  <c r="I36" i="25"/>
  <c r="L36" i="25" s="1"/>
  <c r="M36" i="25" s="1"/>
  <c r="H36" i="25"/>
  <c r="F36" i="25"/>
  <c r="O35" i="25"/>
  <c r="I35" i="25"/>
  <c r="L35" i="25" s="1"/>
  <c r="M35" i="25" s="1"/>
  <c r="H35" i="25"/>
  <c r="F35" i="25"/>
  <c r="O34" i="25"/>
  <c r="I34" i="25"/>
  <c r="L34" i="25" s="1"/>
  <c r="M34" i="25" s="1"/>
  <c r="H34" i="25"/>
  <c r="F34" i="25"/>
  <c r="O33" i="25"/>
  <c r="I33" i="25"/>
  <c r="L33" i="25" s="1"/>
  <c r="M33" i="25" s="1"/>
  <c r="H33" i="25"/>
  <c r="F33" i="25"/>
  <c r="O32" i="25"/>
  <c r="I32" i="25"/>
  <c r="L32" i="25" s="1"/>
  <c r="M32" i="25" s="1"/>
  <c r="H32" i="25"/>
  <c r="F32" i="25"/>
  <c r="O31" i="25"/>
  <c r="I31" i="25"/>
  <c r="L31" i="25" s="1"/>
  <c r="M31" i="25" s="1"/>
  <c r="H31" i="25"/>
  <c r="F31" i="25"/>
  <c r="O30" i="25"/>
  <c r="I30" i="25"/>
  <c r="L30" i="25" s="1"/>
  <c r="M30" i="25" s="1"/>
  <c r="H30" i="25"/>
  <c r="F30" i="25"/>
  <c r="O29" i="25"/>
  <c r="I29" i="25"/>
  <c r="L29" i="25" s="1"/>
  <c r="M29" i="25" s="1"/>
  <c r="H29" i="25"/>
  <c r="F29" i="25"/>
  <c r="O28" i="25"/>
  <c r="I28" i="25"/>
  <c r="L28" i="25" s="1"/>
  <c r="M28" i="25" s="1"/>
  <c r="H28" i="25"/>
  <c r="F28" i="25"/>
  <c r="O27" i="25"/>
  <c r="I27" i="25"/>
  <c r="L27" i="25" s="1"/>
  <c r="M27" i="25" s="1"/>
  <c r="H27" i="25"/>
  <c r="F27" i="25"/>
  <c r="O26" i="25"/>
  <c r="I26" i="25"/>
  <c r="L26" i="25" s="1"/>
  <c r="M26" i="25" s="1"/>
  <c r="H26" i="25"/>
  <c r="F26" i="25"/>
  <c r="O25" i="25"/>
  <c r="I25" i="25"/>
  <c r="L25" i="25" s="1"/>
  <c r="M25" i="25" s="1"/>
  <c r="H25" i="25"/>
  <c r="F25" i="25"/>
  <c r="O24" i="25"/>
  <c r="I24" i="25"/>
  <c r="L24" i="25" s="1"/>
  <c r="M24" i="25" s="1"/>
  <c r="H24" i="25"/>
  <c r="F24" i="25"/>
  <c r="O23" i="25"/>
  <c r="I23" i="25"/>
  <c r="L23" i="25" s="1"/>
  <c r="M23" i="25" s="1"/>
  <c r="H23" i="25"/>
  <c r="F23" i="25"/>
  <c r="O22" i="25"/>
  <c r="I22" i="25"/>
  <c r="L22" i="25" s="1"/>
  <c r="M22" i="25" s="1"/>
  <c r="H22" i="25"/>
  <c r="F22" i="25"/>
  <c r="O21" i="25"/>
  <c r="I21" i="25"/>
  <c r="L21" i="25" s="1"/>
  <c r="M21" i="25" s="1"/>
  <c r="H21" i="25"/>
  <c r="F21" i="25"/>
  <c r="O20" i="25"/>
  <c r="I20" i="25"/>
  <c r="L20" i="25" s="1"/>
  <c r="M20" i="25" s="1"/>
  <c r="H20" i="25"/>
  <c r="F20" i="25"/>
  <c r="O19" i="25"/>
  <c r="I19" i="25"/>
  <c r="L19" i="25" s="1"/>
  <c r="M19" i="25" s="1"/>
  <c r="H19" i="25"/>
  <c r="F19" i="25"/>
  <c r="O18" i="25"/>
  <c r="I18" i="25"/>
  <c r="L18" i="25" s="1"/>
  <c r="M18" i="25" s="1"/>
  <c r="H18" i="25"/>
  <c r="F18" i="25"/>
  <c r="O17" i="25"/>
  <c r="I17" i="25"/>
  <c r="L17" i="25" s="1"/>
  <c r="M17" i="25" s="1"/>
  <c r="H17" i="25"/>
  <c r="F17" i="25"/>
  <c r="O16" i="25"/>
  <c r="I16" i="25"/>
  <c r="L16" i="25" s="1"/>
  <c r="M16" i="25" s="1"/>
  <c r="H16" i="25"/>
  <c r="F16" i="25"/>
  <c r="O15" i="25"/>
  <c r="I15" i="25"/>
  <c r="L15" i="25" s="1"/>
  <c r="M15" i="25" s="1"/>
  <c r="H15" i="25"/>
  <c r="F15" i="25"/>
  <c r="O14" i="25"/>
  <c r="I14" i="25"/>
  <c r="L14" i="25" s="1"/>
  <c r="M14" i="25" s="1"/>
  <c r="H14" i="25"/>
  <c r="F14" i="25"/>
  <c r="O13" i="25"/>
  <c r="I13" i="25"/>
  <c r="L13" i="25" s="1"/>
  <c r="M13" i="25" s="1"/>
  <c r="H13" i="25"/>
  <c r="F13" i="25"/>
  <c r="O12" i="25"/>
  <c r="I12" i="25"/>
  <c r="L12" i="25" s="1"/>
  <c r="M12" i="25" s="1"/>
  <c r="H12" i="25"/>
  <c r="F12" i="25"/>
  <c r="O11" i="25"/>
  <c r="I11" i="25"/>
  <c r="L11" i="25" s="1"/>
  <c r="M11" i="25" s="1"/>
  <c r="H11" i="25"/>
  <c r="F11" i="25"/>
  <c r="O10" i="25"/>
  <c r="I10" i="25"/>
  <c r="L10" i="25" s="1"/>
  <c r="M10" i="25" s="1"/>
  <c r="H10" i="25"/>
  <c r="F10" i="25"/>
  <c r="O9" i="25"/>
  <c r="I9" i="25"/>
  <c r="L9" i="25" s="1"/>
  <c r="M9" i="25" s="1"/>
  <c r="H9" i="25"/>
  <c r="F9" i="25"/>
  <c r="O8" i="25"/>
  <c r="I8" i="25"/>
  <c r="L8" i="25" s="1"/>
  <c r="M8" i="25" s="1"/>
  <c r="H8" i="25"/>
  <c r="F8" i="25"/>
  <c r="O7" i="25"/>
  <c r="I7" i="25"/>
  <c r="L7" i="25" s="1"/>
  <c r="M7" i="25" s="1"/>
  <c r="H7" i="25"/>
  <c r="F7" i="25"/>
  <c r="O6" i="25"/>
  <c r="I6" i="25"/>
  <c r="L6" i="25" s="1"/>
  <c r="M6" i="25" s="1"/>
  <c r="H6" i="25"/>
  <c r="F6" i="25"/>
  <c r="O5" i="25"/>
  <c r="I5" i="25"/>
  <c r="L5" i="25" s="1"/>
  <c r="M5" i="25" s="1"/>
  <c r="H5" i="25"/>
  <c r="F5" i="25"/>
  <c r="O4" i="25"/>
  <c r="I4" i="25"/>
  <c r="L4" i="25" s="1"/>
  <c r="M4" i="25" s="1"/>
  <c r="H4" i="25"/>
  <c r="F4" i="25"/>
  <c r="I3" i="25"/>
  <c r="L3" i="25" s="1"/>
  <c r="M3" i="25" s="1"/>
  <c r="H3" i="25"/>
  <c r="F3" i="25"/>
  <c r="I2" i="25"/>
  <c r="L2" i="25" s="1"/>
  <c r="H2" i="25"/>
  <c r="F2" i="25"/>
  <c r="I255" i="24"/>
  <c r="I254" i="24"/>
  <c r="I253" i="24"/>
  <c r="K209" i="24"/>
  <c r="K208" i="24"/>
  <c r="N208" i="24" s="1"/>
  <c r="K207" i="24"/>
  <c r="N207" i="24" s="1"/>
  <c r="K206" i="24"/>
  <c r="N206" i="24" s="1"/>
  <c r="K205" i="24"/>
  <c r="N205" i="24" s="1"/>
  <c r="N204" i="24"/>
  <c r="K204" i="24"/>
  <c r="K203" i="24"/>
  <c r="K202" i="24"/>
  <c r="I201" i="24"/>
  <c r="H201" i="24"/>
  <c r="I200" i="24"/>
  <c r="H200" i="24"/>
  <c r="I199" i="24"/>
  <c r="H199" i="24"/>
  <c r="I198" i="24"/>
  <c r="H198" i="24"/>
  <c r="I197" i="24"/>
  <c r="H197" i="24"/>
  <c r="I196" i="24"/>
  <c r="H196" i="24"/>
  <c r="I195" i="24"/>
  <c r="H195" i="24"/>
  <c r="I194" i="24"/>
  <c r="H194" i="24"/>
  <c r="I193" i="24"/>
  <c r="H193" i="24"/>
  <c r="I192" i="24"/>
  <c r="H192" i="24"/>
  <c r="I191" i="24"/>
  <c r="H191" i="24"/>
  <c r="I190" i="24"/>
  <c r="H190" i="24"/>
  <c r="I189" i="24"/>
  <c r="H189" i="24"/>
  <c r="I188" i="24"/>
  <c r="H188" i="24"/>
  <c r="I187" i="24"/>
  <c r="H187" i="24"/>
  <c r="I186" i="24"/>
  <c r="H186" i="24"/>
  <c r="I185" i="24"/>
  <c r="H185" i="24"/>
  <c r="I184" i="24"/>
  <c r="H184" i="24"/>
  <c r="I183" i="24"/>
  <c r="H183" i="24"/>
  <c r="I182" i="24"/>
  <c r="H182" i="24"/>
  <c r="I181" i="24"/>
  <c r="H181" i="24"/>
  <c r="I180" i="24"/>
  <c r="H180" i="24"/>
  <c r="I179" i="24"/>
  <c r="H179" i="24"/>
  <c r="I178" i="24"/>
  <c r="H178" i="24"/>
  <c r="I177" i="24"/>
  <c r="H177" i="24"/>
  <c r="I176" i="24"/>
  <c r="H176" i="24"/>
  <c r="I175" i="24"/>
  <c r="H175" i="24"/>
  <c r="I174" i="24"/>
  <c r="H174" i="24"/>
  <c r="I173" i="24"/>
  <c r="H173" i="24"/>
  <c r="I172" i="24"/>
  <c r="H172" i="24"/>
  <c r="I171" i="24"/>
  <c r="H171" i="24"/>
  <c r="I170" i="24"/>
  <c r="H170" i="24"/>
  <c r="I169" i="24"/>
  <c r="H169" i="24"/>
  <c r="I168" i="24"/>
  <c r="H168" i="24"/>
  <c r="I167" i="24"/>
  <c r="H167" i="24"/>
  <c r="I166" i="24"/>
  <c r="H166" i="24"/>
  <c r="I165" i="24"/>
  <c r="H165" i="24"/>
  <c r="I164" i="24"/>
  <c r="H164" i="24"/>
  <c r="I163" i="24"/>
  <c r="H163" i="24"/>
  <c r="I162" i="24"/>
  <c r="H162" i="24"/>
  <c r="I161" i="24"/>
  <c r="H161" i="24"/>
  <c r="I160" i="24"/>
  <c r="H160" i="24"/>
  <c r="I159" i="24"/>
  <c r="H159" i="24"/>
  <c r="I158" i="24"/>
  <c r="H158" i="24"/>
  <c r="I157" i="24"/>
  <c r="H157" i="24"/>
  <c r="I156" i="24"/>
  <c r="H156" i="24"/>
  <c r="I155" i="24"/>
  <c r="H155" i="24"/>
  <c r="I154" i="24"/>
  <c r="H154" i="24"/>
  <c r="I153" i="24"/>
  <c r="H153" i="24"/>
  <c r="I152" i="24"/>
  <c r="H152" i="24"/>
  <c r="I151" i="24"/>
  <c r="H151" i="24"/>
  <c r="I150" i="24"/>
  <c r="H150" i="24"/>
  <c r="I149" i="24"/>
  <c r="H149" i="24"/>
  <c r="I148" i="24"/>
  <c r="H148" i="24"/>
  <c r="I147" i="24"/>
  <c r="H147" i="24"/>
  <c r="I146" i="24"/>
  <c r="H146" i="24"/>
  <c r="I145" i="24"/>
  <c r="H145" i="24"/>
  <c r="I144" i="24"/>
  <c r="H144" i="24"/>
  <c r="I143" i="24"/>
  <c r="H143" i="24"/>
  <c r="I142" i="24"/>
  <c r="H142" i="24"/>
  <c r="I141" i="24"/>
  <c r="H141" i="24"/>
  <c r="I140" i="24"/>
  <c r="H140" i="24"/>
  <c r="I139" i="24"/>
  <c r="H139" i="24"/>
  <c r="I138" i="24"/>
  <c r="H138" i="24"/>
  <c r="I137" i="24"/>
  <c r="H137" i="24"/>
  <c r="I136" i="24"/>
  <c r="H136" i="24"/>
  <c r="I135" i="24"/>
  <c r="H135" i="24"/>
  <c r="I134" i="24"/>
  <c r="H134" i="24"/>
  <c r="I133" i="24"/>
  <c r="H133" i="24"/>
  <c r="I132" i="24"/>
  <c r="H132" i="24"/>
  <c r="I131" i="24"/>
  <c r="H131" i="24"/>
  <c r="I130" i="24"/>
  <c r="H130" i="24"/>
  <c r="I129" i="24"/>
  <c r="H129" i="24"/>
  <c r="I128" i="24"/>
  <c r="H128" i="24"/>
  <c r="I127" i="24"/>
  <c r="H127" i="24"/>
  <c r="I126" i="24"/>
  <c r="H126" i="24"/>
  <c r="I125" i="24"/>
  <c r="H125" i="24"/>
  <c r="I124" i="24"/>
  <c r="H124" i="24"/>
  <c r="I123" i="24"/>
  <c r="H123" i="24"/>
  <c r="I122" i="24"/>
  <c r="H122" i="24"/>
  <c r="I121" i="24"/>
  <c r="H121" i="24"/>
  <c r="I120" i="24"/>
  <c r="H120" i="24"/>
  <c r="I119" i="24"/>
  <c r="H119" i="24"/>
  <c r="I118" i="24"/>
  <c r="H118" i="24"/>
  <c r="I117" i="24"/>
  <c r="H117" i="24"/>
  <c r="I116" i="24"/>
  <c r="H116" i="24"/>
  <c r="I115" i="24"/>
  <c r="H115" i="24"/>
  <c r="I114" i="24"/>
  <c r="H114" i="24"/>
  <c r="I113" i="24"/>
  <c r="H113" i="24"/>
  <c r="I112" i="24"/>
  <c r="H112" i="24"/>
  <c r="I111" i="24"/>
  <c r="H111" i="24"/>
  <c r="I110" i="24"/>
  <c r="H110" i="24"/>
  <c r="I109" i="24"/>
  <c r="H109" i="24"/>
  <c r="I108" i="24"/>
  <c r="H108" i="24"/>
  <c r="I107" i="24"/>
  <c r="H107" i="24"/>
  <c r="I106" i="24"/>
  <c r="H106" i="24"/>
  <c r="I105" i="24"/>
  <c r="H105" i="24"/>
  <c r="I104" i="24"/>
  <c r="H104" i="24"/>
  <c r="I103" i="24"/>
  <c r="H103" i="24"/>
  <c r="I102" i="24"/>
  <c r="H102" i="24"/>
  <c r="I101" i="24"/>
  <c r="H101" i="24"/>
  <c r="I100" i="24"/>
  <c r="H100" i="24"/>
  <c r="I99" i="24"/>
  <c r="H99" i="24"/>
  <c r="I98" i="24"/>
  <c r="H98" i="24"/>
  <c r="I97" i="24"/>
  <c r="H97" i="24"/>
  <c r="I96" i="24"/>
  <c r="H96" i="24"/>
  <c r="I95" i="24"/>
  <c r="H95" i="24"/>
  <c r="I94" i="24"/>
  <c r="H94" i="24"/>
  <c r="I93" i="24"/>
  <c r="H93" i="24"/>
  <c r="I92" i="24"/>
  <c r="H92" i="24"/>
  <c r="I91" i="24"/>
  <c r="H91" i="24"/>
  <c r="I90" i="24"/>
  <c r="H90" i="24"/>
  <c r="I89" i="24"/>
  <c r="H89" i="24"/>
  <c r="I88" i="24"/>
  <c r="H88" i="24"/>
  <c r="O87" i="24"/>
  <c r="I87" i="24"/>
  <c r="H87" i="24"/>
  <c r="I86" i="24"/>
  <c r="H86" i="24"/>
  <c r="I85" i="24"/>
  <c r="L85" i="24" s="1"/>
  <c r="M85" i="24" s="1"/>
  <c r="H85" i="24"/>
  <c r="F85" i="24"/>
  <c r="I84" i="24"/>
  <c r="H84" i="24"/>
  <c r="I83" i="24"/>
  <c r="H83" i="24"/>
  <c r="I82" i="24"/>
  <c r="H82" i="24"/>
  <c r="I81" i="24"/>
  <c r="H81" i="24"/>
  <c r="I80" i="24"/>
  <c r="H80" i="24"/>
  <c r="I79" i="24"/>
  <c r="H79" i="24"/>
  <c r="I78" i="24"/>
  <c r="H78" i="24"/>
  <c r="O77" i="24"/>
  <c r="I77" i="24"/>
  <c r="H77" i="24"/>
  <c r="I76" i="24"/>
  <c r="H76" i="24"/>
  <c r="I75" i="24"/>
  <c r="L75" i="24" s="1"/>
  <c r="M75" i="24" s="1"/>
  <c r="H75" i="24"/>
  <c r="F75" i="24"/>
  <c r="I74" i="24"/>
  <c r="H74" i="24"/>
  <c r="I73" i="24"/>
  <c r="H73" i="24"/>
  <c r="I72" i="24"/>
  <c r="H72" i="24"/>
  <c r="I71" i="24"/>
  <c r="H71" i="24"/>
  <c r="I70" i="24"/>
  <c r="H70" i="24"/>
  <c r="I69" i="24"/>
  <c r="H69" i="24"/>
  <c r="I68" i="24"/>
  <c r="H68" i="24"/>
  <c r="I67" i="24"/>
  <c r="H67" i="24"/>
  <c r="I66" i="24"/>
  <c r="H66" i="24"/>
  <c r="I65" i="24"/>
  <c r="H65" i="24"/>
  <c r="I64" i="24"/>
  <c r="H64" i="24"/>
  <c r="I63" i="24"/>
  <c r="H63" i="24"/>
  <c r="I62" i="24"/>
  <c r="H62" i="24"/>
  <c r="I61" i="24"/>
  <c r="H61" i="24"/>
  <c r="I60" i="24"/>
  <c r="H60" i="24"/>
  <c r="I59" i="24"/>
  <c r="H59" i="24"/>
  <c r="I58" i="24"/>
  <c r="H58" i="24"/>
  <c r="I57" i="24"/>
  <c r="H57" i="24"/>
  <c r="I56" i="24"/>
  <c r="H56" i="24"/>
  <c r="I55" i="24"/>
  <c r="H55" i="24"/>
  <c r="I54" i="24"/>
  <c r="H54" i="24"/>
  <c r="I53" i="24"/>
  <c r="H53" i="24"/>
  <c r="I52" i="24"/>
  <c r="H52" i="24"/>
  <c r="I51" i="24"/>
  <c r="H51" i="24"/>
  <c r="I50" i="24"/>
  <c r="H50" i="24"/>
  <c r="I49" i="24"/>
  <c r="H49" i="24"/>
  <c r="I48" i="24"/>
  <c r="H48" i="24"/>
  <c r="I47" i="24"/>
  <c r="H47" i="24"/>
  <c r="I46" i="24"/>
  <c r="H46" i="24"/>
  <c r="I45" i="24"/>
  <c r="H45" i="24"/>
  <c r="I44" i="24"/>
  <c r="H44" i="24"/>
  <c r="I43" i="24"/>
  <c r="H43" i="24"/>
  <c r="I42" i="24"/>
  <c r="H42" i="24"/>
  <c r="I41" i="24"/>
  <c r="H41" i="24"/>
  <c r="I40" i="24"/>
  <c r="H40" i="24"/>
  <c r="I39" i="24"/>
  <c r="H39" i="24"/>
  <c r="I38" i="24"/>
  <c r="H38" i="24"/>
  <c r="I37" i="24"/>
  <c r="H37" i="24"/>
  <c r="I36" i="24"/>
  <c r="H36" i="24"/>
  <c r="I35" i="24"/>
  <c r="H35" i="24"/>
  <c r="I34" i="24"/>
  <c r="H34" i="24"/>
  <c r="I33" i="24"/>
  <c r="H33" i="24"/>
  <c r="I32" i="24"/>
  <c r="H32" i="24"/>
  <c r="I31" i="24"/>
  <c r="H31" i="24"/>
  <c r="I30" i="24"/>
  <c r="H30" i="24"/>
  <c r="I29" i="24"/>
  <c r="H29" i="24"/>
  <c r="I28" i="24"/>
  <c r="H28" i="24"/>
  <c r="I27" i="24"/>
  <c r="H27" i="24"/>
  <c r="I26" i="24"/>
  <c r="H26" i="24"/>
  <c r="I25" i="24"/>
  <c r="H25" i="24"/>
  <c r="I24" i="24"/>
  <c r="H24" i="24"/>
  <c r="I23" i="24"/>
  <c r="H23" i="24"/>
  <c r="I22" i="24"/>
  <c r="H22" i="24"/>
  <c r="I21" i="24"/>
  <c r="H21" i="24"/>
  <c r="I20" i="24"/>
  <c r="H20" i="24"/>
  <c r="I19" i="24"/>
  <c r="H19" i="24"/>
  <c r="I18" i="24"/>
  <c r="H18" i="24"/>
  <c r="I17" i="24"/>
  <c r="H17" i="24"/>
  <c r="I16" i="24"/>
  <c r="H16" i="24"/>
  <c r="I15" i="24"/>
  <c r="H15" i="24"/>
  <c r="I14" i="24"/>
  <c r="H14" i="24"/>
  <c r="I13" i="24"/>
  <c r="H13" i="24"/>
  <c r="I12" i="24"/>
  <c r="H12" i="24"/>
  <c r="I11" i="24"/>
  <c r="H11" i="24"/>
  <c r="I10" i="24"/>
  <c r="H10" i="24"/>
  <c r="I9" i="24"/>
  <c r="H9" i="24"/>
  <c r="I8" i="24"/>
  <c r="H8" i="24"/>
  <c r="I7" i="24"/>
  <c r="H7" i="24"/>
  <c r="I6" i="24"/>
  <c r="H6" i="24"/>
  <c r="I5" i="24"/>
  <c r="H5" i="24"/>
  <c r="I4" i="24"/>
  <c r="H4" i="24"/>
  <c r="I3" i="24"/>
  <c r="H3" i="24"/>
  <c r="I2" i="24"/>
  <c r="H2" i="24"/>
  <c r="I255" i="23"/>
  <c r="I254" i="23"/>
  <c r="I253" i="23"/>
  <c r="K209" i="23"/>
  <c r="K208" i="23"/>
  <c r="N208" i="23" s="1"/>
  <c r="K207" i="23"/>
  <c r="N207" i="23" s="1"/>
  <c r="K206" i="23"/>
  <c r="N206" i="23" s="1"/>
  <c r="K205" i="23"/>
  <c r="N205" i="23" s="1"/>
  <c r="N204" i="23"/>
  <c r="K204" i="23"/>
  <c r="K203" i="23"/>
  <c r="K202" i="23"/>
  <c r="I201" i="23"/>
  <c r="H201" i="23"/>
  <c r="I200" i="23"/>
  <c r="H200" i="23"/>
  <c r="I199" i="23"/>
  <c r="H199" i="23"/>
  <c r="I198" i="23"/>
  <c r="H198" i="23"/>
  <c r="I197" i="23"/>
  <c r="H197" i="23"/>
  <c r="I196" i="23"/>
  <c r="H196" i="23"/>
  <c r="I195" i="23"/>
  <c r="H195" i="23"/>
  <c r="I194" i="23"/>
  <c r="H194" i="23"/>
  <c r="I193" i="23"/>
  <c r="H193" i="23"/>
  <c r="I192" i="23"/>
  <c r="H192" i="23"/>
  <c r="I191" i="23"/>
  <c r="H191" i="23"/>
  <c r="I190" i="23"/>
  <c r="H190" i="23"/>
  <c r="I189" i="23"/>
  <c r="H189" i="23"/>
  <c r="I188" i="23"/>
  <c r="H188" i="23"/>
  <c r="I187" i="23"/>
  <c r="H187" i="23"/>
  <c r="I186" i="23"/>
  <c r="H186" i="23"/>
  <c r="I185" i="23"/>
  <c r="H185" i="23"/>
  <c r="I184" i="23"/>
  <c r="H184" i="23"/>
  <c r="I183" i="23"/>
  <c r="H183" i="23"/>
  <c r="I182" i="23"/>
  <c r="H182" i="23"/>
  <c r="I181" i="23"/>
  <c r="H181" i="23"/>
  <c r="I180" i="23"/>
  <c r="H180" i="23"/>
  <c r="I179" i="23"/>
  <c r="H179" i="23"/>
  <c r="I178" i="23"/>
  <c r="H178" i="23"/>
  <c r="I177" i="23"/>
  <c r="H177" i="23"/>
  <c r="I176" i="23"/>
  <c r="H176" i="23"/>
  <c r="I175" i="23"/>
  <c r="H175" i="23"/>
  <c r="I174" i="23"/>
  <c r="H174" i="23"/>
  <c r="I173" i="23"/>
  <c r="H173" i="23"/>
  <c r="I172" i="23"/>
  <c r="H172" i="23"/>
  <c r="I171" i="23"/>
  <c r="H171" i="23"/>
  <c r="I170" i="23"/>
  <c r="H170" i="23"/>
  <c r="I169" i="23"/>
  <c r="H169" i="23"/>
  <c r="I168" i="23"/>
  <c r="H168" i="23"/>
  <c r="I167" i="23"/>
  <c r="H167" i="23"/>
  <c r="I166" i="23"/>
  <c r="H166" i="23"/>
  <c r="I165" i="23"/>
  <c r="H165" i="23"/>
  <c r="I164" i="23"/>
  <c r="H164" i="23"/>
  <c r="I163" i="23"/>
  <c r="H163" i="23"/>
  <c r="I162" i="23"/>
  <c r="H162" i="23"/>
  <c r="I161" i="23"/>
  <c r="H161" i="23"/>
  <c r="I160" i="23"/>
  <c r="H160" i="23"/>
  <c r="I159" i="23"/>
  <c r="H159" i="23"/>
  <c r="I158" i="23"/>
  <c r="H158" i="23"/>
  <c r="I157" i="23"/>
  <c r="H157" i="23"/>
  <c r="I156" i="23"/>
  <c r="H156" i="23"/>
  <c r="I155" i="23"/>
  <c r="H155" i="23"/>
  <c r="I154" i="23"/>
  <c r="H154" i="23"/>
  <c r="I153" i="23"/>
  <c r="H153" i="23"/>
  <c r="I152" i="23"/>
  <c r="H152" i="23"/>
  <c r="I151" i="23"/>
  <c r="H151" i="23"/>
  <c r="I150" i="23"/>
  <c r="H150" i="23"/>
  <c r="I149" i="23"/>
  <c r="H149" i="23"/>
  <c r="I148" i="23"/>
  <c r="H148" i="23"/>
  <c r="I147" i="23"/>
  <c r="H147" i="23"/>
  <c r="I146" i="23"/>
  <c r="H146" i="23"/>
  <c r="I145" i="23"/>
  <c r="H145" i="23"/>
  <c r="I144" i="23"/>
  <c r="H144" i="23"/>
  <c r="I143" i="23"/>
  <c r="H143" i="23"/>
  <c r="I142" i="23"/>
  <c r="H142" i="23"/>
  <c r="I141" i="23"/>
  <c r="H141" i="23"/>
  <c r="I140" i="23"/>
  <c r="H140" i="23"/>
  <c r="I139" i="23"/>
  <c r="H139" i="23"/>
  <c r="I138" i="23"/>
  <c r="H138" i="23"/>
  <c r="I137" i="23"/>
  <c r="H137" i="23"/>
  <c r="I136" i="23"/>
  <c r="H136" i="23"/>
  <c r="I135" i="23"/>
  <c r="H135" i="23"/>
  <c r="I134" i="23"/>
  <c r="H134" i="23"/>
  <c r="I133" i="23"/>
  <c r="H133" i="23"/>
  <c r="I132" i="23"/>
  <c r="H132" i="23"/>
  <c r="I131" i="23"/>
  <c r="H131" i="23"/>
  <c r="O130" i="23"/>
  <c r="I130" i="23"/>
  <c r="H130" i="23"/>
  <c r="I129" i="23"/>
  <c r="H129" i="23"/>
  <c r="I128" i="23"/>
  <c r="L128" i="23" s="1"/>
  <c r="M128" i="23" s="1"/>
  <c r="H128" i="23"/>
  <c r="F128" i="23"/>
  <c r="I127" i="23"/>
  <c r="H127" i="23"/>
  <c r="I126" i="23"/>
  <c r="H126" i="23"/>
  <c r="I125" i="23"/>
  <c r="H125" i="23"/>
  <c r="I124" i="23"/>
  <c r="H124" i="23"/>
  <c r="I123" i="23"/>
  <c r="H123" i="23"/>
  <c r="I122" i="23"/>
  <c r="H122" i="23"/>
  <c r="I121" i="23"/>
  <c r="H121" i="23"/>
  <c r="I120" i="23"/>
  <c r="H120" i="23"/>
  <c r="I119" i="23"/>
  <c r="H119" i="23"/>
  <c r="I118" i="23"/>
  <c r="H118" i="23"/>
  <c r="I117" i="23"/>
  <c r="H117" i="23"/>
  <c r="I116" i="23"/>
  <c r="H116" i="23"/>
  <c r="I115" i="23"/>
  <c r="H115" i="23"/>
  <c r="I114" i="23"/>
  <c r="H114" i="23"/>
  <c r="I113" i="23"/>
  <c r="H113" i="23"/>
  <c r="I112" i="23"/>
  <c r="H112" i="23"/>
  <c r="I111" i="23"/>
  <c r="H111" i="23"/>
  <c r="I110" i="23"/>
  <c r="H110" i="23"/>
  <c r="I109" i="23"/>
  <c r="H109" i="23"/>
  <c r="I108" i="23"/>
  <c r="H108" i="23"/>
  <c r="I107" i="23"/>
  <c r="H107" i="23"/>
  <c r="I106" i="23"/>
  <c r="H106" i="23"/>
  <c r="I105" i="23"/>
  <c r="H105" i="23"/>
  <c r="I104" i="23"/>
  <c r="H104" i="23"/>
  <c r="I103" i="23"/>
  <c r="H103" i="23"/>
  <c r="I102" i="23"/>
  <c r="H102" i="23"/>
  <c r="I101" i="23"/>
  <c r="H101" i="23"/>
  <c r="I100" i="23"/>
  <c r="H100" i="23"/>
  <c r="I99" i="23"/>
  <c r="H99" i="23"/>
  <c r="I98" i="23"/>
  <c r="H98" i="23"/>
  <c r="I97" i="23"/>
  <c r="H97" i="23"/>
  <c r="I96" i="23"/>
  <c r="H96" i="23"/>
  <c r="I95" i="23"/>
  <c r="H95" i="23"/>
  <c r="I94" i="23"/>
  <c r="H94" i="23"/>
  <c r="I93" i="23"/>
  <c r="H93" i="23"/>
  <c r="I92" i="23"/>
  <c r="H92" i="23"/>
  <c r="I91" i="23"/>
  <c r="H91" i="23"/>
  <c r="I90" i="23"/>
  <c r="H90" i="23"/>
  <c r="I89" i="23"/>
  <c r="H89" i="23"/>
  <c r="I88" i="23"/>
  <c r="H88" i="23"/>
  <c r="O87" i="23"/>
  <c r="I87" i="23"/>
  <c r="H87" i="23"/>
  <c r="I86" i="23"/>
  <c r="H86" i="23"/>
  <c r="I85" i="23"/>
  <c r="L85" i="23" s="1"/>
  <c r="M85" i="23" s="1"/>
  <c r="H85" i="23"/>
  <c r="F85" i="23"/>
  <c r="I84" i="23"/>
  <c r="H84" i="23"/>
  <c r="I83" i="23"/>
  <c r="H83" i="23"/>
  <c r="I82" i="23"/>
  <c r="H82" i="23"/>
  <c r="I81" i="23"/>
  <c r="H81" i="23"/>
  <c r="I80" i="23"/>
  <c r="H80" i="23"/>
  <c r="I79" i="23"/>
  <c r="H79" i="23"/>
  <c r="I78" i="23"/>
  <c r="H78" i="23"/>
  <c r="I77" i="23"/>
  <c r="H77" i="23"/>
  <c r="I76" i="23"/>
  <c r="H76" i="23"/>
  <c r="I75" i="23"/>
  <c r="H75" i="23"/>
  <c r="I74" i="23"/>
  <c r="H74" i="23"/>
  <c r="I73" i="23"/>
  <c r="H73" i="23"/>
  <c r="I72" i="23"/>
  <c r="H72" i="23"/>
  <c r="I71" i="23"/>
  <c r="H71" i="23"/>
  <c r="I70" i="23"/>
  <c r="H70" i="23"/>
  <c r="I69" i="23"/>
  <c r="H69" i="23"/>
  <c r="I68" i="23"/>
  <c r="H68" i="23"/>
  <c r="I67" i="23"/>
  <c r="H67" i="23"/>
  <c r="I66" i="23"/>
  <c r="H66" i="23"/>
  <c r="I65" i="23"/>
  <c r="H65" i="23"/>
  <c r="I64" i="23"/>
  <c r="H64" i="23"/>
  <c r="I63" i="23"/>
  <c r="H63" i="23"/>
  <c r="I62" i="23"/>
  <c r="H62" i="23"/>
  <c r="I61" i="23"/>
  <c r="H61" i="23"/>
  <c r="I60" i="23"/>
  <c r="H60" i="23"/>
  <c r="I59" i="23"/>
  <c r="H59" i="23"/>
  <c r="I58" i="23"/>
  <c r="H58" i="23"/>
  <c r="I57" i="23"/>
  <c r="H57" i="23"/>
  <c r="I56" i="23"/>
  <c r="H56" i="23"/>
  <c r="I55" i="23"/>
  <c r="H55" i="23"/>
  <c r="I54" i="23"/>
  <c r="H54" i="23"/>
  <c r="I53" i="23"/>
  <c r="H53" i="23"/>
  <c r="I52" i="23"/>
  <c r="H52" i="23"/>
  <c r="I51" i="23"/>
  <c r="H51" i="23"/>
  <c r="I50" i="23"/>
  <c r="H50" i="23"/>
  <c r="I49" i="23"/>
  <c r="H49" i="23"/>
  <c r="I48" i="23"/>
  <c r="H48" i="23"/>
  <c r="I47" i="23"/>
  <c r="H47" i="23"/>
  <c r="I46" i="23"/>
  <c r="H46" i="23"/>
  <c r="I45" i="23"/>
  <c r="H45" i="23"/>
  <c r="I44" i="23"/>
  <c r="H44" i="23"/>
  <c r="I43" i="23"/>
  <c r="H43" i="23"/>
  <c r="I42" i="23"/>
  <c r="H42" i="23"/>
  <c r="I41" i="23"/>
  <c r="H41" i="23"/>
  <c r="I40" i="23"/>
  <c r="H40" i="23"/>
  <c r="I39" i="23"/>
  <c r="H39" i="23"/>
  <c r="I38" i="23"/>
  <c r="H38" i="23"/>
  <c r="I37" i="23"/>
  <c r="H37" i="23"/>
  <c r="I36" i="23"/>
  <c r="H36" i="23"/>
  <c r="I35" i="23"/>
  <c r="H35" i="23"/>
  <c r="O34" i="23"/>
  <c r="I34" i="23"/>
  <c r="H34" i="23"/>
  <c r="I33" i="23"/>
  <c r="H33" i="23"/>
  <c r="I32" i="23"/>
  <c r="L32" i="23" s="1"/>
  <c r="M32" i="23" s="1"/>
  <c r="H32" i="23"/>
  <c r="F32" i="23"/>
  <c r="I31" i="23"/>
  <c r="H31" i="23"/>
  <c r="I30" i="23"/>
  <c r="H30" i="23"/>
  <c r="I29" i="23"/>
  <c r="H29" i="23"/>
  <c r="I28" i="23"/>
  <c r="H28" i="23"/>
  <c r="I27" i="23"/>
  <c r="H27" i="23"/>
  <c r="I26" i="23"/>
  <c r="H26" i="23"/>
  <c r="I25" i="23"/>
  <c r="H25" i="23"/>
  <c r="I24" i="23"/>
  <c r="H24" i="23"/>
  <c r="I23" i="23"/>
  <c r="H23" i="23"/>
  <c r="I22" i="23"/>
  <c r="H22" i="23"/>
  <c r="I21" i="23"/>
  <c r="H21" i="23"/>
  <c r="I20" i="23"/>
  <c r="H20" i="23"/>
  <c r="I19" i="23"/>
  <c r="H19" i="23"/>
  <c r="I18" i="23"/>
  <c r="H18" i="23"/>
  <c r="I17" i="23"/>
  <c r="H17" i="23"/>
  <c r="I16" i="23"/>
  <c r="H16" i="23"/>
  <c r="I15" i="23"/>
  <c r="H15" i="23"/>
  <c r="I14" i="23"/>
  <c r="H14" i="23"/>
  <c r="I13" i="23"/>
  <c r="H13" i="23"/>
  <c r="I12" i="23"/>
  <c r="H12" i="23"/>
  <c r="I11" i="23"/>
  <c r="H11" i="23"/>
  <c r="I10" i="23"/>
  <c r="H10" i="23"/>
  <c r="I9" i="23"/>
  <c r="H9" i="23"/>
  <c r="I8" i="23"/>
  <c r="H8" i="23"/>
  <c r="I7" i="23"/>
  <c r="H7" i="23"/>
  <c r="I6" i="23"/>
  <c r="H6" i="23"/>
  <c r="I5" i="23"/>
  <c r="H5" i="23"/>
  <c r="I4" i="23"/>
  <c r="H4" i="23"/>
  <c r="I3" i="23"/>
  <c r="H3" i="23"/>
  <c r="I2" i="23"/>
  <c r="H2" i="23"/>
  <c r="I255" i="22"/>
  <c r="I254" i="22"/>
  <c r="I253" i="22"/>
  <c r="K209" i="22"/>
  <c r="K208" i="22"/>
  <c r="N208" i="22" s="1"/>
  <c r="K207" i="22"/>
  <c r="N207" i="22" s="1"/>
  <c r="K206" i="22"/>
  <c r="N206" i="22" s="1"/>
  <c r="K205" i="22"/>
  <c r="N205" i="22" s="1"/>
  <c r="N204" i="22"/>
  <c r="K204" i="22"/>
  <c r="K203" i="22"/>
  <c r="K202" i="22"/>
  <c r="I201" i="22"/>
  <c r="H201" i="22"/>
  <c r="I200" i="22"/>
  <c r="H200" i="22"/>
  <c r="I199" i="22"/>
  <c r="H199" i="22"/>
  <c r="I198" i="22"/>
  <c r="H198" i="22"/>
  <c r="I197" i="22"/>
  <c r="H197" i="22"/>
  <c r="I196" i="22"/>
  <c r="H196" i="22"/>
  <c r="I195" i="22"/>
  <c r="H195" i="22"/>
  <c r="I194" i="22"/>
  <c r="H194" i="22"/>
  <c r="I193" i="22"/>
  <c r="H193" i="22"/>
  <c r="I192" i="22"/>
  <c r="H192" i="22"/>
  <c r="I191" i="22"/>
  <c r="H191" i="22"/>
  <c r="I190" i="22"/>
  <c r="H190" i="22"/>
  <c r="I189" i="22"/>
  <c r="H189" i="22"/>
  <c r="I188" i="22"/>
  <c r="H188" i="22"/>
  <c r="I187" i="22"/>
  <c r="H187" i="22"/>
  <c r="I186" i="22"/>
  <c r="H186" i="22"/>
  <c r="I185" i="22"/>
  <c r="H185" i="22"/>
  <c r="I184" i="22"/>
  <c r="H184" i="22"/>
  <c r="I183" i="22"/>
  <c r="H183" i="22"/>
  <c r="I182" i="22"/>
  <c r="H182" i="22"/>
  <c r="I181" i="22"/>
  <c r="H181" i="22"/>
  <c r="I180" i="22"/>
  <c r="H180" i="22"/>
  <c r="I179" i="22"/>
  <c r="H179" i="22"/>
  <c r="I178" i="22"/>
  <c r="H178" i="22"/>
  <c r="I177" i="22"/>
  <c r="H177" i="22"/>
  <c r="I176" i="22"/>
  <c r="H176" i="22"/>
  <c r="I175" i="22"/>
  <c r="H175" i="22"/>
  <c r="I174" i="22"/>
  <c r="H174" i="22"/>
  <c r="I173" i="22"/>
  <c r="H173" i="22"/>
  <c r="I172" i="22"/>
  <c r="H172" i="22"/>
  <c r="I171" i="22"/>
  <c r="H171" i="22"/>
  <c r="I170" i="22"/>
  <c r="H170" i="22"/>
  <c r="I169" i="22"/>
  <c r="H169" i="22"/>
  <c r="I168" i="22"/>
  <c r="H168" i="22"/>
  <c r="I167" i="22"/>
  <c r="H167" i="22"/>
  <c r="I166" i="22"/>
  <c r="H166" i="22"/>
  <c r="I165" i="22"/>
  <c r="H165" i="22"/>
  <c r="I164" i="22"/>
  <c r="H164" i="22"/>
  <c r="I163" i="22"/>
  <c r="H163" i="22"/>
  <c r="I162" i="22"/>
  <c r="H162" i="22"/>
  <c r="I161" i="22"/>
  <c r="H161" i="22"/>
  <c r="I160" i="22"/>
  <c r="H160" i="22"/>
  <c r="I159" i="22"/>
  <c r="H159" i="22"/>
  <c r="I158" i="22"/>
  <c r="H158" i="22"/>
  <c r="I157" i="22"/>
  <c r="H157" i="22"/>
  <c r="I156" i="22"/>
  <c r="H156" i="22"/>
  <c r="I155" i="22"/>
  <c r="H155" i="22"/>
  <c r="I154" i="22"/>
  <c r="H154" i="22"/>
  <c r="I153" i="22"/>
  <c r="H153" i="22"/>
  <c r="I152" i="22"/>
  <c r="H152" i="22"/>
  <c r="I151" i="22"/>
  <c r="H151" i="22"/>
  <c r="I150" i="22"/>
  <c r="H150" i="22"/>
  <c r="I149" i="22"/>
  <c r="H149" i="22"/>
  <c r="I148" i="22"/>
  <c r="H148" i="22"/>
  <c r="I147" i="22"/>
  <c r="H147" i="22"/>
  <c r="I146" i="22"/>
  <c r="H146" i="22"/>
  <c r="I145" i="22"/>
  <c r="H145" i="22"/>
  <c r="I144" i="22"/>
  <c r="H144" i="22"/>
  <c r="I143" i="22"/>
  <c r="H143" i="22"/>
  <c r="I142" i="22"/>
  <c r="H142" i="22"/>
  <c r="I141" i="22"/>
  <c r="H141" i="22"/>
  <c r="I140" i="22"/>
  <c r="H140" i="22"/>
  <c r="I139" i="22"/>
  <c r="H139" i="22"/>
  <c r="I138" i="22"/>
  <c r="H138" i="22"/>
  <c r="I137" i="22"/>
  <c r="H137" i="22"/>
  <c r="I136" i="22"/>
  <c r="H136" i="22"/>
  <c r="I135" i="22"/>
  <c r="H135" i="22"/>
  <c r="I134" i="22"/>
  <c r="H134" i="22"/>
  <c r="I133" i="22"/>
  <c r="H133" i="22"/>
  <c r="I132" i="22"/>
  <c r="H132" i="22"/>
  <c r="I131" i="22"/>
  <c r="H131" i="22"/>
  <c r="I130" i="22"/>
  <c r="H130" i="22"/>
  <c r="I129" i="22"/>
  <c r="H129" i="22"/>
  <c r="I128" i="22"/>
  <c r="H128" i="22"/>
  <c r="I127" i="22"/>
  <c r="H127" i="22"/>
  <c r="I126" i="22"/>
  <c r="H126" i="22"/>
  <c r="I125" i="22"/>
  <c r="H125" i="22"/>
  <c r="I124" i="22"/>
  <c r="H124" i="22"/>
  <c r="I123" i="22"/>
  <c r="H123" i="22"/>
  <c r="I122" i="22"/>
  <c r="H122" i="22"/>
  <c r="I121" i="22"/>
  <c r="H121" i="22"/>
  <c r="I120" i="22"/>
  <c r="H120" i="22"/>
  <c r="I119" i="22"/>
  <c r="H119" i="22"/>
  <c r="I118" i="22"/>
  <c r="H118" i="22"/>
  <c r="I117" i="22"/>
  <c r="H117" i="22"/>
  <c r="I116" i="22"/>
  <c r="H116" i="22"/>
  <c r="I115" i="22"/>
  <c r="H115" i="22"/>
  <c r="I114" i="22"/>
  <c r="H114" i="22"/>
  <c r="I113" i="22"/>
  <c r="H113" i="22"/>
  <c r="I112" i="22"/>
  <c r="H112" i="22"/>
  <c r="I111" i="22"/>
  <c r="H111" i="22"/>
  <c r="I110" i="22"/>
  <c r="H110" i="22"/>
  <c r="I109" i="22"/>
  <c r="H109" i="22"/>
  <c r="I108" i="22"/>
  <c r="H108" i="22"/>
  <c r="I107" i="22"/>
  <c r="H107" i="22"/>
  <c r="I106" i="22"/>
  <c r="H106" i="22"/>
  <c r="I105" i="22"/>
  <c r="H105" i="22"/>
  <c r="I104" i="22"/>
  <c r="H104" i="22"/>
  <c r="I103" i="22"/>
  <c r="H103" i="22"/>
  <c r="I102" i="22"/>
  <c r="H102" i="22"/>
  <c r="I101" i="22"/>
  <c r="H101" i="22"/>
  <c r="I100" i="22"/>
  <c r="H100" i="22"/>
  <c r="I99" i="22"/>
  <c r="H99" i="22"/>
  <c r="I98" i="22"/>
  <c r="H98" i="22"/>
  <c r="I97" i="22"/>
  <c r="H97" i="22"/>
  <c r="I96" i="22"/>
  <c r="H96" i="22"/>
  <c r="I95" i="22"/>
  <c r="H95" i="22"/>
  <c r="I94" i="22"/>
  <c r="H94" i="22"/>
  <c r="I93" i="22"/>
  <c r="H93" i="22"/>
  <c r="I92" i="22"/>
  <c r="H92" i="22"/>
  <c r="I91" i="22"/>
  <c r="H91" i="22"/>
  <c r="I90" i="22"/>
  <c r="H90" i="22"/>
  <c r="I89" i="22"/>
  <c r="H89" i="22"/>
  <c r="I88" i="22"/>
  <c r="H88" i="22"/>
  <c r="O87" i="22"/>
  <c r="I87" i="22"/>
  <c r="H87" i="22"/>
  <c r="I86" i="22"/>
  <c r="H86" i="22"/>
  <c r="I85" i="22"/>
  <c r="L85" i="22" s="1"/>
  <c r="M85" i="22" s="1"/>
  <c r="H85" i="22"/>
  <c r="F85" i="22"/>
  <c r="I84" i="22"/>
  <c r="H84" i="22"/>
  <c r="I83" i="22"/>
  <c r="H83" i="22"/>
  <c r="I82" i="22"/>
  <c r="H82" i="22"/>
  <c r="I81" i="22"/>
  <c r="H81" i="22"/>
  <c r="I80" i="22"/>
  <c r="H80" i="22"/>
  <c r="I79" i="22"/>
  <c r="H79" i="22"/>
  <c r="I78" i="22"/>
  <c r="H78" i="22"/>
  <c r="I77" i="22"/>
  <c r="H77" i="22"/>
  <c r="I76" i="22"/>
  <c r="H76" i="22"/>
  <c r="I75" i="22"/>
  <c r="H75" i="22"/>
  <c r="I74" i="22"/>
  <c r="H74" i="22"/>
  <c r="I73" i="22"/>
  <c r="H73" i="22"/>
  <c r="I72" i="22"/>
  <c r="H72" i="22"/>
  <c r="I71" i="22"/>
  <c r="H71" i="22"/>
  <c r="I70" i="22"/>
  <c r="H70" i="22"/>
  <c r="I69" i="22"/>
  <c r="H69" i="22"/>
  <c r="I68" i="22"/>
  <c r="H68" i="22"/>
  <c r="I67" i="22"/>
  <c r="H67" i="22"/>
  <c r="I66" i="22"/>
  <c r="H66" i="22"/>
  <c r="I65" i="22"/>
  <c r="H65" i="22"/>
  <c r="I64" i="22"/>
  <c r="H64" i="22"/>
  <c r="I63" i="22"/>
  <c r="H63" i="22"/>
  <c r="I62" i="22"/>
  <c r="H62" i="22"/>
  <c r="I61" i="22"/>
  <c r="H61" i="22"/>
  <c r="I60" i="22"/>
  <c r="H60" i="22"/>
  <c r="I59" i="22"/>
  <c r="H59" i="22"/>
  <c r="I58" i="22"/>
  <c r="H58" i="22"/>
  <c r="I57" i="22"/>
  <c r="H57" i="22"/>
  <c r="I56" i="22"/>
  <c r="H56" i="22"/>
  <c r="I55" i="22"/>
  <c r="H55" i="22"/>
  <c r="I54" i="22"/>
  <c r="H54" i="22"/>
  <c r="I53" i="22"/>
  <c r="H53" i="22"/>
  <c r="I52" i="22"/>
  <c r="H52" i="22"/>
  <c r="I51" i="22"/>
  <c r="H51" i="22"/>
  <c r="I50" i="22"/>
  <c r="H50" i="22"/>
  <c r="I49" i="22"/>
  <c r="H49" i="22"/>
  <c r="I48" i="22"/>
  <c r="H48" i="22"/>
  <c r="I47" i="22"/>
  <c r="H47" i="22"/>
  <c r="I46" i="22"/>
  <c r="H46" i="22"/>
  <c r="I45" i="22"/>
  <c r="H45" i="22"/>
  <c r="I44" i="22"/>
  <c r="H44" i="22"/>
  <c r="I43" i="22"/>
  <c r="H43" i="22"/>
  <c r="I42" i="22"/>
  <c r="H42" i="22"/>
  <c r="I41" i="22"/>
  <c r="H41" i="22"/>
  <c r="I40" i="22"/>
  <c r="H40" i="22"/>
  <c r="I39" i="22"/>
  <c r="H39" i="22"/>
  <c r="I38" i="22"/>
  <c r="H38" i="22"/>
  <c r="I37" i="22"/>
  <c r="H37" i="22"/>
  <c r="I36" i="22"/>
  <c r="H36" i="22"/>
  <c r="I35" i="22"/>
  <c r="H35" i="22"/>
  <c r="I34" i="22"/>
  <c r="H34" i="22"/>
  <c r="I33" i="22"/>
  <c r="H33" i="22"/>
  <c r="I32" i="22"/>
  <c r="H32" i="22"/>
  <c r="I31" i="22"/>
  <c r="H31" i="22"/>
  <c r="I30" i="22"/>
  <c r="H30" i="22"/>
  <c r="I29" i="22"/>
  <c r="H29" i="22"/>
  <c r="I28" i="22"/>
  <c r="H28" i="22"/>
  <c r="I27" i="22"/>
  <c r="H27" i="22"/>
  <c r="I26" i="22"/>
  <c r="H26" i="22"/>
  <c r="I25" i="22"/>
  <c r="H25" i="22"/>
  <c r="I24" i="22"/>
  <c r="H24" i="22"/>
  <c r="I23" i="22"/>
  <c r="H23" i="22"/>
  <c r="I22" i="22"/>
  <c r="H22" i="22"/>
  <c r="I21" i="22"/>
  <c r="H21" i="22"/>
  <c r="I20" i="22"/>
  <c r="H20" i="22"/>
  <c r="I19" i="22"/>
  <c r="H19" i="22"/>
  <c r="I18" i="22"/>
  <c r="H18" i="22"/>
  <c r="I17" i="22"/>
  <c r="H17" i="22"/>
  <c r="I16" i="22"/>
  <c r="H16" i="22"/>
  <c r="I15" i="22"/>
  <c r="H15" i="22"/>
  <c r="I14" i="22"/>
  <c r="H14" i="22"/>
  <c r="I13" i="22"/>
  <c r="H13" i="22"/>
  <c r="I12" i="22"/>
  <c r="H12" i="22"/>
  <c r="I11" i="22"/>
  <c r="H11" i="22"/>
  <c r="I10" i="22"/>
  <c r="H10" i="22"/>
  <c r="I9" i="22"/>
  <c r="H9" i="22"/>
  <c r="I8" i="22"/>
  <c r="H8" i="22"/>
  <c r="I7" i="22"/>
  <c r="H7" i="22"/>
  <c r="I6" i="22"/>
  <c r="H6" i="22"/>
  <c r="I5" i="22"/>
  <c r="H5" i="22"/>
  <c r="I4" i="22"/>
  <c r="H4" i="22"/>
  <c r="I3" i="22"/>
  <c r="H3" i="22"/>
  <c r="I2" i="22"/>
  <c r="H2" i="22"/>
  <c r="I255" i="21"/>
  <c r="I254" i="21"/>
  <c r="I253" i="21"/>
  <c r="K209" i="21"/>
  <c r="K208" i="21"/>
  <c r="N208" i="21" s="1"/>
  <c r="K207" i="21"/>
  <c r="N207" i="21" s="1"/>
  <c r="K206" i="21"/>
  <c r="N206" i="21" s="1"/>
  <c r="K205" i="21"/>
  <c r="N205" i="21" s="1"/>
  <c r="N204" i="21"/>
  <c r="K204" i="21"/>
  <c r="K203" i="21"/>
  <c r="K202" i="21"/>
  <c r="I201" i="21"/>
  <c r="H201" i="21"/>
  <c r="I200" i="21"/>
  <c r="H200" i="21"/>
  <c r="I199" i="21"/>
  <c r="H199" i="21"/>
  <c r="I198" i="21"/>
  <c r="H198" i="21"/>
  <c r="I197" i="21"/>
  <c r="H197" i="21"/>
  <c r="I196" i="21"/>
  <c r="H196" i="21"/>
  <c r="I195" i="21"/>
  <c r="H195" i="21"/>
  <c r="I194" i="21"/>
  <c r="H194" i="21"/>
  <c r="I193" i="21"/>
  <c r="H193" i="21"/>
  <c r="I192" i="21"/>
  <c r="H192" i="21"/>
  <c r="I191" i="21"/>
  <c r="H191" i="21"/>
  <c r="I190" i="21"/>
  <c r="H190" i="21"/>
  <c r="I189" i="21"/>
  <c r="H189" i="21"/>
  <c r="I188" i="21"/>
  <c r="H188" i="21"/>
  <c r="I187" i="21"/>
  <c r="H187" i="21"/>
  <c r="I186" i="21"/>
  <c r="H186" i="21"/>
  <c r="I185" i="21"/>
  <c r="H185" i="21"/>
  <c r="I184" i="21"/>
  <c r="H184" i="21"/>
  <c r="I183" i="21"/>
  <c r="H183" i="21"/>
  <c r="I182" i="21"/>
  <c r="H182" i="21"/>
  <c r="I181" i="21"/>
  <c r="H181" i="21"/>
  <c r="I180" i="21"/>
  <c r="H180" i="21"/>
  <c r="I179" i="21"/>
  <c r="H179" i="21"/>
  <c r="I178" i="21"/>
  <c r="H178" i="21"/>
  <c r="I177" i="21"/>
  <c r="H177" i="21"/>
  <c r="I176" i="21"/>
  <c r="H176" i="21"/>
  <c r="I175" i="21"/>
  <c r="H175" i="21"/>
  <c r="I174" i="21"/>
  <c r="H174" i="21"/>
  <c r="I173" i="21"/>
  <c r="H173" i="21"/>
  <c r="I172" i="21"/>
  <c r="H172" i="21"/>
  <c r="I171" i="21"/>
  <c r="H171" i="21"/>
  <c r="I170" i="21"/>
  <c r="H170" i="21"/>
  <c r="I169" i="21"/>
  <c r="H169" i="21"/>
  <c r="I168" i="21"/>
  <c r="H168" i="21"/>
  <c r="I167" i="21"/>
  <c r="H167" i="21"/>
  <c r="I166" i="21"/>
  <c r="H166" i="21"/>
  <c r="I165" i="21"/>
  <c r="H165" i="21"/>
  <c r="I164" i="21"/>
  <c r="H164" i="21"/>
  <c r="I163" i="21"/>
  <c r="H163" i="21"/>
  <c r="I162" i="21"/>
  <c r="H162" i="21"/>
  <c r="I161" i="21"/>
  <c r="H161" i="21"/>
  <c r="I160" i="21"/>
  <c r="H160" i="21"/>
  <c r="I159" i="21"/>
  <c r="H159" i="21"/>
  <c r="I158" i="21"/>
  <c r="H158" i="21"/>
  <c r="I157" i="21"/>
  <c r="H157" i="21"/>
  <c r="I156" i="21"/>
  <c r="H156" i="21"/>
  <c r="I155" i="21"/>
  <c r="H155" i="21"/>
  <c r="I154" i="21"/>
  <c r="H154" i="21"/>
  <c r="I153" i="21"/>
  <c r="H153" i="21"/>
  <c r="I152" i="21"/>
  <c r="H152" i="21"/>
  <c r="I151" i="21"/>
  <c r="H151" i="21"/>
  <c r="I150" i="21"/>
  <c r="H150" i="21"/>
  <c r="I149" i="21"/>
  <c r="H149" i="21"/>
  <c r="I148" i="21"/>
  <c r="H148" i="21"/>
  <c r="I147" i="21"/>
  <c r="H147" i="21"/>
  <c r="I146" i="21"/>
  <c r="H146" i="21"/>
  <c r="I145" i="21"/>
  <c r="H145" i="21"/>
  <c r="I144" i="21"/>
  <c r="H144" i="21"/>
  <c r="I143" i="21"/>
  <c r="H143" i="21"/>
  <c r="I142" i="21"/>
  <c r="H142" i="21"/>
  <c r="I141" i="21"/>
  <c r="H141" i="21"/>
  <c r="I140" i="21"/>
  <c r="H140" i="21"/>
  <c r="I139" i="21"/>
  <c r="H139" i="21"/>
  <c r="I138" i="21"/>
  <c r="H138" i="21"/>
  <c r="I137" i="21"/>
  <c r="H137" i="21"/>
  <c r="I136" i="21"/>
  <c r="H136" i="21"/>
  <c r="I135" i="21"/>
  <c r="H135" i="21"/>
  <c r="I134" i="21"/>
  <c r="H134" i="21"/>
  <c r="I133" i="21"/>
  <c r="H133" i="21"/>
  <c r="I132" i="21"/>
  <c r="H132" i="21"/>
  <c r="I131" i="21"/>
  <c r="H131" i="21"/>
  <c r="I130" i="21"/>
  <c r="H130" i="21"/>
  <c r="I129" i="21"/>
  <c r="H129" i="21"/>
  <c r="I128" i="21"/>
  <c r="H128" i="21"/>
  <c r="I127" i="21"/>
  <c r="H127" i="21"/>
  <c r="I126" i="21"/>
  <c r="H126" i="21"/>
  <c r="I125" i="21"/>
  <c r="H125" i="21"/>
  <c r="I124" i="21"/>
  <c r="H124" i="21"/>
  <c r="I123" i="21"/>
  <c r="H123" i="21"/>
  <c r="I122" i="21"/>
  <c r="H122" i="21"/>
  <c r="I121" i="21"/>
  <c r="H121" i="21"/>
  <c r="I120" i="21"/>
  <c r="H120" i="21"/>
  <c r="I119" i="21"/>
  <c r="H119" i="21"/>
  <c r="I118" i="21"/>
  <c r="H118" i="21"/>
  <c r="I117" i="21"/>
  <c r="H117" i="21"/>
  <c r="I116" i="21"/>
  <c r="H116" i="21"/>
  <c r="I115" i="21"/>
  <c r="H115" i="21"/>
  <c r="I114" i="21"/>
  <c r="H114" i="21"/>
  <c r="I113" i="21"/>
  <c r="H113" i="21"/>
  <c r="I112" i="21"/>
  <c r="H112" i="21"/>
  <c r="I111" i="21"/>
  <c r="H111" i="21"/>
  <c r="I110" i="21"/>
  <c r="H110" i="21"/>
  <c r="I109" i="21"/>
  <c r="H109" i="21"/>
  <c r="I108" i="21"/>
  <c r="H108" i="21"/>
  <c r="I107" i="21"/>
  <c r="H107" i="21"/>
  <c r="I106" i="21"/>
  <c r="H106" i="21"/>
  <c r="I105" i="21"/>
  <c r="H105" i="21"/>
  <c r="I104" i="21"/>
  <c r="H104" i="21"/>
  <c r="I103" i="21"/>
  <c r="H103" i="21"/>
  <c r="I102" i="21"/>
  <c r="H102" i="21"/>
  <c r="I101" i="21"/>
  <c r="H101" i="21"/>
  <c r="I100" i="21"/>
  <c r="H100" i="21"/>
  <c r="I99" i="21"/>
  <c r="H99" i="21"/>
  <c r="I98" i="21"/>
  <c r="H98" i="21"/>
  <c r="I97" i="21"/>
  <c r="H97" i="21"/>
  <c r="I96" i="21"/>
  <c r="H96" i="21"/>
  <c r="I95" i="21"/>
  <c r="H95" i="21"/>
  <c r="I94" i="21"/>
  <c r="H94" i="21"/>
  <c r="I93" i="21"/>
  <c r="H93" i="21"/>
  <c r="I92" i="21"/>
  <c r="H92" i="21"/>
  <c r="I91" i="21"/>
  <c r="H91" i="21"/>
  <c r="I90" i="21"/>
  <c r="H90" i="21"/>
  <c r="I89" i="21"/>
  <c r="H89" i="21"/>
  <c r="I88" i="21"/>
  <c r="H88" i="21"/>
  <c r="O87" i="21"/>
  <c r="I87" i="21"/>
  <c r="H87" i="21"/>
  <c r="I86" i="21"/>
  <c r="H86" i="21"/>
  <c r="I85" i="21"/>
  <c r="L85" i="21" s="1"/>
  <c r="M85" i="21" s="1"/>
  <c r="H85" i="21"/>
  <c r="F85" i="21"/>
  <c r="I84" i="21"/>
  <c r="H84" i="21"/>
  <c r="I83" i="21"/>
  <c r="H83" i="21"/>
  <c r="I82" i="21"/>
  <c r="H82" i="21"/>
  <c r="I81" i="21"/>
  <c r="H81" i="21"/>
  <c r="I80" i="21"/>
  <c r="H80" i="21"/>
  <c r="I79" i="21"/>
  <c r="H79" i="21"/>
  <c r="I78" i="21"/>
  <c r="H78" i="21"/>
  <c r="I77" i="21"/>
  <c r="H77" i="21"/>
  <c r="I76" i="21"/>
  <c r="H76" i="21"/>
  <c r="I75" i="21"/>
  <c r="H75" i="21"/>
  <c r="I74" i="21"/>
  <c r="H74" i="21"/>
  <c r="I73" i="21"/>
  <c r="H73" i="21"/>
  <c r="I72" i="21"/>
  <c r="H72" i="21"/>
  <c r="I71" i="21"/>
  <c r="H71" i="21"/>
  <c r="I70" i="21"/>
  <c r="H70" i="21"/>
  <c r="I69" i="21"/>
  <c r="H69" i="21"/>
  <c r="I68" i="21"/>
  <c r="H68" i="21"/>
  <c r="I67" i="21"/>
  <c r="H67" i="21"/>
  <c r="I66" i="21"/>
  <c r="H66" i="21"/>
  <c r="I65" i="21"/>
  <c r="H65" i="21"/>
  <c r="I64" i="21"/>
  <c r="H64" i="21"/>
  <c r="I63" i="21"/>
  <c r="H63" i="21"/>
  <c r="I62" i="21"/>
  <c r="H62" i="21"/>
  <c r="I61" i="21"/>
  <c r="H61" i="21"/>
  <c r="I60" i="21"/>
  <c r="H60" i="21"/>
  <c r="I59" i="21"/>
  <c r="H59" i="21"/>
  <c r="I58" i="21"/>
  <c r="H58" i="21"/>
  <c r="I57" i="21"/>
  <c r="H57" i="21"/>
  <c r="I56" i="21"/>
  <c r="H56" i="21"/>
  <c r="I55" i="21"/>
  <c r="H55" i="21"/>
  <c r="I54" i="21"/>
  <c r="H54" i="21"/>
  <c r="I53" i="21"/>
  <c r="H53" i="21"/>
  <c r="I52" i="21"/>
  <c r="H52" i="21"/>
  <c r="I51" i="21"/>
  <c r="H51" i="21"/>
  <c r="I50" i="21"/>
  <c r="H50" i="21"/>
  <c r="I49" i="21"/>
  <c r="H49" i="21"/>
  <c r="I48" i="21"/>
  <c r="H48" i="21"/>
  <c r="I47" i="21"/>
  <c r="H47" i="21"/>
  <c r="I46" i="21"/>
  <c r="H46" i="21"/>
  <c r="I45" i="21"/>
  <c r="H45" i="21"/>
  <c r="I44" i="21"/>
  <c r="H44" i="21"/>
  <c r="I43" i="21"/>
  <c r="H43" i="21"/>
  <c r="I42" i="21"/>
  <c r="H42" i="21"/>
  <c r="I41" i="21"/>
  <c r="H41" i="21"/>
  <c r="I40" i="21"/>
  <c r="H40" i="21"/>
  <c r="I39" i="21"/>
  <c r="H39" i="21"/>
  <c r="I38" i="21"/>
  <c r="H38" i="21"/>
  <c r="I37" i="21"/>
  <c r="H37" i="21"/>
  <c r="I36" i="21"/>
  <c r="H36" i="21"/>
  <c r="I35" i="21"/>
  <c r="H35" i="21"/>
  <c r="I34" i="21"/>
  <c r="H34" i="21"/>
  <c r="I33" i="21"/>
  <c r="H33" i="21"/>
  <c r="I32" i="21"/>
  <c r="H32" i="21"/>
  <c r="I31" i="21"/>
  <c r="H31" i="21"/>
  <c r="I30" i="21"/>
  <c r="H30" i="21"/>
  <c r="I29" i="21"/>
  <c r="H29" i="21"/>
  <c r="I28" i="21"/>
  <c r="H28" i="21"/>
  <c r="I27" i="21"/>
  <c r="H27" i="21"/>
  <c r="I26" i="21"/>
  <c r="H26" i="21"/>
  <c r="I25" i="21"/>
  <c r="H25" i="21"/>
  <c r="I24" i="21"/>
  <c r="H24" i="21"/>
  <c r="I23" i="21"/>
  <c r="H23" i="21"/>
  <c r="I22" i="21"/>
  <c r="H22" i="21"/>
  <c r="I21" i="21"/>
  <c r="H21" i="21"/>
  <c r="I20" i="21"/>
  <c r="H20" i="21"/>
  <c r="I19" i="21"/>
  <c r="H19" i="21"/>
  <c r="I18" i="21"/>
  <c r="H18" i="21"/>
  <c r="I17" i="21"/>
  <c r="H17" i="21"/>
  <c r="I16" i="21"/>
  <c r="H16" i="21"/>
  <c r="I15" i="21"/>
  <c r="H15" i="21"/>
  <c r="I14" i="21"/>
  <c r="H14" i="21"/>
  <c r="I13" i="21"/>
  <c r="H13" i="21"/>
  <c r="I12" i="21"/>
  <c r="H12" i="21"/>
  <c r="I11" i="21"/>
  <c r="H11" i="21"/>
  <c r="I10" i="21"/>
  <c r="H10" i="21"/>
  <c r="I9" i="21"/>
  <c r="H9" i="21"/>
  <c r="I8" i="21"/>
  <c r="H8" i="21"/>
  <c r="I7" i="21"/>
  <c r="H7" i="21"/>
  <c r="I6" i="21"/>
  <c r="H6" i="21"/>
  <c r="I5" i="21"/>
  <c r="H5" i="21"/>
  <c r="I4" i="21"/>
  <c r="H4" i="21"/>
  <c r="I3" i="21"/>
  <c r="H3" i="21"/>
  <c r="I2" i="21"/>
  <c r="H2" i="21"/>
  <c r="I255" i="20"/>
  <c r="I254" i="20"/>
  <c r="I253" i="20"/>
  <c r="K209" i="20"/>
  <c r="K208" i="20"/>
  <c r="N208" i="20" s="1"/>
  <c r="K207" i="20"/>
  <c r="N207" i="20" s="1"/>
  <c r="K206" i="20"/>
  <c r="N206" i="20" s="1"/>
  <c r="K205" i="20"/>
  <c r="N205" i="20" s="1"/>
  <c r="N204" i="20"/>
  <c r="K204" i="20"/>
  <c r="K203" i="20"/>
  <c r="K202" i="20"/>
  <c r="I201" i="20"/>
  <c r="H201" i="20"/>
  <c r="I200" i="20"/>
  <c r="H200" i="20"/>
  <c r="I199" i="20"/>
  <c r="H199" i="20"/>
  <c r="I198" i="20"/>
  <c r="H198" i="20"/>
  <c r="I197" i="20"/>
  <c r="H197" i="20"/>
  <c r="I196" i="20"/>
  <c r="H196" i="20"/>
  <c r="I195" i="20"/>
  <c r="H195" i="20"/>
  <c r="I194" i="20"/>
  <c r="H194" i="20"/>
  <c r="I193" i="20"/>
  <c r="H193" i="20"/>
  <c r="I192" i="20"/>
  <c r="H192" i="20"/>
  <c r="I191" i="20"/>
  <c r="H191" i="20"/>
  <c r="I190" i="20"/>
  <c r="H190" i="20"/>
  <c r="I189" i="20"/>
  <c r="H189" i="20"/>
  <c r="I188" i="20"/>
  <c r="H188" i="20"/>
  <c r="I187" i="20"/>
  <c r="H187" i="20"/>
  <c r="I186" i="20"/>
  <c r="H186" i="20"/>
  <c r="I185" i="20"/>
  <c r="H185" i="20"/>
  <c r="I184" i="20"/>
  <c r="H184" i="20"/>
  <c r="I183" i="20"/>
  <c r="H183" i="20"/>
  <c r="I182" i="20"/>
  <c r="H182" i="20"/>
  <c r="I181" i="20"/>
  <c r="H181" i="20"/>
  <c r="I180" i="20"/>
  <c r="H180" i="20"/>
  <c r="I179" i="20"/>
  <c r="H179" i="20"/>
  <c r="I178" i="20"/>
  <c r="H178" i="20"/>
  <c r="I177" i="20"/>
  <c r="H177" i="20"/>
  <c r="I176" i="20"/>
  <c r="H176" i="20"/>
  <c r="I175" i="20"/>
  <c r="H175" i="20"/>
  <c r="I174" i="20"/>
  <c r="H174" i="20"/>
  <c r="I173" i="20"/>
  <c r="H173" i="20"/>
  <c r="I172" i="20"/>
  <c r="H172" i="20"/>
  <c r="I171" i="20"/>
  <c r="H171" i="20"/>
  <c r="I170" i="20"/>
  <c r="H170" i="20"/>
  <c r="I169" i="20"/>
  <c r="H169" i="20"/>
  <c r="I168" i="20"/>
  <c r="H168" i="20"/>
  <c r="I167" i="20"/>
  <c r="H167" i="20"/>
  <c r="I166" i="20"/>
  <c r="H166" i="20"/>
  <c r="I165" i="20"/>
  <c r="H165" i="20"/>
  <c r="I164" i="20"/>
  <c r="H164" i="20"/>
  <c r="I163" i="20"/>
  <c r="H163" i="20"/>
  <c r="I162" i="20"/>
  <c r="H162" i="20"/>
  <c r="I161" i="20"/>
  <c r="H161" i="20"/>
  <c r="I160" i="20"/>
  <c r="H160" i="20"/>
  <c r="I159" i="20"/>
  <c r="H159" i="20"/>
  <c r="I158" i="20"/>
  <c r="H158" i="20"/>
  <c r="I157" i="20"/>
  <c r="H157" i="20"/>
  <c r="I156" i="20"/>
  <c r="H156" i="20"/>
  <c r="I155" i="20"/>
  <c r="H155" i="20"/>
  <c r="I154" i="20"/>
  <c r="H154" i="20"/>
  <c r="I153" i="20"/>
  <c r="H153" i="20"/>
  <c r="I152" i="20"/>
  <c r="H152" i="20"/>
  <c r="I151" i="20"/>
  <c r="H151" i="20"/>
  <c r="I150" i="20"/>
  <c r="H150" i="20"/>
  <c r="I149" i="20"/>
  <c r="H149" i="20"/>
  <c r="I148" i="20"/>
  <c r="H148" i="20"/>
  <c r="I147" i="20"/>
  <c r="H147" i="20"/>
  <c r="I146" i="20"/>
  <c r="H146" i="20"/>
  <c r="O145" i="20"/>
  <c r="I145" i="20"/>
  <c r="H145" i="20"/>
  <c r="I144" i="20"/>
  <c r="H144" i="20"/>
  <c r="I143" i="20"/>
  <c r="L143" i="20" s="1"/>
  <c r="M143" i="20" s="1"/>
  <c r="H143" i="20"/>
  <c r="F143" i="20"/>
  <c r="I142" i="20"/>
  <c r="H142" i="20"/>
  <c r="O141" i="20"/>
  <c r="I141" i="20"/>
  <c r="H141" i="20"/>
  <c r="I140" i="20"/>
  <c r="H140" i="20"/>
  <c r="I139" i="20"/>
  <c r="L139" i="20" s="1"/>
  <c r="M139" i="20" s="1"/>
  <c r="H139" i="20"/>
  <c r="F139" i="20"/>
  <c r="I138" i="20"/>
  <c r="H138" i="20"/>
  <c r="I137" i="20"/>
  <c r="H137" i="20"/>
  <c r="I136" i="20"/>
  <c r="H136" i="20"/>
  <c r="I135" i="20"/>
  <c r="H135" i="20"/>
  <c r="I134" i="20"/>
  <c r="H134" i="20"/>
  <c r="I133" i="20"/>
  <c r="H133" i="20"/>
  <c r="I132" i="20"/>
  <c r="H132" i="20"/>
  <c r="I131" i="20"/>
  <c r="H131" i="20"/>
  <c r="I130" i="20"/>
  <c r="H130" i="20"/>
  <c r="I129" i="20"/>
  <c r="H129" i="20"/>
  <c r="I128" i="20"/>
  <c r="H128" i="20"/>
  <c r="I127" i="20"/>
  <c r="H127" i="20"/>
  <c r="I126" i="20"/>
  <c r="H126" i="20"/>
  <c r="I125" i="20"/>
  <c r="H125" i="20"/>
  <c r="I124" i="20"/>
  <c r="H124" i="20"/>
  <c r="I123" i="20"/>
  <c r="H123" i="20"/>
  <c r="I122" i="20"/>
  <c r="H122" i="20"/>
  <c r="I121" i="20"/>
  <c r="H121" i="20"/>
  <c r="I120" i="20"/>
  <c r="H120" i="20"/>
  <c r="I119" i="20"/>
  <c r="H119" i="20"/>
  <c r="I118" i="20"/>
  <c r="H118" i="20"/>
  <c r="I117" i="20"/>
  <c r="H117" i="20"/>
  <c r="I116" i="20"/>
  <c r="H116" i="20"/>
  <c r="I115" i="20"/>
  <c r="H115" i="20"/>
  <c r="I114" i="20"/>
  <c r="H114" i="20"/>
  <c r="I113" i="20"/>
  <c r="H113" i="20"/>
  <c r="I112" i="20"/>
  <c r="H112" i="20"/>
  <c r="I111" i="20"/>
  <c r="H111" i="20"/>
  <c r="I110" i="20"/>
  <c r="H110" i="20"/>
  <c r="I109" i="20"/>
  <c r="H109" i="20"/>
  <c r="I108" i="20"/>
  <c r="H108" i="20"/>
  <c r="I107" i="20"/>
  <c r="H107" i="20"/>
  <c r="I106" i="20"/>
  <c r="H106" i="20"/>
  <c r="I105" i="20"/>
  <c r="H105" i="20"/>
  <c r="I104" i="20"/>
  <c r="H104" i="20"/>
  <c r="I103" i="20"/>
  <c r="H103" i="20"/>
  <c r="I102" i="20"/>
  <c r="H102" i="20"/>
  <c r="I101" i="20"/>
  <c r="H101" i="20"/>
  <c r="I100" i="20"/>
  <c r="H100" i="20"/>
  <c r="I99" i="20"/>
  <c r="H99" i="20"/>
  <c r="I98" i="20"/>
  <c r="H98" i="20"/>
  <c r="I97" i="20"/>
  <c r="H97" i="20"/>
  <c r="I96" i="20"/>
  <c r="H96" i="20"/>
  <c r="I95" i="20"/>
  <c r="H95" i="20"/>
  <c r="I94" i="20"/>
  <c r="H94" i="20"/>
  <c r="I93" i="20"/>
  <c r="H93" i="20"/>
  <c r="I92" i="20"/>
  <c r="H92" i="20"/>
  <c r="I91" i="20"/>
  <c r="H91" i="20"/>
  <c r="I90" i="20"/>
  <c r="H90" i="20"/>
  <c r="I89" i="20"/>
  <c r="H89" i="20"/>
  <c r="I88" i="20"/>
  <c r="H88" i="20"/>
  <c r="O87" i="20"/>
  <c r="I87" i="20"/>
  <c r="H87" i="20"/>
  <c r="I86" i="20"/>
  <c r="H86" i="20"/>
  <c r="I85" i="20"/>
  <c r="L85" i="20" s="1"/>
  <c r="M85" i="20" s="1"/>
  <c r="H85" i="20"/>
  <c r="F85" i="20"/>
  <c r="I84" i="20"/>
  <c r="H84" i="20"/>
  <c r="I83" i="20"/>
  <c r="H83" i="20"/>
  <c r="I82" i="20"/>
  <c r="H82" i="20"/>
  <c r="I81" i="20"/>
  <c r="H81" i="20"/>
  <c r="I80" i="20"/>
  <c r="H80" i="20"/>
  <c r="I79" i="20"/>
  <c r="H79" i="20"/>
  <c r="I78" i="20"/>
  <c r="H78" i="20"/>
  <c r="I77" i="20"/>
  <c r="H77" i="20"/>
  <c r="I76" i="20"/>
  <c r="H76" i="20"/>
  <c r="I75" i="20"/>
  <c r="H75" i="20"/>
  <c r="I74" i="20"/>
  <c r="H74" i="20"/>
  <c r="I73" i="20"/>
  <c r="H73" i="20"/>
  <c r="I72" i="20"/>
  <c r="H72" i="20"/>
  <c r="I71" i="20"/>
  <c r="H71" i="20"/>
  <c r="I70" i="20"/>
  <c r="H70" i="20"/>
  <c r="I69" i="20"/>
  <c r="H69" i="20"/>
  <c r="I68" i="20"/>
  <c r="H68" i="20"/>
  <c r="I67" i="20"/>
  <c r="H67" i="20"/>
  <c r="I66" i="20"/>
  <c r="H66" i="20"/>
  <c r="O65" i="20"/>
  <c r="I65" i="20"/>
  <c r="H65" i="20"/>
  <c r="I64" i="20"/>
  <c r="H64" i="20"/>
  <c r="I63" i="20"/>
  <c r="L63" i="20" s="1"/>
  <c r="M63" i="20" s="1"/>
  <c r="H63" i="20"/>
  <c r="F63" i="20"/>
  <c r="I62" i="20"/>
  <c r="H62" i="20"/>
  <c r="I61" i="20"/>
  <c r="H61" i="20"/>
  <c r="I60" i="20"/>
  <c r="H60" i="20"/>
  <c r="I59" i="20"/>
  <c r="H59" i="20"/>
  <c r="I58" i="20"/>
  <c r="H58" i="20"/>
  <c r="I57" i="20"/>
  <c r="H57" i="20"/>
  <c r="I56" i="20"/>
  <c r="H56" i="20"/>
  <c r="I55" i="20"/>
  <c r="H55" i="20"/>
  <c r="I54" i="20"/>
  <c r="H54" i="20"/>
  <c r="I53" i="20"/>
  <c r="H53" i="20"/>
  <c r="I52" i="20"/>
  <c r="H52" i="20"/>
  <c r="I51" i="20"/>
  <c r="H51" i="20"/>
  <c r="I50" i="20"/>
  <c r="H50" i="20"/>
  <c r="I49" i="20"/>
  <c r="H49" i="20"/>
  <c r="I48" i="20"/>
  <c r="H48" i="20"/>
  <c r="I47" i="20"/>
  <c r="H47" i="20"/>
  <c r="I46" i="20"/>
  <c r="H46" i="20"/>
  <c r="I45" i="20"/>
  <c r="H45" i="20"/>
  <c r="I44" i="20"/>
  <c r="H44" i="20"/>
  <c r="I43" i="20"/>
  <c r="H43" i="20"/>
  <c r="I42" i="20"/>
  <c r="H42" i="20"/>
  <c r="I41" i="20"/>
  <c r="H41" i="20"/>
  <c r="I40" i="20"/>
  <c r="H40" i="20"/>
  <c r="I39" i="20"/>
  <c r="H39" i="20"/>
  <c r="I38" i="20"/>
  <c r="H38" i="20"/>
  <c r="I37" i="20"/>
  <c r="H37" i="20"/>
  <c r="I36" i="20"/>
  <c r="H36" i="20"/>
  <c r="I35" i="20"/>
  <c r="H35" i="20"/>
  <c r="I34" i="20"/>
  <c r="H34" i="20"/>
  <c r="I33" i="20"/>
  <c r="H33" i="20"/>
  <c r="I32" i="20"/>
  <c r="H32" i="20"/>
  <c r="I31" i="20"/>
  <c r="H31" i="20"/>
  <c r="I30" i="20"/>
  <c r="H30" i="20"/>
  <c r="I29" i="20"/>
  <c r="H29" i="20"/>
  <c r="I28" i="20"/>
  <c r="H28" i="20"/>
  <c r="I27" i="20"/>
  <c r="H27" i="20"/>
  <c r="I26" i="20"/>
  <c r="H26" i="20"/>
  <c r="I25" i="20"/>
  <c r="H25" i="20"/>
  <c r="I24" i="20"/>
  <c r="H24" i="20"/>
  <c r="I23" i="20"/>
  <c r="H23" i="20"/>
  <c r="I22" i="20"/>
  <c r="H22" i="20"/>
  <c r="I21" i="20"/>
  <c r="H21" i="20"/>
  <c r="I20" i="20"/>
  <c r="H20" i="20"/>
  <c r="I19" i="20"/>
  <c r="H19" i="20"/>
  <c r="I18" i="20"/>
  <c r="H18" i="20"/>
  <c r="I17" i="20"/>
  <c r="H17" i="20"/>
  <c r="I16" i="20"/>
  <c r="H16" i="20"/>
  <c r="I15" i="20"/>
  <c r="H15" i="20"/>
  <c r="I14" i="20"/>
  <c r="H14" i="20"/>
  <c r="I13" i="20"/>
  <c r="H13" i="20"/>
  <c r="I12" i="20"/>
  <c r="H12" i="20"/>
  <c r="I11" i="20"/>
  <c r="H11" i="20"/>
  <c r="I10" i="20"/>
  <c r="H10" i="20"/>
  <c r="I9" i="20"/>
  <c r="H9" i="20"/>
  <c r="I8" i="20"/>
  <c r="H8" i="20"/>
  <c r="I7" i="20"/>
  <c r="H7" i="20"/>
  <c r="I6" i="20"/>
  <c r="H6" i="20"/>
  <c r="I5" i="20"/>
  <c r="H5" i="20"/>
  <c r="I4" i="20"/>
  <c r="H4" i="20"/>
  <c r="I3" i="20"/>
  <c r="H3" i="20"/>
  <c r="I2" i="20"/>
  <c r="H2" i="20"/>
  <c r="I255" i="19"/>
  <c r="I254" i="19"/>
  <c r="I253" i="19"/>
  <c r="K209" i="19"/>
  <c r="K208" i="19"/>
  <c r="N208" i="19" s="1"/>
  <c r="K207" i="19"/>
  <c r="N207" i="19" s="1"/>
  <c r="K206" i="19"/>
  <c r="N206" i="19" s="1"/>
  <c r="K205" i="19"/>
  <c r="N205" i="19" s="1"/>
  <c r="N204" i="19"/>
  <c r="K204" i="19"/>
  <c r="O203" i="19"/>
  <c r="K203" i="19"/>
  <c r="O202" i="19"/>
  <c r="K202" i="19"/>
  <c r="O201" i="19"/>
  <c r="I201" i="19"/>
  <c r="L201" i="19" s="1"/>
  <c r="M201" i="19" s="1"/>
  <c r="H201" i="19"/>
  <c r="F201" i="19"/>
  <c r="O200" i="19"/>
  <c r="I200" i="19"/>
  <c r="L200" i="19" s="1"/>
  <c r="M200" i="19" s="1"/>
  <c r="H200" i="19"/>
  <c r="F200" i="19"/>
  <c r="O199" i="19"/>
  <c r="I199" i="19"/>
  <c r="L199" i="19" s="1"/>
  <c r="M199" i="19" s="1"/>
  <c r="H199" i="19"/>
  <c r="F199" i="19"/>
  <c r="O198" i="19"/>
  <c r="I198" i="19"/>
  <c r="L198" i="19" s="1"/>
  <c r="M198" i="19" s="1"/>
  <c r="H198" i="19"/>
  <c r="F198" i="19"/>
  <c r="O197" i="19"/>
  <c r="I197" i="19"/>
  <c r="L197" i="19" s="1"/>
  <c r="M197" i="19" s="1"/>
  <c r="H197" i="19"/>
  <c r="F197" i="19"/>
  <c r="O196" i="19"/>
  <c r="I196" i="19"/>
  <c r="L196" i="19" s="1"/>
  <c r="M196" i="19" s="1"/>
  <c r="H196" i="19"/>
  <c r="F196" i="19"/>
  <c r="O195" i="19"/>
  <c r="I195" i="19"/>
  <c r="L195" i="19" s="1"/>
  <c r="M195" i="19" s="1"/>
  <c r="H195" i="19"/>
  <c r="F195" i="19"/>
  <c r="O194" i="19"/>
  <c r="I194" i="19"/>
  <c r="L194" i="19" s="1"/>
  <c r="M194" i="19" s="1"/>
  <c r="H194" i="19"/>
  <c r="F194" i="19"/>
  <c r="O193" i="19"/>
  <c r="I193" i="19"/>
  <c r="L193" i="19" s="1"/>
  <c r="M193" i="19" s="1"/>
  <c r="H193" i="19"/>
  <c r="F193" i="19"/>
  <c r="O192" i="19"/>
  <c r="I192" i="19"/>
  <c r="L192" i="19" s="1"/>
  <c r="M192" i="19" s="1"/>
  <c r="H192" i="19"/>
  <c r="F192" i="19"/>
  <c r="O191" i="19"/>
  <c r="I191" i="19"/>
  <c r="L191" i="19" s="1"/>
  <c r="M191" i="19" s="1"/>
  <c r="H191" i="19"/>
  <c r="F191" i="19"/>
  <c r="O190" i="19"/>
  <c r="I190" i="19"/>
  <c r="L190" i="19" s="1"/>
  <c r="M190" i="19" s="1"/>
  <c r="H190" i="19"/>
  <c r="F190" i="19"/>
  <c r="O189" i="19"/>
  <c r="I189" i="19"/>
  <c r="L189" i="19" s="1"/>
  <c r="M189" i="19" s="1"/>
  <c r="H189" i="19"/>
  <c r="F189" i="19"/>
  <c r="O188" i="19"/>
  <c r="I188" i="19"/>
  <c r="L188" i="19" s="1"/>
  <c r="M188" i="19" s="1"/>
  <c r="H188" i="19"/>
  <c r="F188" i="19"/>
  <c r="O187" i="19"/>
  <c r="I187" i="19"/>
  <c r="L187" i="19" s="1"/>
  <c r="M187" i="19" s="1"/>
  <c r="H187" i="19"/>
  <c r="F187" i="19"/>
  <c r="O186" i="19"/>
  <c r="I186" i="19"/>
  <c r="L186" i="19" s="1"/>
  <c r="M186" i="19" s="1"/>
  <c r="H186" i="19"/>
  <c r="F186" i="19"/>
  <c r="O185" i="19"/>
  <c r="I185" i="19"/>
  <c r="L185" i="19" s="1"/>
  <c r="M185" i="19" s="1"/>
  <c r="H185" i="19"/>
  <c r="F185" i="19"/>
  <c r="O184" i="19"/>
  <c r="I184" i="19"/>
  <c r="L184" i="19" s="1"/>
  <c r="M184" i="19" s="1"/>
  <c r="H184" i="19"/>
  <c r="F184" i="19"/>
  <c r="O183" i="19"/>
  <c r="I183" i="19"/>
  <c r="L183" i="19" s="1"/>
  <c r="M183" i="19" s="1"/>
  <c r="H183" i="19"/>
  <c r="F183" i="19"/>
  <c r="O182" i="19"/>
  <c r="I182" i="19"/>
  <c r="L182" i="19" s="1"/>
  <c r="M182" i="19" s="1"/>
  <c r="H182" i="19"/>
  <c r="F182" i="19"/>
  <c r="O181" i="19"/>
  <c r="I181" i="19"/>
  <c r="L181" i="19" s="1"/>
  <c r="M181" i="19" s="1"/>
  <c r="H181" i="19"/>
  <c r="F181" i="19"/>
  <c r="O180" i="19"/>
  <c r="I180" i="19"/>
  <c r="L180" i="19" s="1"/>
  <c r="M180" i="19" s="1"/>
  <c r="H180" i="19"/>
  <c r="F180" i="19"/>
  <c r="O179" i="19"/>
  <c r="I179" i="19"/>
  <c r="L179" i="19" s="1"/>
  <c r="M179" i="19" s="1"/>
  <c r="H179" i="19"/>
  <c r="F179" i="19"/>
  <c r="O178" i="19"/>
  <c r="I178" i="19"/>
  <c r="L178" i="19" s="1"/>
  <c r="M178" i="19" s="1"/>
  <c r="H178" i="19"/>
  <c r="F178" i="19"/>
  <c r="O177" i="19"/>
  <c r="I177" i="19"/>
  <c r="L177" i="19" s="1"/>
  <c r="M177" i="19" s="1"/>
  <c r="H177" i="19"/>
  <c r="F177" i="19"/>
  <c r="O176" i="19"/>
  <c r="I176" i="19"/>
  <c r="L176" i="19" s="1"/>
  <c r="M176" i="19" s="1"/>
  <c r="H176" i="19"/>
  <c r="F176" i="19"/>
  <c r="O175" i="19"/>
  <c r="I175" i="19"/>
  <c r="L175" i="19" s="1"/>
  <c r="M175" i="19" s="1"/>
  <c r="H175" i="19"/>
  <c r="F175" i="19"/>
  <c r="O174" i="19"/>
  <c r="I174" i="19"/>
  <c r="L174" i="19" s="1"/>
  <c r="M174" i="19" s="1"/>
  <c r="H174" i="19"/>
  <c r="F174" i="19"/>
  <c r="O173" i="19"/>
  <c r="I173" i="19"/>
  <c r="L173" i="19" s="1"/>
  <c r="M173" i="19" s="1"/>
  <c r="H173" i="19"/>
  <c r="F173" i="19"/>
  <c r="O172" i="19"/>
  <c r="I172" i="19"/>
  <c r="L172" i="19" s="1"/>
  <c r="M172" i="19" s="1"/>
  <c r="H172" i="19"/>
  <c r="F172" i="19"/>
  <c r="O171" i="19"/>
  <c r="I171" i="19"/>
  <c r="L171" i="19" s="1"/>
  <c r="M171" i="19" s="1"/>
  <c r="H171" i="19"/>
  <c r="F171" i="19"/>
  <c r="O170" i="19"/>
  <c r="I170" i="19"/>
  <c r="L170" i="19" s="1"/>
  <c r="M170" i="19" s="1"/>
  <c r="H170" i="19"/>
  <c r="F170" i="19"/>
  <c r="O169" i="19"/>
  <c r="I169" i="19"/>
  <c r="L169" i="19" s="1"/>
  <c r="M169" i="19" s="1"/>
  <c r="H169" i="19"/>
  <c r="F169" i="19"/>
  <c r="O168" i="19"/>
  <c r="I168" i="19"/>
  <c r="L168" i="19" s="1"/>
  <c r="M168" i="19" s="1"/>
  <c r="H168" i="19"/>
  <c r="F168" i="19"/>
  <c r="O167" i="19"/>
  <c r="I167" i="19"/>
  <c r="L167" i="19" s="1"/>
  <c r="M167" i="19" s="1"/>
  <c r="H167" i="19"/>
  <c r="F167" i="19"/>
  <c r="O166" i="19"/>
  <c r="I166" i="19"/>
  <c r="L166" i="19" s="1"/>
  <c r="M166" i="19" s="1"/>
  <c r="H166" i="19"/>
  <c r="F166" i="19"/>
  <c r="O165" i="19"/>
  <c r="I165" i="19"/>
  <c r="L165" i="19" s="1"/>
  <c r="M165" i="19" s="1"/>
  <c r="H165" i="19"/>
  <c r="F165" i="19"/>
  <c r="O164" i="19"/>
  <c r="I164" i="19"/>
  <c r="L164" i="19" s="1"/>
  <c r="M164" i="19" s="1"/>
  <c r="H164" i="19"/>
  <c r="F164" i="19"/>
  <c r="O163" i="19"/>
  <c r="I163" i="19"/>
  <c r="L163" i="19" s="1"/>
  <c r="M163" i="19" s="1"/>
  <c r="H163" i="19"/>
  <c r="F163" i="19"/>
  <c r="O162" i="19"/>
  <c r="I162" i="19"/>
  <c r="L162" i="19" s="1"/>
  <c r="M162" i="19" s="1"/>
  <c r="H162" i="19"/>
  <c r="F162" i="19"/>
  <c r="O161" i="19"/>
  <c r="I161" i="19"/>
  <c r="L161" i="19" s="1"/>
  <c r="M161" i="19" s="1"/>
  <c r="H161" i="19"/>
  <c r="F161" i="19"/>
  <c r="O160" i="19"/>
  <c r="I160" i="19"/>
  <c r="L160" i="19" s="1"/>
  <c r="M160" i="19" s="1"/>
  <c r="H160" i="19"/>
  <c r="F160" i="19"/>
  <c r="O159" i="19"/>
  <c r="I159" i="19"/>
  <c r="L159" i="19" s="1"/>
  <c r="M159" i="19" s="1"/>
  <c r="H159" i="19"/>
  <c r="F159" i="19"/>
  <c r="O158" i="19"/>
  <c r="I158" i="19"/>
  <c r="L158" i="19" s="1"/>
  <c r="M158" i="19" s="1"/>
  <c r="H158" i="19"/>
  <c r="F158" i="19"/>
  <c r="O157" i="19"/>
  <c r="I157" i="19"/>
  <c r="L157" i="19" s="1"/>
  <c r="M157" i="19" s="1"/>
  <c r="H157" i="19"/>
  <c r="F157" i="19"/>
  <c r="O156" i="19"/>
  <c r="I156" i="19"/>
  <c r="L156" i="19" s="1"/>
  <c r="M156" i="19" s="1"/>
  <c r="H156" i="19"/>
  <c r="F156" i="19"/>
  <c r="O155" i="19"/>
  <c r="I155" i="19"/>
  <c r="L155" i="19" s="1"/>
  <c r="M155" i="19" s="1"/>
  <c r="H155" i="19"/>
  <c r="F155" i="19"/>
  <c r="O154" i="19"/>
  <c r="I154" i="19"/>
  <c r="L154" i="19" s="1"/>
  <c r="M154" i="19" s="1"/>
  <c r="H154" i="19"/>
  <c r="F154" i="19"/>
  <c r="O153" i="19"/>
  <c r="I153" i="19"/>
  <c r="L153" i="19" s="1"/>
  <c r="M153" i="19" s="1"/>
  <c r="H153" i="19"/>
  <c r="F153" i="19"/>
  <c r="O152" i="19"/>
  <c r="I152" i="19"/>
  <c r="L152" i="19" s="1"/>
  <c r="M152" i="19" s="1"/>
  <c r="H152" i="19"/>
  <c r="F152" i="19"/>
  <c r="O151" i="19"/>
  <c r="I151" i="19"/>
  <c r="L151" i="19" s="1"/>
  <c r="M151" i="19" s="1"/>
  <c r="H151" i="19"/>
  <c r="F151" i="19"/>
  <c r="O150" i="19"/>
  <c r="I150" i="19"/>
  <c r="L150" i="19" s="1"/>
  <c r="M150" i="19" s="1"/>
  <c r="H150" i="19"/>
  <c r="F150" i="19"/>
  <c r="O149" i="19"/>
  <c r="I149" i="19"/>
  <c r="L149" i="19" s="1"/>
  <c r="M149" i="19" s="1"/>
  <c r="H149" i="19"/>
  <c r="F149" i="19"/>
  <c r="O148" i="19"/>
  <c r="I148" i="19"/>
  <c r="L148" i="19" s="1"/>
  <c r="M148" i="19" s="1"/>
  <c r="H148" i="19"/>
  <c r="F148" i="19"/>
  <c r="O147" i="19"/>
  <c r="I147" i="19"/>
  <c r="L147" i="19" s="1"/>
  <c r="M147" i="19" s="1"/>
  <c r="H147" i="19"/>
  <c r="F147" i="19"/>
  <c r="O146" i="19"/>
  <c r="I146" i="19"/>
  <c r="L146" i="19" s="1"/>
  <c r="M146" i="19" s="1"/>
  <c r="H146" i="19"/>
  <c r="F146" i="19"/>
  <c r="O145" i="19"/>
  <c r="I145" i="19"/>
  <c r="L145" i="19" s="1"/>
  <c r="M145" i="19" s="1"/>
  <c r="H145" i="19"/>
  <c r="F145" i="19"/>
  <c r="O144" i="19"/>
  <c r="I144" i="19"/>
  <c r="L144" i="19" s="1"/>
  <c r="M144" i="19" s="1"/>
  <c r="H144" i="19"/>
  <c r="F144" i="19"/>
  <c r="O143" i="19"/>
  <c r="I143" i="19"/>
  <c r="L143" i="19" s="1"/>
  <c r="M143" i="19" s="1"/>
  <c r="H143" i="19"/>
  <c r="F143" i="19"/>
  <c r="O142" i="19"/>
  <c r="I142" i="19"/>
  <c r="L142" i="19" s="1"/>
  <c r="M142" i="19" s="1"/>
  <c r="H142" i="19"/>
  <c r="F142" i="19"/>
  <c r="O141" i="19"/>
  <c r="I141" i="19"/>
  <c r="L141" i="19" s="1"/>
  <c r="M141" i="19" s="1"/>
  <c r="H141" i="19"/>
  <c r="F141" i="19"/>
  <c r="O140" i="19"/>
  <c r="I140" i="19"/>
  <c r="L140" i="19" s="1"/>
  <c r="M140" i="19" s="1"/>
  <c r="H140" i="19"/>
  <c r="F140" i="19"/>
  <c r="O139" i="19"/>
  <c r="I139" i="19"/>
  <c r="L139" i="19" s="1"/>
  <c r="M139" i="19" s="1"/>
  <c r="H139" i="19"/>
  <c r="F139" i="19"/>
  <c r="O138" i="19"/>
  <c r="I138" i="19"/>
  <c r="L138" i="19" s="1"/>
  <c r="M138" i="19" s="1"/>
  <c r="H138" i="19"/>
  <c r="F138" i="19"/>
  <c r="O137" i="19"/>
  <c r="I137" i="19"/>
  <c r="L137" i="19" s="1"/>
  <c r="M137" i="19" s="1"/>
  <c r="H137" i="19"/>
  <c r="F137" i="19"/>
  <c r="O136" i="19"/>
  <c r="I136" i="19"/>
  <c r="L136" i="19" s="1"/>
  <c r="M136" i="19" s="1"/>
  <c r="H136" i="19"/>
  <c r="F136" i="19"/>
  <c r="O135" i="19"/>
  <c r="I135" i="19"/>
  <c r="L135" i="19" s="1"/>
  <c r="M135" i="19" s="1"/>
  <c r="H135" i="19"/>
  <c r="F135" i="19"/>
  <c r="O134" i="19"/>
  <c r="I134" i="19"/>
  <c r="L134" i="19" s="1"/>
  <c r="M134" i="19" s="1"/>
  <c r="H134" i="19"/>
  <c r="F134" i="19"/>
  <c r="O133" i="19"/>
  <c r="I133" i="19"/>
  <c r="L133" i="19" s="1"/>
  <c r="M133" i="19" s="1"/>
  <c r="H133" i="19"/>
  <c r="F133" i="19"/>
  <c r="O132" i="19"/>
  <c r="I132" i="19"/>
  <c r="L132" i="19" s="1"/>
  <c r="M132" i="19" s="1"/>
  <c r="H132" i="19"/>
  <c r="F132" i="19"/>
  <c r="O131" i="19"/>
  <c r="I131" i="19"/>
  <c r="L131" i="19" s="1"/>
  <c r="M131" i="19" s="1"/>
  <c r="H131" i="19"/>
  <c r="F131" i="19"/>
  <c r="O130" i="19"/>
  <c r="I130" i="19"/>
  <c r="L130" i="19" s="1"/>
  <c r="M130" i="19" s="1"/>
  <c r="H130" i="19"/>
  <c r="F130" i="19"/>
  <c r="O129" i="19"/>
  <c r="I129" i="19"/>
  <c r="L129" i="19" s="1"/>
  <c r="M129" i="19" s="1"/>
  <c r="H129" i="19"/>
  <c r="F129" i="19"/>
  <c r="O128" i="19"/>
  <c r="I128" i="19"/>
  <c r="L128" i="19" s="1"/>
  <c r="M128" i="19" s="1"/>
  <c r="H128" i="19"/>
  <c r="F128" i="19"/>
  <c r="O127" i="19"/>
  <c r="I127" i="19"/>
  <c r="L127" i="19" s="1"/>
  <c r="M127" i="19" s="1"/>
  <c r="H127" i="19"/>
  <c r="F127" i="19"/>
  <c r="O126" i="19"/>
  <c r="I126" i="19"/>
  <c r="L126" i="19" s="1"/>
  <c r="M126" i="19" s="1"/>
  <c r="H126" i="19"/>
  <c r="F126" i="19"/>
  <c r="O125" i="19"/>
  <c r="I125" i="19"/>
  <c r="L125" i="19" s="1"/>
  <c r="M125" i="19" s="1"/>
  <c r="H125" i="19"/>
  <c r="F125" i="19"/>
  <c r="O124" i="19"/>
  <c r="I124" i="19"/>
  <c r="L124" i="19" s="1"/>
  <c r="M124" i="19" s="1"/>
  <c r="H124" i="19"/>
  <c r="F124" i="19"/>
  <c r="O123" i="19"/>
  <c r="I123" i="19"/>
  <c r="L123" i="19" s="1"/>
  <c r="M123" i="19" s="1"/>
  <c r="H123" i="19"/>
  <c r="F123" i="19"/>
  <c r="O122" i="19"/>
  <c r="I122" i="19"/>
  <c r="L122" i="19" s="1"/>
  <c r="M122" i="19" s="1"/>
  <c r="H122" i="19"/>
  <c r="F122" i="19"/>
  <c r="O121" i="19"/>
  <c r="I121" i="19"/>
  <c r="L121" i="19" s="1"/>
  <c r="M121" i="19" s="1"/>
  <c r="H121" i="19"/>
  <c r="F121" i="19"/>
  <c r="O120" i="19"/>
  <c r="I120" i="19"/>
  <c r="L120" i="19" s="1"/>
  <c r="M120" i="19" s="1"/>
  <c r="H120" i="19"/>
  <c r="F120" i="19"/>
  <c r="O119" i="19"/>
  <c r="I119" i="19"/>
  <c r="L119" i="19" s="1"/>
  <c r="M119" i="19" s="1"/>
  <c r="H119" i="19"/>
  <c r="F119" i="19"/>
  <c r="O118" i="19"/>
  <c r="I118" i="19"/>
  <c r="L118" i="19" s="1"/>
  <c r="M118" i="19" s="1"/>
  <c r="H118" i="19"/>
  <c r="F118" i="19"/>
  <c r="O117" i="19"/>
  <c r="I117" i="19"/>
  <c r="L117" i="19" s="1"/>
  <c r="M117" i="19" s="1"/>
  <c r="H117" i="19"/>
  <c r="F117" i="19"/>
  <c r="O116" i="19"/>
  <c r="I116" i="19"/>
  <c r="L116" i="19" s="1"/>
  <c r="M116" i="19" s="1"/>
  <c r="H116" i="19"/>
  <c r="F116" i="19"/>
  <c r="O115" i="19"/>
  <c r="I115" i="19"/>
  <c r="L115" i="19" s="1"/>
  <c r="M115" i="19" s="1"/>
  <c r="H115" i="19"/>
  <c r="F115" i="19"/>
  <c r="O114" i="19"/>
  <c r="I114" i="19"/>
  <c r="L114" i="19" s="1"/>
  <c r="M114" i="19" s="1"/>
  <c r="H114" i="19"/>
  <c r="F114" i="19"/>
  <c r="O113" i="19"/>
  <c r="I113" i="19"/>
  <c r="L113" i="19" s="1"/>
  <c r="M113" i="19" s="1"/>
  <c r="H113" i="19"/>
  <c r="F113" i="19"/>
  <c r="O112" i="19"/>
  <c r="I112" i="19"/>
  <c r="L112" i="19" s="1"/>
  <c r="M112" i="19" s="1"/>
  <c r="H112" i="19"/>
  <c r="F112" i="19"/>
  <c r="O111" i="19"/>
  <c r="I111" i="19"/>
  <c r="L111" i="19" s="1"/>
  <c r="M111" i="19" s="1"/>
  <c r="H111" i="19"/>
  <c r="F111" i="19"/>
  <c r="O110" i="19"/>
  <c r="I110" i="19"/>
  <c r="L110" i="19" s="1"/>
  <c r="M110" i="19" s="1"/>
  <c r="H110" i="19"/>
  <c r="F110" i="19"/>
  <c r="O109" i="19"/>
  <c r="I109" i="19"/>
  <c r="L109" i="19" s="1"/>
  <c r="M109" i="19" s="1"/>
  <c r="H109" i="19"/>
  <c r="F109" i="19"/>
  <c r="O108" i="19"/>
  <c r="I108" i="19"/>
  <c r="L108" i="19" s="1"/>
  <c r="M108" i="19" s="1"/>
  <c r="H108" i="19"/>
  <c r="F108" i="19"/>
  <c r="O107" i="19"/>
  <c r="I107" i="19"/>
  <c r="L107" i="19" s="1"/>
  <c r="M107" i="19" s="1"/>
  <c r="H107" i="19"/>
  <c r="F107" i="19"/>
  <c r="O106" i="19"/>
  <c r="I106" i="19"/>
  <c r="L106" i="19" s="1"/>
  <c r="M106" i="19" s="1"/>
  <c r="H106" i="19"/>
  <c r="F106" i="19"/>
  <c r="O105" i="19"/>
  <c r="I105" i="19"/>
  <c r="L105" i="19" s="1"/>
  <c r="M105" i="19" s="1"/>
  <c r="H105" i="19"/>
  <c r="F105" i="19"/>
  <c r="O104" i="19"/>
  <c r="I104" i="19"/>
  <c r="L104" i="19" s="1"/>
  <c r="M104" i="19" s="1"/>
  <c r="H104" i="19"/>
  <c r="F104" i="19"/>
  <c r="O103" i="19"/>
  <c r="I103" i="19"/>
  <c r="L103" i="19" s="1"/>
  <c r="M103" i="19" s="1"/>
  <c r="H103" i="19"/>
  <c r="F103" i="19"/>
  <c r="O102" i="19"/>
  <c r="I102" i="19"/>
  <c r="L102" i="19" s="1"/>
  <c r="M102" i="19" s="1"/>
  <c r="H102" i="19"/>
  <c r="F102" i="19"/>
  <c r="O101" i="19"/>
  <c r="I101" i="19"/>
  <c r="L101" i="19" s="1"/>
  <c r="M101" i="19" s="1"/>
  <c r="H101" i="19"/>
  <c r="F101" i="19"/>
  <c r="O100" i="19"/>
  <c r="I100" i="19"/>
  <c r="L100" i="19" s="1"/>
  <c r="M100" i="19" s="1"/>
  <c r="H100" i="19"/>
  <c r="F100" i="19"/>
  <c r="O99" i="19"/>
  <c r="I99" i="19"/>
  <c r="L99" i="19" s="1"/>
  <c r="M99" i="19" s="1"/>
  <c r="H99" i="19"/>
  <c r="F99" i="19"/>
  <c r="O98" i="19"/>
  <c r="I98" i="19"/>
  <c r="L98" i="19" s="1"/>
  <c r="M98" i="19" s="1"/>
  <c r="H98" i="19"/>
  <c r="F98" i="19"/>
  <c r="O97" i="19"/>
  <c r="I97" i="19"/>
  <c r="L97" i="19" s="1"/>
  <c r="M97" i="19" s="1"/>
  <c r="H97" i="19"/>
  <c r="F97" i="19"/>
  <c r="O96" i="19"/>
  <c r="I96" i="19"/>
  <c r="L96" i="19" s="1"/>
  <c r="M96" i="19" s="1"/>
  <c r="H96" i="19"/>
  <c r="F96" i="19"/>
  <c r="O95" i="19"/>
  <c r="I95" i="19"/>
  <c r="L95" i="19" s="1"/>
  <c r="M95" i="19" s="1"/>
  <c r="H95" i="19"/>
  <c r="F95" i="19"/>
  <c r="O94" i="19"/>
  <c r="I94" i="19"/>
  <c r="L94" i="19" s="1"/>
  <c r="M94" i="19" s="1"/>
  <c r="H94" i="19"/>
  <c r="F94" i="19"/>
  <c r="O93" i="19"/>
  <c r="I93" i="19"/>
  <c r="L93" i="19" s="1"/>
  <c r="M93" i="19" s="1"/>
  <c r="H93" i="19"/>
  <c r="F93" i="19"/>
  <c r="O92" i="19"/>
  <c r="I92" i="19"/>
  <c r="L92" i="19" s="1"/>
  <c r="M92" i="19" s="1"/>
  <c r="H92" i="19"/>
  <c r="F92" i="19"/>
  <c r="O91" i="19"/>
  <c r="I91" i="19"/>
  <c r="L91" i="19" s="1"/>
  <c r="M91" i="19" s="1"/>
  <c r="H91" i="19"/>
  <c r="F91" i="19"/>
  <c r="O90" i="19"/>
  <c r="I90" i="19"/>
  <c r="L90" i="19" s="1"/>
  <c r="M90" i="19" s="1"/>
  <c r="H90" i="19"/>
  <c r="F90" i="19"/>
  <c r="O89" i="19"/>
  <c r="I89" i="19"/>
  <c r="L89" i="19" s="1"/>
  <c r="M89" i="19" s="1"/>
  <c r="H89" i="19"/>
  <c r="F89" i="19"/>
  <c r="O88" i="19"/>
  <c r="I88" i="19"/>
  <c r="L88" i="19" s="1"/>
  <c r="M88" i="19" s="1"/>
  <c r="H88" i="19"/>
  <c r="F88" i="19"/>
  <c r="O87" i="19"/>
  <c r="I87" i="19"/>
  <c r="L87" i="19" s="1"/>
  <c r="M87" i="19" s="1"/>
  <c r="H87" i="19"/>
  <c r="F87" i="19"/>
  <c r="O86" i="19"/>
  <c r="I86" i="19"/>
  <c r="L86" i="19" s="1"/>
  <c r="M86" i="19" s="1"/>
  <c r="H86" i="19"/>
  <c r="F86" i="19"/>
  <c r="O85" i="19"/>
  <c r="I85" i="19"/>
  <c r="L85" i="19" s="1"/>
  <c r="M85" i="19" s="1"/>
  <c r="H85" i="19"/>
  <c r="F85" i="19"/>
  <c r="O84" i="19"/>
  <c r="I84" i="19"/>
  <c r="L84" i="19" s="1"/>
  <c r="M84" i="19" s="1"/>
  <c r="H84" i="19"/>
  <c r="F84" i="19"/>
  <c r="O83" i="19"/>
  <c r="I83" i="19"/>
  <c r="L83" i="19" s="1"/>
  <c r="M83" i="19" s="1"/>
  <c r="H83" i="19"/>
  <c r="F83" i="19"/>
  <c r="O82" i="19"/>
  <c r="I82" i="19"/>
  <c r="L82" i="19" s="1"/>
  <c r="M82" i="19" s="1"/>
  <c r="H82" i="19"/>
  <c r="F82" i="19"/>
  <c r="O81" i="19"/>
  <c r="I81" i="19"/>
  <c r="L81" i="19" s="1"/>
  <c r="M81" i="19" s="1"/>
  <c r="H81" i="19"/>
  <c r="F81" i="19"/>
  <c r="O80" i="19"/>
  <c r="I80" i="19"/>
  <c r="L80" i="19" s="1"/>
  <c r="M80" i="19" s="1"/>
  <c r="H80" i="19"/>
  <c r="F80" i="19"/>
  <c r="O79" i="19"/>
  <c r="I79" i="19"/>
  <c r="L79" i="19" s="1"/>
  <c r="M79" i="19" s="1"/>
  <c r="H79" i="19"/>
  <c r="F79" i="19"/>
  <c r="O78" i="19"/>
  <c r="I78" i="19"/>
  <c r="L78" i="19" s="1"/>
  <c r="M78" i="19" s="1"/>
  <c r="H78" i="19"/>
  <c r="F78" i="19"/>
  <c r="O77" i="19"/>
  <c r="I77" i="19"/>
  <c r="L77" i="19" s="1"/>
  <c r="M77" i="19" s="1"/>
  <c r="H77" i="19"/>
  <c r="F77" i="19"/>
  <c r="O76" i="19"/>
  <c r="I76" i="19"/>
  <c r="L76" i="19" s="1"/>
  <c r="M76" i="19" s="1"/>
  <c r="H76" i="19"/>
  <c r="F76" i="19"/>
  <c r="O75" i="19"/>
  <c r="I75" i="19"/>
  <c r="L75" i="19" s="1"/>
  <c r="M75" i="19" s="1"/>
  <c r="H75" i="19"/>
  <c r="F75" i="19"/>
  <c r="O74" i="19"/>
  <c r="I74" i="19"/>
  <c r="L74" i="19" s="1"/>
  <c r="M74" i="19" s="1"/>
  <c r="H74" i="19"/>
  <c r="F74" i="19"/>
  <c r="O73" i="19"/>
  <c r="I73" i="19"/>
  <c r="L73" i="19" s="1"/>
  <c r="M73" i="19" s="1"/>
  <c r="H73" i="19"/>
  <c r="F73" i="19"/>
  <c r="O72" i="19"/>
  <c r="I72" i="19"/>
  <c r="L72" i="19" s="1"/>
  <c r="M72" i="19" s="1"/>
  <c r="H72" i="19"/>
  <c r="F72" i="19"/>
  <c r="O71" i="19"/>
  <c r="I71" i="19"/>
  <c r="L71" i="19" s="1"/>
  <c r="M71" i="19" s="1"/>
  <c r="H71" i="19"/>
  <c r="F71" i="19"/>
  <c r="O70" i="19"/>
  <c r="I70" i="19"/>
  <c r="L70" i="19" s="1"/>
  <c r="M70" i="19" s="1"/>
  <c r="H70" i="19"/>
  <c r="F70" i="19"/>
  <c r="O69" i="19"/>
  <c r="I69" i="19"/>
  <c r="L69" i="19" s="1"/>
  <c r="M69" i="19" s="1"/>
  <c r="H69" i="19"/>
  <c r="F69" i="19"/>
  <c r="O68" i="19"/>
  <c r="I68" i="19"/>
  <c r="L68" i="19" s="1"/>
  <c r="M68" i="19" s="1"/>
  <c r="H68" i="19"/>
  <c r="F68" i="19"/>
  <c r="O67" i="19"/>
  <c r="I67" i="19"/>
  <c r="L67" i="19" s="1"/>
  <c r="M67" i="19" s="1"/>
  <c r="H67" i="19"/>
  <c r="F67" i="19"/>
  <c r="O66" i="19"/>
  <c r="I66" i="19"/>
  <c r="L66" i="19" s="1"/>
  <c r="M66" i="19" s="1"/>
  <c r="H66" i="19"/>
  <c r="F66" i="19"/>
  <c r="O65" i="19"/>
  <c r="I65" i="19"/>
  <c r="L65" i="19" s="1"/>
  <c r="M65" i="19" s="1"/>
  <c r="H65" i="19"/>
  <c r="F65" i="19"/>
  <c r="O64" i="19"/>
  <c r="I64" i="19"/>
  <c r="L64" i="19" s="1"/>
  <c r="M64" i="19" s="1"/>
  <c r="H64" i="19"/>
  <c r="F64" i="19"/>
  <c r="O63" i="19"/>
  <c r="I63" i="19"/>
  <c r="L63" i="19" s="1"/>
  <c r="M63" i="19" s="1"/>
  <c r="H63" i="19"/>
  <c r="F63" i="19"/>
  <c r="O62" i="19"/>
  <c r="I62" i="19"/>
  <c r="L62" i="19" s="1"/>
  <c r="M62" i="19" s="1"/>
  <c r="H62" i="19"/>
  <c r="F62" i="19"/>
  <c r="O61" i="19"/>
  <c r="I61" i="19"/>
  <c r="L61" i="19" s="1"/>
  <c r="M61" i="19" s="1"/>
  <c r="H61" i="19"/>
  <c r="F61" i="19"/>
  <c r="O60" i="19"/>
  <c r="I60" i="19"/>
  <c r="L60" i="19" s="1"/>
  <c r="M60" i="19" s="1"/>
  <c r="H60" i="19"/>
  <c r="F60" i="19"/>
  <c r="O59" i="19"/>
  <c r="I59" i="19"/>
  <c r="L59" i="19" s="1"/>
  <c r="M59" i="19" s="1"/>
  <c r="H59" i="19"/>
  <c r="F59" i="19"/>
  <c r="O58" i="19"/>
  <c r="I58" i="19"/>
  <c r="L58" i="19" s="1"/>
  <c r="M58" i="19" s="1"/>
  <c r="H58" i="19"/>
  <c r="F58" i="19"/>
  <c r="O57" i="19"/>
  <c r="I57" i="19"/>
  <c r="L57" i="19" s="1"/>
  <c r="M57" i="19" s="1"/>
  <c r="H57" i="19"/>
  <c r="F57" i="19"/>
  <c r="O56" i="19"/>
  <c r="I56" i="19"/>
  <c r="L56" i="19" s="1"/>
  <c r="M56" i="19" s="1"/>
  <c r="H56" i="19"/>
  <c r="F56" i="19"/>
  <c r="O55" i="19"/>
  <c r="I55" i="19"/>
  <c r="L55" i="19" s="1"/>
  <c r="M55" i="19" s="1"/>
  <c r="H55" i="19"/>
  <c r="F55" i="19"/>
  <c r="O54" i="19"/>
  <c r="I54" i="19"/>
  <c r="L54" i="19" s="1"/>
  <c r="M54" i="19" s="1"/>
  <c r="H54" i="19"/>
  <c r="F54" i="19"/>
  <c r="O53" i="19"/>
  <c r="I53" i="19"/>
  <c r="L53" i="19" s="1"/>
  <c r="M53" i="19" s="1"/>
  <c r="H53" i="19"/>
  <c r="F53" i="19"/>
  <c r="O52" i="19"/>
  <c r="I52" i="19"/>
  <c r="L52" i="19" s="1"/>
  <c r="M52" i="19" s="1"/>
  <c r="H52" i="19"/>
  <c r="F52" i="19"/>
  <c r="O51" i="19"/>
  <c r="I51" i="19"/>
  <c r="L51" i="19" s="1"/>
  <c r="M51" i="19" s="1"/>
  <c r="H51" i="19"/>
  <c r="F51" i="19"/>
  <c r="O50" i="19"/>
  <c r="I50" i="19"/>
  <c r="L50" i="19" s="1"/>
  <c r="M50" i="19" s="1"/>
  <c r="H50" i="19"/>
  <c r="F50" i="19"/>
  <c r="O49" i="19"/>
  <c r="I49" i="19"/>
  <c r="L49" i="19" s="1"/>
  <c r="M49" i="19" s="1"/>
  <c r="H49" i="19"/>
  <c r="F49" i="19"/>
  <c r="O48" i="19"/>
  <c r="I48" i="19"/>
  <c r="L48" i="19" s="1"/>
  <c r="M48" i="19" s="1"/>
  <c r="H48" i="19"/>
  <c r="F48" i="19"/>
  <c r="O47" i="19"/>
  <c r="I47" i="19"/>
  <c r="L47" i="19" s="1"/>
  <c r="M47" i="19" s="1"/>
  <c r="H47" i="19"/>
  <c r="F47" i="19"/>
  <c r="O46" i="19"/>
  <c r="I46" i="19"/>
  <c r="L46" i="19" s="1"/>
  <c r="M46" i="19" s="1"/>
  <c r="H46" i="19"/>
  <c r="F46" i="19"/>
  <c r="O45" i="19"/>
  <c r="I45" i="19"/>
  <c r="L45" i="19" s="1"/>
  <c r="M45" i="19" s="1"/>
  <c r="H45" i="19"/>
  <c r="F45" i="19"/>
  <c r="O44" i="19"/>
  <c r="I44" i="19"/>
  <c r="L44" i="19" s="1"/>
  <c r="M44" i="19" s="1"/>
  <c r="H44" i="19"/>
  <c r="F44" i="19"/>
  <c r="O43" i="19"/>
  <c r="I43" i="19"/>
  <c r="L43" i="19" s="1"/>
  <c r="M43" i="19" s="1"/>
  <c r="H43" i="19"/>
  <c r="F43" i="19"/>
  <c r="O42" i="19"/>
  <c r="I42" i="19"/>
  <c r="L42" i="19" s="1"/>
  <c r="M42" i="19" s="1"/>
  <c r="H42" i="19"/>
  <c r="F42" i="19"/>
  <c r="O41" i="19"/>
  <c r="I41" i="19"/>
  <c r="L41" i="19" s="1"/>
  <c r="M41" i="19" s="1"/>
  <c r="H41" i="19"/>
  <c r="F41" i="19"/>
  <c r="O40" i="19"/>
  <c r="I40" i="19"/>
  <c r="L40" i="19" s="1"/>
  <c r="M40" i="19" s="1"/>
  <c r="H40" i="19"/>
  <c r="F40" i="19"/>
  <c r="O39" i="19"/>
  <c r="I39" i="19"/>
  <c r="L39" i="19" s="1"/>
  <c r="M39" i="19" s="1"/>
  <c r="H39" i="19"/>
  <c r="F39" i="19"/>
  <c r="O38" i="19"/>
  <c r="I38" i="19"/>
  <c r="L38" i="19" s="1"/>
  <c r="M38" i="19" s="1"/>
  <c r="H38" i="19"/>
  <c r="F38" i="19"/>
  <c r="O37" i="19"/>
  <c r="I37" i="19"/>
  <c r="L37" i="19" s="1"/>
  <c r="M37" i="19" s="1"/>
  <c r="H37" i="19"/>
  <c r="F37" i="19"/>
  <c r="O36" i="19"/>
  <c r="I36" i="19"/>
  <c r="L36" i="19" s="1"/>
  <c r="M36" i="19" s="1"/>
  <c r="H36" i="19"/>
  <c r="F36" i="19"/>
  <c r="O35" i="19"/>
  <c r="I35" i="19"/>
  <c r="L35" i="19" s="1"/>
  <c r="M35" i="19" s="1"/>
  <c r="H35" i="19"/>
  <c r="F35" i="19"/>
  <c r="O34" i="19"/>
  <c r="I34" i="19"/>
  <c r="L34" i="19" s="1"/>
  <c r="M34" i="19" s="1"/>
  <c r="H34" i="19"/>
  <c r="F34" i="19"/>
  <c r="O33" i="19"/>
  <c r="I33" i="19"/>
  <c r="L33" i="19" s="1"/>
  <c r="M33" i="19" s="1"/>
  <c r="H33" i="19"/>
  <c r="F33" i="19"/>
  <c r="O32" i="19"/>
  <c r="I32" i="19"/>
  <c r="L32" i="19" s="1"/>
  <c r="M32" i="19" s="1"/>
  <c r="H32" i="19"/>
  <c r="F32" i="19"/>
  <c r="O31" i="19"/>
  <c r="I31" i="19"/>
  <c r="L31" i="19" s="1"/>
  <c r="M31" i="19" s="1"/>
  <c r="H31" i="19"/>
  <c r="F31" i="19"/>
  <c r="O30" i="19"/>
  <c r="I30" i="19"/>
  <c r="L30" i="19" s="1"/>
  <c r="M30" i="19" s="1"/>
  <c r="H30" i="19"/>
  <c r="F30" i="19"/>
  <c r="O29" i="19"/>
  <c r="I29" i="19"/>
  <c r="L29" i="19" s="1"/>
  <c r="M29" i="19" s="1"/>
  <c r="H29" i="19"/>
  <c r="F29" i="19"/>
  <c r="O28" i="19"/>
  <c r="I28" i="19"/>
  <c r="L28" i="19" s="1"/>
  <c r="M28" i="19" s="1"/>
  <c r="H28" i="19"/>
  <c r="F28" i="19"/>
  <c r="O27" i="19"/>
  <c r="I27" i="19"/>
  <c r="L27" i="19" s="1"/>
  <c r="M27" i="19" s="1"/>
  <c r="H27" i="19"/>
  <c r="F27" i="19"/>
  <c r="O26" i="19"/>
  <c r="I26" i="19"/>
  <c r="L26" i="19" s="1"/>
  <c r="M26" i="19" s="1"/>
  <c r="H26" i="19"/>
  <c r="F26" i="19"/>
  <c r="O25" i="19"/>
  <c r="I25" i="19"/>
  <c r="L25" i="19" s="1"/>
  <c r="M25" i="19" s="1"/>
  <c r="H25" i="19"/>
  <c r="F25" i="19"/>
  <c r="O24" i="19"/>
  <c r="I24" i="19"/>
  <c r="L24" i="19" s="1"/>
  <c r="M24" i="19" s="1"/>
  <c r="H24" i="19"/>
  <c r="F24" i="19"/>
  <c r="O23" i="19"/>
  <c r="I23" i="19"/>
  <c r="L23" i="19" s="1"/>
  <c r="M23" i="19" s="1"/>
  <c r="H23" i="19"/>
  <c r="F23" i="19"/>
  <c r="O22" i="19"/>
  <c r="I22" i="19"/>
  <c r="L22" i="19" s="1"/>
  <c r="M22" i="19" s="1"/>
  <c r="H22" i="19"/>
  <c r="F22" i="19"/>
  <c r="O21" i="19"/>
  <c r="I21" i="19"/>
  <c r="L21" i="19" s="1"/>
  <c r="M21" i="19" s="1"/>
  <c r="H21" i="19"/>
  <c r="F21" i="19"/>
  <c r="O20" i="19"/>
  <c r="I20" i="19"/>
  <c r="L20" i="19" s="1"/>
  <c r="M20" i="19" s="1"/>
  <c r="H20" i="19"/>
  <c r="F20" i="19"/>
  <c r="O19" i="19"/>
  <c r="I19" i="19"/>
  <c r="L19" i="19" s="1"/>
  <c r="M19" i="19" s="1"/>
  <c r="H19" i="19"/>
  <c r="F19" i="19"/>
  <c r="O18" i="19"/>
  <c r="I18" i="19"/>
  <c r="L18" i="19" s="1"/>
  <c r="M18" i="19" s="1"/>
  <c r="H18" i="19"/>
  <c r="F18" i="19"/>
  <c r="O17" i="19"/>
  <c r="I17" i="19"/>
  <c r="L17" i="19" s="1"/>
  <c r="M17" i="19" s="1"/>
  <c r="H17" i="19"/>
  <c r="F17" i="19"/>
  <c r="O16" i="19"/>
  <c r="I16" i="19"/>
  <c r="L16" i="19" s="1"/>
  <c r="M16" i="19" s="1"/>
  <c r="H16" i="19"/>
  <c r="F16" i="19"/>
  <c r="O15" i="19"/>
  <c r="I15" i="19"/>
  <c r="L15" i="19" s="1"/>
  <c r="M15" i="19" s="1"/>
  <c r="H15" i="19"/>
  <c r="F15" i="19"/>
  <c r="O14" i="19"/>
  <c r="I14" i="19"/>
  <c r="L14" i="19" s="1"/>
  <c r="M14" i="19" s="1"/>
  <c r="H14" i="19"/>
  <c r="F14" i="19"/>
  <c r="O13" i="19"/>
  <c r="I13" i="19"/>
  <c r="L13" i="19" s="1"/>
  <c r="M13" i="19" s="1"/>
  <c r="H13" i="19"/>
  <c r="F13" i="19"/>
  <c r="O12" i="19"/>
  <c r="I12" i="19"/>
  <c r="L12" i="19" s="1"/>
  <c r="M12" i="19" s="1"/>
  <c r="H12" i="19"/>
  <c r="F12" i="19"/>
  <c r="O11" i="19"/>
  <c r="I11" i="19"/>
  <c r="L11" i="19" s="1"/>
  <c r="M11" i="19" s="1"/>
  <c r="H11" i="19"/>
  <c r="F11" i="19"/>
  <c r="O10" i="19"/>
  <c r="I10" i="19"/>
  <c r="L10" i="19" s="1"/>
  <c r="M10" i="19" s="1"/>
  <c r="H10" i="19"/>
  <c r="F10" i="19"/>
  <c r="O9" i="19"/>
  <c r="I9" i="19"/>
  <c r="L9" i="19" s="1"/>
  <c r="M9" i="19" s="1"/>
  <c r="H9" i="19"/>
  <c r="F9" i="19"/>
  <c r="O8" i="19"/>
  <c r="I8" i="19"/>
  <c r="L8" i="19" s="1"/>
  <c r="M8" i="19" s="1"/>
  <c r="H8" i="19"/>
  <c r="F8" i="19"/>
  <c r="O7" i="19"/>
  <c r="I7" i="19"/>
  <c r="L7" i="19" s="1"/>
  <c r="M7" i="19" s="1"/>
  <c r="H7" i="19"/>
  <c r="F7" i="19"/>
  <c r="O6" i="19"/>
  <c r="I6" i="19"/>
  <c r="L6" i="19" s="1"/>
  <c r="M6" i="19" s="1"/>
  <c r="H6" i="19"/>
  <c r="F6" i="19"/>
  <c r="O5" i="19"/>
  <c r="I5" i="19"/>
  <c r="L5" i="19" s="1"/>
  <c r="M5" i="19" s="1"/>
  <c r="H5" i="19"/>
  <c r="F5" i="19"/>
  <c r="O4" i="19"/>
  <c r="I4" i="19"/>
  <c r="L4" i="19" s="1"/>
  <c r="M4" i="19" s="1"/>
  <c r="H4" i="19"/>
  <c r="F4" i="19"/>
  <c r="I3" i="19"/>
  <c r="L3" i="19" s="1"/>
  <c r="M3" i="19" s="1"/>
  <c r="H3" i="19"/>
  <c r="F3" i="19"/>
  <c r="I2" i="19"/>
  <c r="L2" i="19" s="1"/>
  <c r="H2" i="19"/>
  <c r="F2" i="19"/>
  <c r="I255" i="18"/>
  <c r="I254" i="18"/>
  <c r="I253" i="18"/>
  <c r="K209" i="18"/>
  <c r="K208" i="18"/>
  <c r="N208" i="18" s="1"/>
  <c r="K207" i="18"/>
  <c r="N207" i="18" s="1"/>
  <c r="K206" i="18"/>
  <c r="N206" i="18" s="1"/>
  <c r="K205" i="18"/>
  <c r="N205" i="18" s="1"/>
  <c r="N204" i="18"/>
  <c r="K204" i="18"/>
  <c r="K203" i="18"/>
  <c r="K202" i="18"/>
  <c r="I201" i="18"/>
  <c r="H201" i="18"/>
  <c r="I200" i="18"/>
  <c r="H200" i="18"/>
  <c r="I199" i="18"/>
  <c r="H199" i="18"/>
  <c r="I198" i="18"/>
  <c r="H198" i="18"/>
  <c r="I197" i="18"/>
  <c r="H197" i="18"/>
  <c r="I196" i="18"/>
  <c r="H196" i="18"/>
  <c r="I195" i="18"/>
  <c r="H195" i="18"/>
  <c r="I194" i="18"/>
  <c r="H194" i="18"/>
  <c r="I193" i="18"/>
  <c r="H193" i="18"/>
  <c r="I192" i="18"/>
  <c r="H192" i="18"/>
  <c r="I191" i="18"/>
  <c r="H191" i="18"/>
  <c r="I190" i="18"/>
  <c r="H190" i="18"/>
  <c r="I189" i="18"/>
  <c r="H189" i="18"/>
  <c r="I188" i="18"/>
  <c r="H188" i="18"/>
  <c r="I187" i="18"/>
  <c r="H187" i="18"/>
  <c r="I186" i="18"/>
  <c r="H186" i="18"/>
  <c r="I185" i="18"/>
  <c r="H185" i="18"/>
  <c r="I184" i="18"/>
  <c r="H184" i="18"/>
  <c r="I183" i="18"/>
  <c r="H183" i="18"/>
  <c r="I182" i="18"/>
  <c r="H182" i="18"/>
  <c r="I181" i="18"/>
  <c r="H181" i="18"/>
  <c r="I180" i="18"/>
  <c r="H180" i="18"/>
  <c r="I179" i="18"/>
  <c r="H179" i="18"/>
  <c r="I178" i="18"/>
  <c r="H178" i="18"/>
  <c r="I177" i="18"/>
  <c r="H177" i="18"/>
  <c r="I176" i="18"/>
  <c r="H176" i="18"/>
  <c r="I175" i="18"/>
  <c r="H175" i="18"/>
  <c r="I174" i="18"/>
  <c r="H174" i="18"/>
  <c r="I173" i="18"/>
  <c r="H173" i="18"/>
  <c r="I172" i="18"/>
  <c r="H172" i="18"/>
  <c r="I171" i="18"/>
  <c r="H171" i="18"/>
  <c r="I170" i="18"/>
  <c r="H170" i="18"/>
  <c r="I169" i="18"/>
  <c r="H169" i="18"/>
  <c r="I168" i="18"/>
  <c r="H168" i="18"/>
  <c r="I167" i="18"/>
  <c r="H167" i="18"/>
  <c r="I166" i="18"/>
  <c r="H166" i="18"/>
  <c r="I165" i="18"/>
  <c r="H165" i="18"/>
  <c r="I164" i="18"/>
  <c r="H164" i="18"/>
  <c r="I163" i="18"/>
  <c r="H163" i="18"/>
  <c r="I162" i="18"/>
  <c r="H162" i="18"/>
  <c r="I161" i="18"/>
  <c r="H161" i="18"/>
  <c r="I160" i="18"/>
  <c r="H160" i="18"/>
  <c r="I159" i="18"/>
  <c r="H159" i="18"/>
  <c r="I158" i="18"/>
  <c r="H158" i="18"/>
  <c r="I157" i="18"/>
  <c r="H157" i="18"/>
  <c r="I156" i="18"/>
  <c r="H156" i="18"/>
  <c r="I155" i="18"/>
  <c r="H155" i="18"/>
  <c r="I154" i="18"/>
  <c r="H154" i="18"/>
  <c r="I153" i="18"/>
  <c r="H153" i="18"/>
  <c r="I152" i="18"/>
  <c r="H152" i="18"/>
  <c r="I151" i="18"/>
  <c r="H151" i="18"/>
  <c r="I150" i="18"/>
  <c r="H150" i="18"/>
  <c r="I149" i="18"/>
  <c r="H149" i="18"/>
  <c r="I148" i="18"/>
  <c r="H148" i="18"/>
  <c r="I147" i="18"/>
  <c r="H147" i="18"/>
  <c r="I146" i="18"/>
  <c r="H146" i="18"/>
  <c r="I145" i="18"/>
  <c r="H145" i="18"/>
  <c r="I144" i="18"/>
  <c r="H144" i="18"/>
  <c r="I143" i="18"/>
  <c r="H143" i="18"/>
  <c r="I142" i="18"/>
  <c r="H142" i="18"/>
  <c r="I141" i="18"/>
  <c r="H141" i="18"/>
  <c r="I140" i="18"/>
  <c r="H140" i="18"/>
  <c r="I139" i="18"/>
  <c r="H139" i="18"/>
  <c r="I138" i="18"/>
  <c r="H138" i="18"/>
  <c r="I137" i="18"/>
  <c r="H137" i="18"/>
  <c r="I136" i="18"/>
  <c r="H136" i="18"/>
  <c r="I135" i="18"/>
  <c r="H135" i="18"/>
  <c r="I134" i="18"/>
  <c r="H134" i="18"/>
  <c r="I133" i="18"/>
  <c r="H133" i="18"/>
  <c r="I132" i="18"/>
  <c r="H132" i="18"/>
  <c r="I131" i="18"/>
  <c r="H131" i="18"/>
  <c r="I130" i="18"/>
  <c r="H130" i="18"/>
  <c r="I129" i="18"/>
  <c r="H129" i="18"/>
  <c r="I128" i="18"/>
  <c r="H128" i="18"/>
  <c r="I127" i="18"/>
  <c r="H127" i="18"/>
  <c r="I126" i="18"/>
  <c r="H126" i="18"/>
  <c r="I125" i="18"/>
  <c r="H125" i="18"/>
  <c r="I124" i="18"/>
  <c r="H124" i="18"/>
  <c r="I123" i="18"/>
  <c r="H123" i="18"/>
  <c r="I122" i="18"/>
  <c r="H122" i="18"/>
  <c r="I121" i="18"/>
  <c r="H121" i="18"/>
  <c r="I120" i="18"/>
  <c r="H120" i="18"/>
  <c r="I119" i="18"/>
  <c r="H119" i="18"/>
  <c r="I118" i="18"/>
  <c r="H118" i="18"/>
  <c r="I117" i="18"/>
  <c r="H117" i="18"/>
  <c r="I116" i="18"/>
  <c r="H116" i="18"/>
  <c r="I115" i="18"/>
  <c r="H115" i="18"/>
  <c r="I114" i="18"/>
  <c r="H114" i="18"/>
  <c r="I113" i="18"/>
  <c r="H113" i="18"/>
  <c r="I112" i="18"/>
  <c r="H112" i="18"/>
  <c r="I111" i="18"/>
  <c r="H111" i="18"/>
  <c r="I110" i="18"/>
  <c r="H110" i="18"/>
  <c r="I109" i="18"/>
  <c r="H109" i="18"/>
  <c r="I108" i="18"/>
  <c r="H108" i="18"/>
  <c r="I107" i="18"/>
  <c r="H107" i="18"/>
  <c r="I106" i="18"/>
  <c r="H106" i="18"/>
  <c r="I105" i="18"/>
  <c r="H105" i="18"/>
  <c r="I104" i="18"/>
  <c r="H104" i="18"/>
  <c r="I103" i="18"/>
  <c r="H103" i="18"/>
  <c r="I102" i="18"/>
  <c r="H102" i="18"/>
  <c r="I101" i="18"/>
  <c r="H101" i="18"/>
  <c r="I100" i="18"/>
  <c r="H100" i="18"/>
  <c r="I99" i="18"/>
  <c r="H99" i="18"/>
  <c r="I98" i="18"/>
  <c r="H98" i="18"/>
  <c r="I97" i="18"/>
  <c r="H97" i="18"/>
  <c r="I96" i="18"/>
  <c r="H96" i="18"/>
  <c r="I95" i="18"/>
  <c r="H95" i="18"/>
  <c r="I94" i="18"/>
  <c r="H94" i="18"/>
  <c r="I93" i="18"/>
  <c r="H93" i="18"/>
  <c r="I92" i="18"/>
  <c r="H92" i="18"/>
  <c r="I91" i="18"/>
  <c r="H91" i="18"/>
  <c r="I90" i="18"/>
  <c r="H90" i="18"/>
  <c r="I89" i="18"/>
  <c r="H89" i="18"/>
  <c r="I88" i="18"/>
  <c r="H88" i="18"/>
  <c r="O87" i="18"/>
  <c r="I87" i="18"/>
  <c r="H87" i="18"/>
  <c r="I86" i="18"/>
  <c r="H86" i="18"/>
  <c r="I85" i="18"/>
  <c r="L85" i="18" s="1"/>
  <c r="M85" i="18" s="1"/>
  <c r="H85" i="18"/>
  <c r="F85" i="18"/>
  <c r="I84" i="18"/>
  <c r="H84" i="18"/>
  <c r="I83" i="18"/>
  <c r="H83" i="18"/>
  <c r="I82" i="18"/>
  <c r="H82" i="18"/>
  <c r="I81" i="18"/>
  <c r="H81" i="18"/>
  <c r="I80" i="18"/>
  <c r="H80" i="18"/>
  <c r="I79" i="18"/>
  <c r="H79" i="18"/>
  <c r="I78" i="18"/>
  <c r="H78" i="18"/>
  <c r="I77" i="18"/>
  <c r="H77" i="18"/>
  <c r="I76" i="18"/>
  <c r="H76" i="18"/>
  <c r="I75" i="18"/>
  <c r="H75" i="18"/>
  <c r="I74" i="18"/>
  <c r="H74" i="18"/>
  <c r="I73" i="18"/>
  <c r="H73" i="18"/>
  <c r="I72" i="18"/>
  <c r="H72" i="18"/>
  <c r="I71" i="18"/>
  <c r="H71" i="18"/>
  <c r="I70" i="18"/>
  <c r="H70" i="18"/>
  <c r="I69" i="18"/>
  <c r="H69" i="18"/>
  <c r="I68" i="18"/>
  <c r="H68" i="18"/>
  <c r="I67" i="18"/>
  <c r="H67" i="18"/>
  <c r="I66" i="18"/>
  <c r="H66" i="18"/>
  <c r="I65" i="18"/>
  <c r="H65" i="18"/>
  <c r="I64" i="18"/>
  <c r="H64" i="18"/>
  <c r="I63" i="18"/>
  <c r="H63" i="18"/>
  <c r="I62" i="18"/>
  <c r="H62" i="18"/>
  <c r="I61" i="18"/>
  <c r="H61" i="18"/>
  <c r="I60" i="18"/>
  <c r="H60" i="18"/>
  <c r="I59" i="18"/>
  <c r="H59" i="18"/>
  <c r="I58" i="18"/>
  <c r="H58" i="18"/>
  <c r="I57" i="18"/>
  <c r="H57" i="18"/>
  <c r="I56" i="18"/>
  <c r="H56" i="18"/>
  <c r="I55" i="18"/>
  <c r="H55" i="18"/>
  <c r="I54" i="18"/>
  <c r="H54" i="18"/>
  <c r="I53" i="18"/>
  <c r="H53" i="18"/>
  <c r="I52" i="18"/>
  <c r="H52" i="18"/>
  <c r="I51" i="18"/>
  <c r="H51" i="18"/>
  <c r="I50" i="18"/>
  <c r="H50" i="18"/>
  <c r="I49" i="18"/>
  <c r="H49" i="18"/>
  <c r="I48" i="18"/>
  <c r="H48" i="18"/>
  <c r="I47" i="18"/>
  <c r="H47" i="18"/>
  <c r="I46" i="18"/>
  <c r="H46" i="18"/>
  <c r="I45" i="18"/>
  <c r="H45" i="18"/>
  <c r="I44" i="18"/>
  <c r="H44" i="18"/>
  <c r="I43" i="18"/>
  <c r="H43" i="18"/>
  <c r="I42" i="18"/>
  <c r="H42" i="18"/>
  <c r="I41" i="18"/>
  <c r="H41" i="18"/>
  <c r="I40" i="18"/>
  <c r="H40" i="18"/>
  <c r="I39" i="18"/>
  <c r="H39" i="18"/>
  <c r="I38" i="18"/>
  <c r="H38" i="18"/>
  <c r="I37" i="18"/>
  <c r="H37" i="18"/>
  <c r="I36" i="18"/>
  <c r="H36" i="18"/>
  <c r="I35" i="18"/>
  <c r="H35" i="18"/>
  <c r="I34" i="18"/>
  <c r="H34" i="18"/>
  <c r="I33" i="18"/>
  <c r="H33" i="18"/>
  <c r="I32" i="18"/>
  <c r="H32" i="18"/>
  <c r="I31" i="18"/>
  <c r="H31" i="18"/>
  <c r="I30" i="18"/>
  <c r="H30" i="18"/>
  <c r="I29" i="18"/>
  <c r="H29" i="18"/>
  <c r="I28" i="18"/>
  <c r="H28" i="18"/>
  <c r="I27" i="18"/>
  <c r="H27" i="18"/>
  <c r="I26" i="18"/>
  <c r="H26" i="18"/>
  <c r="I25" i="18"/>
  <c r="H25" i="18"/>
  <c r="I24" i="18"/>
  <c r="H24" i="18"/>
  <c r="I23" i="18"/>
  <c r="H23" i="18"/>
  <c r="I22" i="18"/>
  <c r="H22" i="18"/>
  <c r="I21" i="18"/>
  <c r="H21" i="18"/>
  <c r="I20" i="18"/>
  <c r="H20" i="18"/>
  <c r="I19" i="18"/>
  <c r="H19" i="18"/>
  <c r="I18" i="18"/>
  <c r="H18" i="18"/>
  <c r="I17" i="18"/>
  <c r="H17" i="18"/>
  <c r="I16" i="18"/>
  <c r="H16" i="18"/>
  <c r="I15" i="18"/>
  <c r="H15" i="18"/>
  <c r="I14" i="18"/>
  <c r="H14" i="18"/>
  <c r="I13" i="18"/>
  <c r="H13" i="18"/>
  <c r="I12" i="18"/>
  <c r="H12" i="18"/>
  <c r="I11" i="18"/>
  <c r="H11" i="18"/>
  <c r="I10" i="18"/>
  <c r="H10" i="18"/>
  <c r="I9" i="18"/>
  <c r="H9" i="18"/>
  <c r="I8" i="18"/>
  <c r="H8" i="18"/>
  <c r="I7" i="18"/>
  <c r="H7" i="18"/>
  <c r="I6" i="18"/>
  <c r="H6" i="18"/>
  <c r="I5" i="18"/>
  <c r="H5" i="18"/>
  <c r="I4" i="18"/>
  <c r="H4" i="18"/>
  <c r="I3" i="18"/>
  <c r="H3" i="18"/>
  <c r="I2" i="18"/>
  <c r="H2" i="18"/>
  <c r="I255" i="17"/>
  <c r="I254" i="17"/>
  <c r="I253" i="17"/>
  <c r="K209" i="17"/>
  <c r="K208" i="17"/>
  <c r="N208" i="17" s="1"/>
  <c r="K207" i="17"/>
  <c r="N207" i="17" s="1"/>
  <c r="K206" i="17"/>
  <c r="N206" i="17" s="1"/>
  <c r="K205" i="17"/>
  <c r="N205" i="17" s="1"/>
  <c r="N204" i="17"/>
  <c r="K204" i="17"/>
  <c r="K203" i="17"/>
  <c r="K202" i="17"/>
  <c r="I201" i="17"/>
  <c r="H201" i="17"/>
  <c r="I200" i="17"/>
  <c r="H200" i="17"/>
  <c r="I199" i="17"/>
  <c r="H199" i="17"/>
  <c r="I198" i="17"/>
  <c r="H198" i="17"/>
  <c r="I197" i="17"/>
  <c r="H197" i="17"/>
  <c r="I196" i="17"/>
  <c r="H196" i="17"/>
  <c r="I195" i="17"/>
  <c r="H195" i="17"/>
  <c r="I194" i="17"/>
  <c r="H194" i="17"/>
  <c r="I193" i="17"/>
  <c r="H193" i="17"/>
  <c r="I192" i="17"/>
  <c r="H192" i="17"/>
  <c r="I191" i="17"/>
  <c r="H191" i="17"/>
  <c r="I190" i="17"/>
  <c r="H190" i="17"/>
  <c r="I189" i="17"/>
  <c r="H189" i="17"/>
  <c r="I188" i="17"/>
  <c r="H188" i="17"/>
  <c r="I187" i="17"/>
  <c r="H187" i="17"/>
  <c r="I186" i="17"/>
  <c r="H186" i="17"/>
  <c r="I185" i="17"/>
  <c r="H185" i="17"/>
  <c r="I184" i="17"/>
  <c r="H184" i="17"/>
  <c r="I183" i="17"/>
  <c r="H183" i="17"/>
  <c r="I182" i="17"/>
  <c r="H182" i="17"/>
  <c r="I181" i="17"/>
  <c r="H181" i="17"/>
  <c r="I180" i="17"/>
  <c r="H180" i="17"/>
  <c r="I179" i="17"/>
  <c r="H179" i="17"/>
  <c r="I178" i="17"/>
  <c r="H178" i="17"/>
  <c r="I177" i="17"/>
  <c r="H177" i="17"/>
  <c r="I176" i="17"/>
  <c r="H176" i="17"/>
  <c r="I175" i="17"/>
  <c r="H175" i="17"/>
  <c r="I174" i="17"/>
  <c r="H174" i="17"/>
  <c r="I173" i="17"/>
  <c r="H173" i="17"/>
  <c r="I172" i="17"/>
  <c r="H172" i="17"/>
  <c r="I171" i="17"/>
  <c r="H171" i="17"/>
  <c r="I170" i="17"/>
  <c r="H170" i="17"/>
  <c r="I169" i="17"/>
  <c r="H169" i="17"/>
  <c r="I168" i="17"/>
  <c r="H168" i="17"/>
  <c r="I167" i="17"/>
  <c r="H167" i="17"/>
  <c r="I166" i="17"/>
  <c r="H166" i="17"/>
  <c r="I165" i="17"/>
  <c r="H165" i="17"/>
  <c r="I164" i="17"/>
  <c r="H164" i="17"/>
  <c r="I163" i="17"/>
  <c r="H163" i="17"/>
  <c r="I162" i="17"/>
  <c r="H162" i="17"/>
  <c r="I161" i="17"/>
  <c r="H161" i="17"/>
  <c r="I160" i="17"/>
  <c r="H160" i="17"/>
  <c r="I159" i="17"/>
  <c r="H159" i="17"/>
  <c r="I158" i="17"/>
  <c r="H158" i="17"/>
  <c r="I157" i="17"/>
  <c r="H157" i="17"/>
  <c r="I156" i="17"/>
  <c r="H156" i="17"/>
  <c r="I155" i="17"/>
  <c r="H155" i="17"/>
  <c r="I154" i="17"/>
  <c r="H154" i="17"/>
  <c r="I153" i="17"/>
  <c r="H153" i="17"/>
  <c r="I152" i="17"/>
  <c r="H152" i="17"/>
  <c r="I151" i="17"/>
  <c r="H151" i="17"/>
  <c r="I150" i="17"/>
  <c r="H150" i="17"/>
  <c r="I149" i="17"/>
  <c r="H149" i="17"/>
  <c r="I148" i="17"/>
  <c r="H148" i="17"/>
  <c r="I147" i="17"/>
  <c r="H147" i="17"/>
  <c r="I146" i="17"/>
  <c r="H146" i="17"/>
  <c r="I145" i="17"/>
  <c r="H145" i="17"/>
  <c r="I144" i="17"/>
  <c r="H144" i="17"/>
  <c r="I143" i="17"/>
  <c r="H143" i="17"/>
  <c r="I142" i="17"/>
  <c r="H142" i="17"/>
  <c r="I141" i="17"/>
  <c r="H141" i="17"/>
  <c r="I140" i="17"/>
  <c r="H140" i="17"/>
  <c r="I139" i="17"/>
  <c r="H139" i="17"/>
  <c r="I138" i="17"/>
  <c r="H138" i="17"/>
  <c r="I137" i="17"/>
  <c r="H137" i="17"/>
  <c r="I136" i="17"/>
  <c r="H136" i="17"/>
  <c r="I135" i="17"/>
  <c r="H135" i="17"/>
  <c r="I134" i="17"/>
  <c r="H134" i="17"/>
  <c r="I133" i="17"/>
  <c r="H133" i="17"/>
  <c r="I132" i="17"/>
  <c r="H132" i="17"/>
  <c r="I131" i="17"/>
  <c r="H131" i="17"/>
  <c r="I130" i="17"/>
  <c r="H130" i="17"/>
  <c r="I129" i="17"/>
  <c r="H129" i="17"/>
  <c r="I128" i="17"/>
  <c r="H128" i="17"/>
  <c r="I127" i="17"/>
  <c r="H127" i="17"/>
  <c r="I126" i="17"/>
  <c r="H126" i="17"/>
  <c r="I125" i="17"/>
  <c r="H125" i="17"/>
  <c r="I124" i="17"/>
  <c r="H124" i="17"/>
  <c r="I123" i="17"/>
  <c r="H123" i="17"/>
  <c r="I122" i="17"/>
  <c r="H122" i="17"/>
  <c r="I121" i="17"/>
  <c r="H121" i="17"/>
  <c r="I120" i="17"/>
  <c r="H120" i="17"/>
  <c r="I119" i="17"/>
  <c r="H119" i="17"/>
  <c r="I118" i="17"/>
  <c r="H118" i="17"/>
  <c r="I117" i="17"/>
  <c r="H117" i="17"/>
  <c r="I116" i="17"/>
  <c r="H116" i="17"/>
  <c r="I115" i="17"/>
  <c r="H115" i="17"/>
  <c r="I114" i="17"/>
  <c r="H114" i="17"/>
  <c r="I113" i="17"/>
  <c r="H113" i="17"/>
  <c r="I112" i="17"/>
  <c r="H112" i="17"/>
  <c r="I111" i="17"/>
  <c r="H111" i="17"/>
  <c r="I110" i="17"/>
  <c r="H110" i="17"/>
  <c r="I109" i="17"/>
  <c r="H109" i="17"/>
  <c r="I108" i="17"/>
  <c r="H108" i="17"/>
  <c r="I107" i="17"/>
  <c r="H107" i="17"/>
  <c r="I106" i="17"/>
  <c r="H106" i="17"/>
  <c r="I105" i="17"/>
  <c r="H105" i="17"/>
  <c r="I104" i="17"/>
  <c r="H104" i="17"/>
  <c r="I103" i="17"/>
  <c r="H103" i="17"/>
  <c r="I102" i="17"/>
  <c r="H102" i="17"/>
  <c r="I101" i="17"/>
  <c r="H101" i="17"/>
  <c r="I100" i="17"/>
  <c r="H100" i="17"/>
  <c r="I99" i="17"/>
  <c r="H99" i="17"/>
  <c r="I98" i="17"/>
  <c r="H98" i="17"/>
  <c r="I97" i="17"/>
  <c r="H97" i="17"/>
  <c r="I96" i="17"/>
  <c r="H96" i="17"/>
  <c r="I95" i="17"/>
  <c r="H95" i="17"/>
  <c r="I94" i="17"/>
  <c r="H94" i="17"/>
  <c r="I93" i="17"/>
  <c r="H93" i="17"/>
  <c r="I92" i="17"/>
  <c r="H92" i="17"/>
  <c r="I91" i="17"/>
  <c r="H91" i="17"/>
  <c r="I90" i="17"/>
  <c r="H90" i="17"/>
  <c r="I89" i="17"/>
  <c r="H89" i="17"/>
  <c r="I88" i="17"/>
  <c r="H88" i="17"/>
  <c r="O87" i="17"/>
  <c r="I87" i="17"/>
  <c r="H87" i="17"/>
  <c r="I86" i="17"/>
  <c r="H86" i="17"/>
  <c r="I85" i="17"/>
  <c r="L85" i="17" s="1"/>
  <c r="M85" i="17" s="1"/>
  <c r="H85" i="17"/>
  <c r="F85" i="17"/>
  <c r="I84" i="17"/>
  <c r="H84" i="17"/>
  <c r="I83" i="17"/>
  <c r="H83" i="17"/>
  <c r="I82" i="17"/>
  <c r="H82" i="17"/>
  <c r="I81" i="17"/>
  <c r="H81" i="17"/>
  <c r="I80" i="17"/>
  <c r="H80" i="17"/>
  <c r="I79" i="17"/>
  <c r="H79" i="17"/>
  <c r="I78" i="17"/>
  <c r="H78" i="17"/>
  <c r="I77" i="17"/>
  <c r="H77" i="17"/>
  <c r="I76" i="17"/>
  <c r="H76" i="17"/>
  <c r="I75" i="17"/>
  <c r="H75" i="17"/>
  <c r="I74" i="17"/>
  <c r="H74" i="17"/>
  <c r="I73" i="17"/>
  <c r="H73" i="17"/>
  <c r="I72" i="17"/>
  <c r="H72" i="17"/>
  <c r="I71" i="17"/>
  <c r="H71" i="17"/>
  <c r="I70" i="17"/>
  <c r="H70" i="17"/>
  <c r="I69" i="17"/>
  <c r="H69" i="17"/>
  <c r="I68" i="17"/>
  <c r="H68" i="17"/>
  <c r="I67" i="17"/>
  <c r="H67" i="17"/>
  <c r="I66" i="17"/>
  <c r="H66" i="17"/>
  <c r="I65" i="17"/>
  <c r="H65" i="17"/>
  <c r="I64" i="17"/>
  <c r="H64" i="17"/>
  <c r="I63" i="17"/>
  <c r="H63" i="17"/>
  <c r="I62" i="17"/>
  <c r="H62" i="17"/>
  <c r="I61" i="17"/>
  <c r="H61" i="17"/>
  <c r="I60" i="17"/>
  <c r="H60" i="17"/>
  <c r="I59" i="17"/>
  <c r="H59" i="17"/>
  <c r="I58" i="17"/>
  <c r="H58" i="17"/>
  <c r="I57" i="17"/>
  <c r="H57" i="17"/>
  <c r="I56" i="17"/>
  <c r="H56" i="17"/>
  <c r="I55" i="17"/>
  <c r="H55" i="17"/>
  <c r="I54" i="17"/>
  <c r="H54" i="17"/>
  <c r="I53" i="17"/>
  <c r="H53" i="17"/>
  <c r="I52" i="17"/>
  <c r="H52" i="17"/>
  <c r="I51" i="17"/>
  <c r="H51" i="17"/>
  <c r="I50" i="17"/>
  <c r="H50" i="17"/>
  <c r="I49" i="17"/>
  <c r="H49" i="17"/>
  <c r="I48" i="17"/>
  <c r="H48" i="17"/>
  <c r="I47" i="17"/>
  <c r="H47" i="17"/>
  <c r="I46" i="17"/>
  <c r="H46" i="17"/>
  <c r="I45" i="17"/>
  <c r="H45" i="17"/>
  <c r="I44" i="17"/>
  <c r="H44" i="17"/>
  <c r="I43" i="17"/>
  <c r="H43" i="17"/>
  <c r="I42" i="17"/>
  <c r="H42" i="17"/>
  <c r="I41" i="17"/>
  <c r="H41" i="17"/>
  <c r="I40" i="17"/>
  <c r="H40" i="17"/>
  <c r="I39" i="17"/>
  <c r="H39" i="17"/>
  <c r="I38" i="17"/>
  <c r="H38" i="17"/>
  <c r="I37" i="17"/>
  <c r="H37" i="17"/>
  <c r="I36" i="17"/>
  <c r="H36" i="17"/>
  <c r="I35" i="17"/>
  <c r="H35" i="17"/>
  <c r="I34" i="17"/>
  <c r="H34" i="17"/>
  <c r="I33" i="17"/>
  <c r="H33" i="17"/>
  <c r="I32" i="17"/>
  <c r="H32" i="17"/>
  <c r="I31" i="17"/>
  <c r="H31" i="17"/>
  <c r="I30" i="17"/>
  <c r="H30" i="17"/>
  <c r="I29" i="17"/>
  <c r="H29" i="17"/>
  <c r="I28" i="17"/>
  <c r="H28" i="17"/>
  <c r="I27" i="17"/>
  <c r="H27" i="17"/>
  <c r="I26" i="17"/>
  <c r="H26" i="17"/>
  <c r="I25" i="17"/>
  <c r="H25" i="17"/>
  <c r="I24" i="17"/>
  <c r="H24" i="17"/>
  <c r="I23" i="17"/>
  <c r="H23" i="17"/>
  <c r="I22" i="17"/>
  <c r="H22" i="17"/>
  <c r="I21" i="17"/>
  <c r="H21" i="17"/>
  <c r="I20" i="17"/>
  <c r="H20" i="17"/>
  <c r="I19" i="17"/>
  <c r="H19" i="17"/>
  <c r="I18" i="17"/>
  <c r="H18" i="17"/>
  <c r="I17" i="17"/>
  <c r="H17" i="17"/>
  <c r="I16" i="17"/>
  <c r="H16" i="17"/>
  <c r="I15" i="17"/>
  <c r="H15" i="17"/>
  <c r="I14" i="17"/>
  <c r="H14" i="17"/>
  <c r="I13" i="17"/>
  <c r="H13" i="17"/>
  <c r="I12" i="17"/>
  <c r="H12" i="17"/>
  <c r="I11" i="17"/>
  <c r="H11" i="17"/>
  <c r="I10" i="17"/>
  <c r="H10" i="17"/>
  <c r="I9" i="17"/>
  <c r="H9" i="17"/>
  <c r="I8" i="17"/>
  <c r="H8" i="17"/>
  <c r="I7" i="17"/>
  <c r="H7" i="17"/>
  <c r="I6" i="17"/>
  <c r="H6" i="17"/>
  <c r="I5" i="17"/>
  <c r="H5" i="17"/>
  <c r="I4" i="17"/>
  <c r="H4" i="17"/>
  <c r="I3" i="17"/>
  <c r="H3" i="17"/>
  <c r="I2" i="17"/>
  <c r="H2" i="17"/>
  <c r="I255" i="16"/>
  <c r="I254" i="16"/>
  <c r="I253" i="16"/>
  <c r="K209" i="16"/>
  <c r="K208" i="16"/>
  <c r="N208" i="16" s="1"/>
  <c r="K207" i="16"/>
  <c r="N207" i="16" s="1"/>
  <c r="K206" i="16"/>
  <c r="N206" i="16" s="1"/>
  <c r="K205" i="16"/>
  <c r="N205" i="16" s="1"/>
  <c r="N204" i="16"/>
  <c r="K204" i="16"/>
  <c r="K203" i="16"/>
  <c r="K202" i="16"/>
  <c r="I201" i="16"/>
  <c r="H201" i="16"/>
  <c r="I200" i="16"/>
  <c r="H200" i="16"/>
  <c r="I199" i="16"/>
  <c r="H199" i="16"/>
  <c r="I198" i="16"/>
  <c r="H198" i="16"/>
  <c r="I197" i="16"/>
  <c r="H197" i="16"/>
  <c r="I196" i="16"/>
  <c r="H196" i="16"/>
  <c r="I195" i="16"/>
  <c r="H195" i="16"/>
  <c r="I194" i="16"/>
  <c r="H194" i="16"/>
  <c r="I193" i="16"/>
  <c r="H193" i="16"/>
  <c r="I192" i="16"/>
  <c r="H192" i="16"/>
  <c r="I191" i="16"/>
  <c r="H191" i="16"/>
  <c r="I190" i="16"/>
  <c r="H190" i="16"/>
  <c r="I189" i="16"/>
  <c r="H189" i="16"/>
  <c r="I188" i="16"/>
  <c r="H188" i="16"/>
  <c r="I187" i="16"/>
  <c r="H187" i="16"/>
  <c r="I186" i="16"/>
  <c r="H186" i="16"/>
  <c r="I185" i="16"/>
  <c r="H185" i="16"/>
  <c r="I184" i="16"/>
  <c r="H184" i="16"/>
  <c r="I183" i="16"/>
  <c r="H183" i="16"/>
  <c r="I182" i="16"/>
  <c r="H182" i="16"/>
  <c r="I181" i="16"/>
  <c r="H181" i="16"/>
  <c r="I180" i="16"/>
  <c r="H180" i="16"/>
  <c r="I179" i="16"/>
  <c r="H179" i="16"/>
  <c r="I178" i="16"/>
  <c r="H178" i="16"/>
  <c r="I177" i="16"/>
  <c r="H177" i="16"/>
  <c r="I176" i="16"/>
  <c r="H176" i="16"/>
  <c r="I175" i="16"/>
  <c r="H175" i="16"/>
  <c r="I174" i="16"/>
  <c r="H174" i="16"/>
  <c r="I173" i="16"/>
  <c r="H173" i="16"/>
  <c r="I172" i="16"/>
  <c r="H172" i="16"/>
  <c r="I171" i="16"/>
  <c r="H171" i="16"/>
  <c r="I170" i="16"/>
  <c r="H170" i="16"/>
  <c r="I169" i="16"/>
  <c r="H169" i="16"/>
  <c r="I168" i="16"/>
  <c r="H168" i="16"/>
  <c r="I167" i="16"/>
  <c r="H167" i="16"/>
  <c r="I166" i="16"/>
  <c r="H166" i="16"/>
  <c r="I165" i="16"/>
  <c r="H165" i="16"/>
  <c r="I164" i="16"/>
  <c r="H164" i="16"/>
  <c r="I163" i="16"/>
  <c r="H163" i="16"/>
  <c r="I162" i="16"/>
  <c r="H162" i="16"/>
  <c r="I161" i="16"/>
  <c r="H161" i="16"/>
  <c r="I160" i="16"/>
  <c r="H160" i="16"/>
  <c r="I159" i="16"/>
  <c r="H159" i="16"/>
  <c r="I158" i="16"/>
  <c r="H158" i="16"/>
  <c r="I157" i="16"/>
  <c r="H157" i="16"/>
  <c r="I156" i="16"/>
  <c r="H156" i="16"/>
  <c r="I155" i="16"/>
  <c r="H155" i="16"/>
  <c r="I154" i="16"/>
  <c r="H154" i="16"/>
  <c r="I153" i="16"/>
  <c r="H153" i="16"/>
  <c r="I152" i="16"/>
  <c r="H152" i="16"/>
  <c r="I151" i="16"/>
  <c r="H151" i="16"/>
  <c r="I150" i="16"/>
  <c r="H150" i="16"/>
  <c r="I149" i="16"/>
  <c r="H149" i="16"/>
  <c r="I148" i="16"/>
  <c r="H148" i="16"/>
  <c r="I147" i="16"/>
  <c r="H147" i="16"/>
  <c r="I146" i="16"/>
  <c r="H146" i="16"/>
  <c r="I145" i="16"/>
  <c r="H145" i="16"/>
  <c r="I144" i="16"/>
  <c r="H144" i="16"/>
  <c r="I143" i="16"/>
  <c r="H143" i="16"/>
  <c r="I142" i="16"/>
  <c r="H142" i="16"/>
  <c r="I141" i="16"/>
  <c r="H141" i="16"/>
  <c r="I140" i="16"/>
  <c r="H140" i="16"/>
  <c r="I139" i="16"/>
  <c r="H139" i="16"/>
  <c r="I138" i="16"/>
  <c r="H138" i="16"/>
  <c r="I137" i="16"/>
  <c r="H137" i="16"/>
  <c r="I136" i="16"/>
  <c r="H136" i="16"/>
  <c r="I135" i="16"/>
  <c r="H135" i="16"/>
  <c r="I134" i="16"/>
  <c r="H134" i="16"/>
  <c r="I133" i="16"/>
  <c r="H133" i="16"/>
  <c r="I132" i="16"/>
  <c r="H132" i="16"/>
  <c r="I131" i="16"/>
  <c r="H131" i="16"/>
  <c r="I130" i="16"/>
  <c r="H130" i="16"/>
  <c r="I129" i="16"/>
  <c r="H129" i="16"/>
  <c r="I128" i="16"/>
  <c r="H128" i="16"/>
  <c r="I127" i="16"/>
  <c r="H127" i="16"/>
  <c r="I126" i="16"/>
  <c r="H126" i="16"/>
  <c r="I125" i="16"/>
  <c r="H125" i="16"/>
  <c r="I124" i="16"/>
  <c r="H124" i="16"/>
  <c r="I123" i="16"/>
  <c r="H123" i="16"/>
  <c r="I122" i="16"/>
  <c r="H122" i="16"/>
  <c r="I121" i="16"/>
  <c r="H121" i="16"/>
  <c r="I120" i="16"/>
  <c r="H120" i="16"/>
  <c r="I119" i="16"/>
  <c r="H119" i="16"/>
  <c r="I118" i="16"/>
  <c r="H118" i="16"/>
  <c r="I117" i="16"/>
  <c r="H117" i="16"/>
  <c r="I116" i="16"/>
  <c r="H116" i="16"/>
  <c r="I115" i="16"/>
  <c r="H115" i="16"/>
  <c r="I114" i="16"/>
  <c r="H114" i="16"/>
  <c r="I113" i="16"/>
  <c r="H113" i="16"/>
  <c r="I112" i="16"/>
  <c r="H112" i="16"/>
  <c r="I111" i="16"/>
  <c r="H111" i="16"/>
  <c r="I110" i="16"/>
  <c r="H110" i="16"/>
  <c r="I109" i="16"/>
  <c r="H109" i="16"/>
  <c r="I108" i="16"/>
  <c r="H108" i="16"/>
  <c r="I107" i="16"/>
  <c r="H107" i="16"/>
  <c r="I106" i="16"/>
  <c r="H106" i="16"/>
  <c r="I105" i="16"/>
  <c r="H105" i="16"/>
  <c r="I104" i="16"/>
  <c r="H104" i="16"/>
  <c r="I103" i="16"/>
  <c r="H103" i="16"/>
  <c r="I102" i="16"/>
  <c r="H102" i="16"/>
  <c r="I101" i="16"/>
  <c r="H101" i="16"/>
  <c r="I100" i="16"/>
  <c r="H100" i="16"/>
  <c r="I99" i="16"/>
  <c r="H99" i="16"/>
  <c r="I98" i="16"/>
  <c r="H98" i="16"/>
  <c r="I97" i="16"/>
  <c r="H97" i="16"/>
  <c r="I96" i="16"/>
  <c r="H96" i="16"/>
  <c r="I95" i="16"/>
  <c r="H95" i="16"/>
  <c r="I94" i="16"/>
  <c r="H94" i="16"/>
  <c r="I93" i="16"/>
  <c r="H93" i="16"/>
  <c r="I92" i="16"/>
  <c r="H92" i="16"/>
  <c r="I91" i="16"/>
  <c r="H91" i="16"/>
  <c r="I90" i="16"/>
  <c r="H90" i="16"/>
  <c r="I89" i="16"/>
  <c r="H89" i="16"/>
  <c r="I88" i="16"/>
  <c r="H88" i="16"/>
  <c r="O87" i="16"/>
  <c r="I87" i="16"/>
  <c r="H87" i="16"/>
  <c r="I86" i="16"/>
  <c r="H86" i="16"/>
  <c r="I85" i="16"/>
  <c r="L85" i="16" s="1"/>
  <c r="M85" i="16" s="1"/>
  <c r="H85" i="16"/>
  <c r="F85" i="16"/>
  <c r="I84" i="16"/>
  <c r="H84" i="16"/>
  <c r="I83" i="16"/>
  <c r="H83" i="16"/>
  <c r="I82" i="16"/>
  <c r="H82" i="16"/>
  <c r="I81" i="16"/>
  <c r="H81" i="16"/>
  <c r="I80" i="16"/>
  <c r="H80" i="16"/>
  <c r="I79" i="16"/>
  <c r="H79" i="16"/>
  <c r="I78" i="16"/>
  <c r="H78" i="16"/>
  <c r="I77" i="16"/>
  <c r="H77" i="16"/>
  <c r="I76" i="16"/>
  <c r="H76" i="16"/>
  <c r="I75" i="16"/>
  <c r="H75" i="16"/>
  <c r="I74" i="16"/>
  <c r="H74" i="16"/>
  <c r="I73" i="16"/>
  <c r="H73" i="16"/>
  <c r="I72" i="16"/>
  <c r="H72" i="16"/>
  <c r="I71" i="16"/>
  <c r="H71" i="16"/>
  <c r="I70" i="16"/>
  <c r="H70" i="16"/>
  <c r="I69" i="16"/>
  <c r="H69" i="16"/>
  <c r="I68" i="16"/>
  <c r="H68" i="16"/>
  <c r="I67" i="16"/>
  <c r="H67" i="16"/>
  <c r="I66" i="16"/>
  <c r="H66" i="16"/>
  <c r="I65" i="16"/>
  <c r="H65" i="16"/>
  <c r="I64" i="16"/>
  <c r="H64" i="16"/>
  <c r="I63" i="16"/>
  <c r="H63" i="16"/>
  <c r="I62" i="16"/>
  <c r="H62" i="16"/>
  <c r="I61" i="16"/>
  <c r="H61" i="16"/>
  <c r="I60" i="16"/>
  <c r="H60" i="16"/>
  <c r="I59" i="16"/>
  <c r="H59" i="16"/>
  <c r="I58" i="16"/>
  <c r="H58" i="16"/>
  <c r="I57" i="16"/>
  <c r="H57" i="16"/>
  <c r="I56" i="16"/>
  <c r="H56" i="16"/>
  <c r="I55" i="16"/>
  <c r="H55" i="16"/>
  <c r="I54" i="16"/>
  <c r="H54" i="16"/>
  <c r="I53" i="16"/>
  <c r="H53" i="16"/>
  <c r="I52" i="16"/>
  <c r="H52" i="16"/>
  <c r="I51" i="16"/>
  <c r="H51" i="16"/>
  <c r="I50" i="16"/>
  <c r="H50" i="16"/>
  <c r="I49" i="16"/>
  <c r="H49" i="16"/>
  <c r="I48" i="16"/>
  <c r="H48" i="16"/>
  <c r="I47" i="16"/>
  <c r="H47" i="16"/>
  <c r="I46" i="16"/>
  <c r="H46" i="16"/>
  <c r="I45" i="16"/>
  <c r="H45" i="16"/>
  <c r="I44" i="16"/>
  <c r="H44" i="16"/>
  <c r="I43" i="16"/>
  <c r="H43" i="16"/>
  <c r="I42" i="16"/>
  <c r="H42" i="16"/>
  <c r="I41" i="16"/>
  <c r="H41" i="16"/>
  <c r="I40" i="16"/>
  <c r="H40" i="16"/>
  <c r="I39" i="16"/>
  <c r="H39" i="16"/>
  <c r="I38" i="16"/>
  <c r="H38" i="16"/>
  <c r="I37" i="16"/>
  <c r="H37" i="16"/>
  <c r="I36" i="16"/>
  <c r="H36" i="16"/>
  <c r="I35" i="16"/>
  <c r="H35" i="16"/>
  <c r="I34" i="16"/>
  <c r="H34" i="16"/>
  <c r="I33" i="16"/>
  <c r="H33" i="16"/>
  <c r="I32" i="16"/>
  <c r="H32" i="16"/>
  <c r="I31" i="16"/>
  <c r="H31" i="16"/>
  <c r="I30" i="16"/>
  <c r="H30" i="16"/>
  <c r="I29" i="16"/>
  <c r="H29" i="16"/>
  <c r="I28" i="16"/>
  <c r="H28" i="16"/>
  <c r="I27" i="16"/>
  <c r="H27" i="16"/>
  <c r="I26" i="16"/>
  <c r="H26" i="16"/>
  <c r="I25" i="16"/>
  <c r="H25" i="16"/>
  <c r="I24" i="16"/>
  <c r="H24" i="16"/>
  <c r="I23" i="16"/>
  <c r="H23" i="16"/>
  <c r="I22" i="16"/>
  <c r="H22" i="16"/>
  <c r="I21" i="16"/>
  <c r="H21" i="16"/>
  <c r="I20" i="16"/>
  <c r="H20" i="16"/>
  <c r="I19" i="16"/>
  <c r="H19" i="16"/>
  <c r="I18" i="16"/>
  <c r="H18" i="16"/>
  <c r="I17" i="16"/>
  <c r="H17" i="16"/>
  <c r="I16" i="16"/>
  <c r="H16" i="16"/>
  <c r="I15" i="16"/>
  <c r="H15" i="16"/>
  <c r="I14" i="16"/>
  <c r="H14" i="16"/>
  <c r="I13" i="16"/>
  <c r="H13" i="16"/>
  <c r="I12" i="16"/>
  <c r="H12" i="16"/>
  <c r="I11" i="16"/>
  <c r="H11" i="16"/>
  <c r="I10" i="16"/>
  <c r="H10" i="16"/>
  <c r="I9" i="16"/>
  <c r="H9" i="16"/>
  <c r="I8" i="16"/>
  <c r="H8" i="16"/>
  <c r="I7" i="16"/>
  <c r="H7" i="16"/>
  <c r="I6" i="16"/>
  <c r="H6" i="16"/>
  <c r="I5" i="16"/>
  <c r="H5" i="16"/>
  <c r="I4" i="16"/>
  <c r="H4" i="16"/>
  <c r="I3" i="16"/>
  <c r="H3" i="16"/>
  <c r="I2" i="16"/>
  <c r="H2" i="16"/>
  <c r="I255" i="15"/>
  <c r="I254" i="15"/>
  <c r="I253" i="15"/>
  <c r="K209" i="15"/>
  <c r="K208" i="15"/>
  <c r="N208" i="15" s="1"/>
  <c r="K207" i="15"/>
  <c r="N207" i="15" s="1"/>
  <c r="K206" i="15"/>
  <c r="N206" i="15" s="1"/>
  <c r="K205" i="15"/>
  <c r="N205" i="15" s="1"/>
  <c r="N204" i="15"/>
  <c r="K204" i="15"/>
  <c r="K203" i="15"/>
  <c r="K202" i="15"/>
  <c r="I201" i="15"/>
  <c r="H201" i="15"/>
  <c r="I200" i="15"/>
  <c r="H200" i="15"/>
  <c r="I199" i="15"/>
  <c r="H199" i="15"/>
  <c r="I198" i="15"/>
  <c r="H198" i="15"/>
  <c r="I197" i="15"/>
  <c r="H197" i="15"/>
  <c r="I196" i="15"/>
  <c r="H196" i="15"/>
  <c r="I195" i="15"/>
  <c r="H195" i="15"/>
  <c r="I194" i="15"/>
  <c r="H194" i="15"/>
  <c r="I193" i="15"/>
  <c r="H193" i="15"/>
  <c r="I192" i="15"/>
  <c r="H192" i="15"/>
  <c r="I191" i="15"/>
  <c r="H191" i="15"/>
  <c r="I190" i="15"/>
  <c r="H190" i="15"/>
  <c r="I189" i="15"/>
  <c r="H189" i="15"/>
  <c r="I188" i="15"/>
  <c r="H188" i="15"/>
  <c r="I187" i="15"/>
  <c r="H187" i="15"/>
  <c r="I186" i="15"/>
  <c r="H186" i="15"/>
  <c r="I185" i="15"/>
  <c r="H185" i="15"/>
  <c r="I184" i="15"/>
  <c r="H184" i="15"/>
  <c r="I183" i="15"/>
  <c r="H183" i="15"/>
  <c r="I182" i="15"/>
  <c r="H182" i="15"/>
  <c r="I181" i="15"/>
  <c r="H181" i="15"/>
  <c r="I180" i="15"/>
  <c r="H180" i="15"/>
  <c r="I179" i="15"/>
  <c r="H179" i="15"/>
  <c r="I178" i="15"/>
  <c r="H178" i="15"/>
  <c r="I177" i="15"/>
  <c r="H177" i="15"/>
  <c r="I176" i="15"/>
  <c r="H176" i="15"/>
  <c r="I175" i="15"/>
  <c r="H175" i="15"/>
  <c r="I174" i="15"/>
  <c r="H174" i="15"/>
  <c r="I173" i="15"/>
  <c r="H173" i="15"/>
  <c r="I172" i="15"/>
  <c r="H172" i="15"/>
  <c r="I171" i="15"/>
  <c r="H171" i="15"/>
  <c r="I170" i="15"/>
  <c r="H170" i="15"/>
  <c r="I169" i="15"/>
  <c r="H169" i="15"/>
  <c r="I168" i="15"/>
  <c r="H168" i="15"/>
  <c r="I167" i="15"/>
  <c r="H167" i="15"/>
  <c r="I166" i="15"/>
  <c r="H166" i="15"/>
  <c r="I165" i="15"/>
  <c r="H165" i="15"/>
  <c r="I164" i="15"/>
  <c r="H164" i="15"/>
  <c r="I163" i="15"/>
  <c r="H163" i="15"/>
  <c r="I162" i="15"/>
  <c r="H162" i="15"/>
  <c r="I161" i="15"/>
  <c r="H161" i="15"/>
  <c r="I160" i="15"/>
  <c r="H160" i="15"/>
  <c r="I159" i="15"/>
  <c r="H159" i="15"/>
  <c r="I158" i="15"/>
  <c r="H158" i="15"/>
  <c r="I157" i="15"/>
  <c r="H157" i="15"/>
  <c r="I156" i="15"/>
  <c r="H156" i="15"/>
  <c r="I155" i="15"/>
  <c r="H155" i="15"/>
  <c r="I154" i="15"/>
  <c r="H154" i="15"/>
  <c r="I153" i="15"/>
  <c r="H153" i="15"/>
  <c r="I152" i="15"/>
  <c r="H152" i="15"/>
  <c r="I151" i="15"/>
  <c r="H151" i="15"/>
  <c r="I150" i="15"/>
  <c r="H150" i="15"/>
  <c r="I149" i="15"/>
  <c r="H149" i="15"/>
  <c r="I148" i="15"/>
  <c r="H148" i="15"/>
  <c r="I147" i="15"/>
  <c r="H147" i="15"/>
  <c r="I146" i="15"/>
  <c r="H146" i="15"/>
  <c r="I145" i="15"/>
  <c r="H145" i="15"/>
  <c r="I144" i="15"/>
  <c r="H144" i="15"/>
  <c r="I143" i="15"/>
  <c r="H143" i="15"/>
  <c r="I142" i="15"/>
  <c r="H142" i="15"/>
  <c r="I141" i="15"/>
  <c r="H141" i="15"/>
  <c r="I140" i="15"/>
  <c r="H140" i="15"/>
  <c r="I139" i="15"/>
  <c r="H139" i="15"/>
  <c r="I138" i="15"/>
  <c r="H138" i="15"/>
  <c r="I137" i="15"/>
  <c r="H137" i="15"/>
  <c r="I136" i="15"/>
  <c r="H136" i="15"/>
  <c r="I135" i="15"/>
  <c r="H135" i="15"/>
  <c r="I134" i="15"/>
  <c r="H134" i="15"/>
  <c r="I133" i="15"/>
  <c r="H133" i="15"/>
  <c r="I132" i="15"/>
  <c r="H132" i="15"/>
  <c r="I131" i="15"/>
  <c r="H131" i="15"/>
  <c r="I130" i="15"/>
  <c r="H130" i="15"/>
  <c r="I129" i="15"/>
  <c r="H129" i="15"/>
  <c r="I128" i="15"/>
  <c r="H128" i="15"/>
  <c r="I127" i="15"/>
  <c r="H127" i="15"/>
  <c r="I126" i="15"/>
  <c r="H126" i="15"/>
  <c r="I125" i="15"/>
  <c r="H125" i="15"/>
  <c r="I124" i="15"/>
  <c r="H124" i="15"/>
  <c r="I123" i="15"/>
  <c r="H123" i="15"/>
  <c r="I122" i="15"/>
  <c r="H122" i="15"/>
  <c r="I121" i="15"/>
  <c r="H121" i="15"/>
  <c r="I120" i="15"/>
  <c r="H120" i="15"/>
  <c r="I119" i="15"/>
  <c r="H119" i="15"/>
  <c r="I118" i="15"/>
  <c r="H118" i="15"/>
  <c r="I117" i="15"/>
  <c r="H117" i="15"/>
  <c r="I116" i="15"/>
  <c r="H116" i="15"/>
  <c r="I115" i="15"/>
  <c r="H115" i="15"/>
  <c r="I114" i="15"/>
  <c r="H114" i="15"/>
  <c r="I113" i="15"/>
  <c r="H113" i="15"/>
  <c r="I112" i="15"/>
  <c r="H112" i="15"/>
  <c r="I111" i="15"/>
  <c r="H111" i="15"/>
  <c r="I110" i="15"/>
  <c r="H110" i="15"/>
  <c r="I109" i="15"/>
  <c r="H109" i="15"/>
  <c r="I108" i="15"/>
  <c r="H108" i="15"/>
  <c r="I107" i="15"/>
  <c r="H107" i="15"/>
  <c r="I106" i="15"/>
  <c r="H106" i="15"/>
  <c r="I105" i="15"/>
  <c r="H105" i="15"/>
  <c r="I104" i="15"/>
  <c r="H104" i="15"/>
  <c r="I103" i="15"/>
  <c r="H103" i="15"/>
  <c r="I102" i="15"/>
  <c r="H102" i="15"/>
  <c r="I101" i="15"/>
  <c r="H101" i="15"/>
  <c r="I100" i="15"/>
  <c r="H100" i="15"/>
  <c r="I99" i="15"/>
  <c r="H99" i="15"/>
  <c r="I98" i="15"/>
  <c r="H98" i="15"/>
  <c r="I97" i="15"/>
  <c r="H97" i="15"/>
  <c r="I96" i="15"/>
  <c r="H96" i="15"/>
  <c r="I95" i="15"/>
  <c r="H95" i="15"/>
  <c r="I94" i="15"/>
  <c r="H94" i="15"/>
  <c r="I93" i="15"/>
  <c r="H93" i="15"/>
  <c r="I92" i="15"/>
  <c r="H92" i="15"/>
  <c r="I91" i="15"/>
  <c r="H91" i="15"/>
  <c r="I90" i="15"/>
  <c r="H90" i="15"/>
  <c r="I89" i="15"/>
  <c r="H89" i="15"/>
  <c r="I88" i="15"/>
  <c r="H88" i="15"/>
  <c r="O87" i="15"/>
  <c r="I87" i="15"/>
  <c r="H87" i="15"/>
  <c r="I86" i="15"/>
  <c r="H86" i="15"/>
  <c r="I85" i="15"/>
  <c r="L85" i="15" s="1"/>
  <c r="M85" i="15" s="1"/>
  <c r="H85" i="15"/>
  <c r="F85" i="15"/>
  <c r="I84" i="15"/>
  <c r="H84" i="15"/>
  <c r="I83" i="15"/>
  <c r="H83" i="15"/>
  <c r="I82" i="15"/>
  <c r="H82" i="15"/>
  <c r="I81" i="15"/>
  <c r="H81" i="15"/>
  <c r="I80" i="15"/>
  <c r="H80" i="15"/>
  <c r="I79" i="15"/>
  <c r="H79" i="15"/>
  <c r="I78" i="15"/>
  <c r="H78" i="15"/>
  <c r="I77" i="15"/>
  <c r="H77" i="15"/>
  <c r="I76" i="15"/>
  <c r="H76" i="15"/>
  <c r="I75" i="15"/>
  <c r="H75" i="15"/>
  <c r="I74" i="15"/>
  <c r="H74" i="15"/>
  <c r="I73" i="15"/>
  <c r="H73" i="15"/>
  <c r="I72" i="15"/>
  <c r="H72" i="15"/>
  <c r="I71" i="15"/>
  <c r="H71" i="15"/>
  <c r="I70" i="15"/>
  <c r="H70" i="15"/>
  <c r="I69" i="15"/>
  <c r="H69" i="15"/>
  <c r="I68" i="15"/>
  <c r="H68" i="15"/>
  <c r="I67" i="15"/>
  <c r="H67" i="15"/>
  <c r="I66" i="15"/>
  <c r="H66" i="15"/>
  <c r="I65" i="15"/>
  <c r="H65" i="15"/>
  <c r="I64" i="15"/>
  <c r="H64" i="15"/>
  <c r="I63" i="15"/>
  <c r="H63" i="15"/>
  <c r="I62" i="15"/>
  <c r="H62" i="15"/>
  <c r="I61" i="15"/>
  <c r="H61" i="15"/>
  <c r="I60" i="15"/>
  <c r="H60" i="15"/>
  <c r="I59" i="15"/>
  <c r="H59" i="15"/>
  <c r="I58" i="15"/>
  <c r="H58" i="15"/>
  <c r="I57" i="15"/>
  <c r="H57" i="15"/>
  <c r="I56" i="15"/>
  <c r="H56" i="15"/>
  <c r="I55" i="15"/>
  <c r="H55" i="15"/>
  <c r="I54" i="15"/>
  <c r="H54" i="15"/>
  <c r="I53" i="15"/>
  <c r="H53" i="15"/>
  <c r="I52" i="15"/>
  <c r="H52" i="15"/>
  <c r="I51" i="15"/>
  <c r="H51" i="15"/>
  <c r="I50" i="15"/>
  <c r="H50" i="15"/>
  <c r="I49" i="15"/>
  <c r="H49" i="15"/>
  <c r="I48" i="15"/>
  <c r="H48" i="15"/>
  <c r="I47" i="15"/>
  <c r="H47" i="15"/>
  <c r="I46" i="15"/>
  <c r="H46" i="15"/>
  <c r="I45" i="15"/>
  <c r="H45" i="15"/>
  <c r="I44" i="15"/>
  <c r="H44" i="15"/>
  <c r="I43" i="15"/>
  <c r="H43" i="15"/>
  <c r="I42" i="15"/>
  <c r="H42" i="15"/>
  <c r="I41" i="15"/>
  <c r="H41" i="15"/>
  <c r="I40" i="15"/>
  <c r="H40" i="15"/>
  <c r="I39" i="15"/>
  <c r="H39" i="15"/>
  <c r="I38" i="15"/>
  <c r="H38" i="15"/>
  <c r="I37" i="15"/>
  <c r="H37" i="15"/>
  <c r="I36" i="15"/>
  <c r="H36" i="15"/>
  <c r="I35" i="15"/>
  <c r="H35" i="15"/>
  <c r="I34" i="15"/>
  <c r="H34" i="15"/>
  <c r="I33" i="15"/>
  <c r="H33" i="15"/>
  <c r="I32" i="15"/>
  <c r="H32" i="15"/>
  <c r="I31" i="15"/>
  <c r="H31" i="15"/>
  <c r="I30" i="15"/>
  <c r="H30" i="15"/>
  <c r="I29" i="15"/>
  <c r="H29" i="15"/>
  <c r="I28" i="15"/>
  <c r="H28" i="15"/>
  <c r="I27" i="15"/>
  <c r="H27" i="15"/>
  <c r="I26" i="15"/>
  <c r="H26" i="15"/>
  <c r="I25" i="15"/>
  <c r="H25" i="15"/>
  <c r="I24" i="15"/>
  <c r="H24" i="15"/>
  <c r="I23" i="15"/>
  <c r="H23" i="15"/>
  <c r="I22" i="15"/>
  <c r="H22" i="15"/>
  <c r="I21" i="15"/>
  <c r="H21" i="15"/>
  <c r="I20" i="15"/>
  <c r="H20" i="15"/>
  <c r="I19" i="15"/>
  <c r="H19" i="15"/>
  <c r="I18" i="15"/>
  <c r="H18" i="15"/>
  <c r="I17" i="15"/>
  <c r="H17" i="15"/>
  <c r="I16" i="15"/>
  <c r="H16" i="15"/>
  <c r="I15" i="15"/>
  <c r="H15" i="15"/>
  <c r="I14" i="15"/>
  <c r="H14" i="15"/>
  <c r="I13" i="15"/>
  <c r="H13" i="15"/>
  <c r="I12" i="15"/>
  <c r="H12" i="15"/>
  <c r="I11" i="15"/>
  <c r="H11" i="15"/>
  <c r="I10" i="15"/>
  <c r="H10" i="15"/>
  <c r="I9" i="15"/>
  <c r="H9" i="15"/>
  <c r="I8" i="15"/>
  <c r="H8" i="15"/>
  <c r="I7" i="15"/>
  <c r="H7" i="15"/>
  <c r="I6" i="15"/>
  <c r="H6" i="15"/>
  <c r="I5" i="15"/>
  <c r="H5" i="15"/>
  <c r="I4" i="15"/>
  <c r="H4" i="15"/>
  <c r="I3" i="15"/>
  <c r="H3" i="15"/>
  <c r="I2" i="15"/>
  <c r="H2" i="15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" i="1"/>
  <c r="I255" i="1"/>
  <c r="I254" i="1"/>
  <c r="I253" i="1"/>
  <c r="K209" i="1"/>
  <c r="K208" i="1"/>
  <c r="N208" i="1" s="1"/>
  <c r="K207" i="1"/>
  <c r="N207" i="1" s="1"/>
  <c r="K206" i="1"/>
  <c r="N206" i="1" s="1"/>
  <c r="K205" i="1"/>
  <c r="N205" i="1" s="1"/>
  <c r="N204" i="1"/>
  <c r="K204" i="1"/>
  <c r="K203" i="1"/>
  <c r="K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O87" i="1"/>
  <c r="H87" i="1"/>
  <c r="H86" i="1"/>
  <c r="L85" i="1"/>
  <c r="M85" i="1" s="1"/>
  <c r="H85" i="1"/>
  <c r="F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H191" i="26" l="1"/>
  <c r="H179" i="26"/>
  <c r="H167" i="26"/>
  <c r="H155" i="26"/>
  <c r="H143" i="26"/>
  <c r="H131" i="26"/>
  <c r="H119" i="26"/>
  <c r="H107" i="26"/>
  <c r="H95" i="26"/>
  <c r="H83" i="26"/>
  <c r="H71" i="26"/>
  <c r="H59" i="26"/>
  <c r="H47" i="26"/>
  <c r="H35" i="26"/>
  <c r="H23" i="26"/>
  <c r="H11" i="26"/>
  <c r="N5" i="25"/>
  <c r="N8" i="25" s="1"/>
  <c r="N4" i="25"/>
  <c r="N7" i="25" s="1"/>
  <c r="N9" i="25" s="1"/>
  <c r="N10" i="25" s="1"/>
  <c r="M2" i="25"/>
  <c r="M1" i="25" s="1"/>
  <c r="N1" i="25" s="1"/>
  <c r="P5" i="25"/>
  <c r="P4" i="25"/>
  <c r="N5" i="19"/>
  <c r="N8" i="19" s="1"/>
  <c r="N4" i="19"/>
  <c r="N7" i="19" s="1"/>
  <c r="N9" i="19" s="1"/>
  <c r="N10" i="19" s="1"/>
  <c r="M2" i="19"/>
  <c r="M1" i="19" s="1"/>
  <c r="N1" i="19" s="1"/>
  <c r="P5" i="19"/>
  <c r="P4" i="19"/>
  <c r="P6" i="25" l="1"/>
  <c r="P7" i="25" s="1"/>
  <c r="P6" i="19"/>
  <c r="P7" i="19" s="1"/>
  <c r="O4" i="15" l="1"/>
  <c r="L4" i="15"/>
  <c r="M4" i="15" s="1"/>
  <c r="F4" i="15"/>
  <c r="O6" i="15"/>
  <c r="L2" i="15"/>
  <c r="F2" i="15"/>
  <c r="L5" i="15"/>
  <c r="M5" i="15" s="1"/>
  <c r="F5" i="15"/>
  <c r="O7" i="15"/>
  <c r="L6" i="15"/>
  <c r="M6" i="15" s="1"/>
  <c r="F6" i="15"/>
  <c r="O8" i="15"/>
  <c r="L7" i="15"/>
  <c r="M7" i="15" s="1"/>
  <c r="F7" i="15"/>
  <c r="O9" i="15"/>
  <c r="L8" i="15"/>
  <c r="M8" i="15" s="1"/>
  <c r="F8" i="15"/>
  <c r="O10" i="15"/>
  <c r="L9" i="15"/>
  <c r="M9" i="15" s="1"/>
  <c r="F9" i="15"/>
  <c r="O11" i="15"/>
  <c r="L10" i="15"/>
  <c r="M10" i="15" s="1"/>
  <c r="F10" i="15"/>
  <c r="O12" i="15"/>
  <c r="L11" i="15"/>
  <c r="M11" i="15" s="1"/>
  <c r="F11" i="15"/>
  <c r="O13" i="15"/>
  <c r="L12" i="15"/>
  <c r="M12" i="15" s="1"/>
  <c r="F12" i="15"/>
  <c r="O14" i="15"/>
  <c r="L13" i="15"/>
  <c r="M13" i="15" s="1"/>
  <c r="F13" i="15"/>
  <c r="O15" i="15"/>
  <c r="L14" i="15"/>
  <c r="M14" i="15" s="1"/>
  <c r="F14" i="15"/>
  <c r="O16" i="15"/>
  <c r="L15" i="15"/>
  <c r="M15" i="15" s="1"/>
  <c r="F15" i="15"/>
  <c r="O17" i="15"/>
  <c r="F16" i="15"/>
  <c r="O18" i="15"/>
  <c r="L17" i="15"/>
  <c r="M17" i="15" s="1"/>
  <c r="F17" i="15"/>
  <c r="O19" i="15"/>
  <c r="L18" i="15"/>
  <c r="M18" i="15" s="1"/>
  <c r="F18" i="15"/>
  <c r="O20" i="15"/>
  <c r="L19" i="15"/>
  <c r="M19" i="15" s="1"/>
  <c r="F19" i="15"/>
  <c r="O21" i="15"/>
  <c r="L20" i="15"/>
  <c r="M20" i="15" s="1"/>
  <c r="F20" i="15"/>
  <c r="O22" i="15"/>
  <c r="L21" i="15"/>
  <c r="M21" i="15" s="1"/>
  <c r="F21" i="15"/>
  <c r="O23" i="15"/>
  <c r="L22" i="15"/>
  <c r="M22" i="15" s="1"/>
  <c r="F22" i="15"/>
  <c r="O24" i="15"/>
  <c r="L23" i="15"/>
  <c r="M23" i="15" s="1"/>
  <c r="F23" i="15"/>
  <c r="O25" i="15"/>
  <c r="L24" i="15"/>
  <c r="M24" i="15" s="1"/>
  <c r="F24" i="15"/>
  <c r="O26" i="15"/>
  <c r="L25" i="15"/>
  <c r="M25" i="15" s="1"/>
  <c r="F25" i="15"/>
  <c r="O27" i="15"/>
  <c r="L26" i="15"/>
  <c r="M26" i="15" s="1"/>
  <c r="F26" i="15"/>
  <c r="O28" i="15"/>
  <c r="L27" i="15"/>
  <c r="M27" i="15" s="1"/>
  <c r="F27" i="15"/>
  <c r="O29" i="15"/>
  <c r="L28" i="15"/>
  <c r="M28" i="15" s="1"/>
  <c r="F28" i="15"/>
  <c r="O30" i="15"/>
  <c r="L29" i="15"/>
  <c r="M29" i="15" s="1"/>
  <c r="F29" i="15"/>
  <c r="O31" i="15"/>
  <c r="L30" i="15"/>
  <c r="M30" i="15" s="1"/>
  <c r="F30" i="15"/>
  <c r="O32" i="15"/>
  <c r="L31" i="15"/>
  <c r="M31" i="15" s="1"/>
  <c r="F31" i="15"/>
  <c r="O33" i="15"/>
  <c r="L32" i="15"/>
  <c r="M32" i="15" s="1"/>
  <c r="F32" i="15"/>
  <c r="O34" i="15"/>
  <c r="L33" i="15"/>
  <c r="M33" i="15" s="1"/>
  <c r="F33" i="15"/>
  <c r="O35" i="15"/>
  <c r="L34" i="15"/>
  <c r="M34" i="15" s="1"/>
  <c r="F34" i="15"/>
  <c r="O36" i="15"/>
  <c r="L35" i="15"/>
  <c r="M35" i="15" s="1"/>
  <c r="F35" i="15"/>
  <c r="O37" i="15"/>
  <c r="L36" i="15"/>
  <c r="M36" i="15" s="1"/>
  <c r="F36" i="15"/>
  <c r="O38" i="15"/>
  <c r="L37" i="15"/>
  <c r="M37" i="15" s="1"/>
  <c r="F37" i="15"/>
  <c r="O39" i="15"/>
  <c r="L38" i="15"/>
  <c r="M38" i="15" s="1"/>
  <c r="F38" i="15"/>
  <c r="O40" i="15"/>
  <c r="L39" i="15"/>
  <c r="M39" i="15" s="1"/>
  <c r="F39" i="15"/>
  <c r="O41" i="15"/>
  <c r="L40" i="15"/>
  <c r="M40" i="15" s="1"/>
  <c r="F40" i="15"/>
  <c r="O42" i="15"/>
  <c r="L41" i="15"/>
  <c r="M41" i="15" s="1"/>
  <c r="F41" i="15"/>
  <c r="O43" i="15"/>
  <c r="L42" i="15"/>
  <c r="M42" i="15" s="1"/>
  <c r="F42" i="15"/>
  <c r="O44" i="15"/>
  <c r="L43" i="15"/>
  <c r="M43" i="15" s="1"/>
  <c r="F43" i="15"/>
  <c r="O45" i="15"/>
  <c r="L44" i="15"/>
  <c r="M44" i="15" s="1"/>
  <c r="F44" i="15"/>
  <c r="O46" i="15"/>
  <c r="L45" i="15"/>
  <c r="M45" i="15" s="1"/>
  <c r="F45" i="15"/>
  <c r="O47" i="15"/>
  <c r="L46" i="15"/>
  <c r="M46" i="15" s="1"/>
  <c r="F46" i="15"/>
  <c r="O48" i="15"/>
  <c r="L47" i="15"/>
  <c r="M47" i="15" s="1"/>
  <c r="F47" i="15"/>
  <c r="O49" i="15"/>
  <c r="L48" i="15"/>
  <c r="M48" i="15" s="1"/>
  <c r="F48" i="15"/>
  <c r="O50" i="15"/>
  <c r="L49" i="15"/>
  <c r="M49" i="15" s="1"/>
  <c r="F49" i="15"/>
  <c r="O51" i="15"/>
  <c r="L50" i="15"/>
  <c r="M50" i="15" s="1"/>
  <c r="F50" i="15"/>
  <c r="O52" i="15"/>
  <c r="L51" i="15"/>
  <c r="M51" i="15" s="1"/>
  <c r="F51" i="15"/>
  <c r="O53" i="15"/>
  <c r="L52" i="15"/>
  <c r="M52" i="15" s="1"/>
  <c r="F52" i="15"/>
  <c r="O54" i="15"/>
  <c r="L53" i="15"/>
  <c r="M53" i="15" s="1"/>
  <c r="F53" i="15"/>
  <c r="O55" i="15"/>
  <c r="L54" i="15"/>
  <c r="M54" i="15" s="1"/>
  <c r="F54" i="15"/>
  <c r="O56" i="15"/>
  <c r="L55" i="15"/>
  <c r="M55" i="15" s="1"/>
  <c r="F55" i="15"/>
  <c r="O57" i="15"/>
  <c r="L56" i="15"/>
  <c r="M56" i="15" s="1"/>
  <c r="F56" i="15"/>
  <c r="O58" i="15"/>
  <c r="L57" i="15"/>
  <c r="M57" i="15" s="1"/>
  <c r="F57" i="15"/>
  <c r="O59" i="15"/>
  <c r="L58" i="15"/>
  <c r="M58" i="15" s="1"/>
  <c r="F58" i="15"/>
  <c r="O60" i="15"/>
  <c r="L59" i="15"/>
  <c r="M59" i="15" s="1"/>
  <c r="F59" i="15"/>
  <c r="O61" i="15"/>
  <c r="L60" i="15"/>
  <c r="M60" i="15" s="1"/>
  <c r="F60" i="15"/>
  <c r="O62" i="15"/>
  <c r="L61" i="15"/>
  <c r="M61" i="15" s="1"/>
  <c r="F61" i="15"/>
  <c r="O63" i="15"/>
  <c r="L62" i="15"/>
  <c r="M62" i="15" s="1"/>
  <c r="F62" i="15"/>
  <c r="O64" i="15"/>
  <c r="L63" i="15"/>
  <c r="M63" i="15" s="1"/>
  <c r="F63" i="15"/>
  <c r="O65" i="15"/>
  <c r="L64" i="15"/>
  <c r="M64" i="15" s="1"/>
  <c r="F64" i="15"/>
  <c r="O66" i="15"/>
  <c r="L65" i="15"/>
  <c r="M65" i="15" s="1"/>
  <c r="F65" i="15"/>
  <c r="O67" i="15"/>
  <c r="L66" i="15"/>
  <c r="M66" i="15" s="1"/>
  <c r="F66" i="15"/>
  <c r="O68" i="15"/>
  <c r="L67" i="15"/>
  <c r="M67" i="15" s="1"/>
  <c r="F67" i="15"/>
  <c r="O69" i="15"/>
  <c r="L68" i="15"/>
  <c r="M68" i="15" s="1"/>
  <c r="F68" i="15"/>
  <c r="O70" i="15"/>
  <c r="L69" i="15"/>
  <c r="M69" i="15" s="1"/>
  <c r="F69" i="15"/>
  <c r="O71" i="15"/>
  <c r="L70" i="15"/>
  <c r="M70" i="15" s="1"/>
  <c r="F70" i="15"/>
  <c r="O72" i="15"/>
  <c r="L71" i="15"/>
  <c r="M71" i="15" s="1"/>
  <c r="F71" i="15"/>
  <c r="O73" i="15"/>
  <c r="L72" i="15"/>
  <c r="M72" i="15" s="1"/>
  <c r="F72" i="15"/>
  <c r="O74" i="15"/>
  <c r="L73" i="15"/>
  <c r="M73" i="15" s="1"/>
  <c r="F73" i="15"/>
  <c r="O75" i="15"/>
  <c r="L74" i="15"/>
  <c r="M74" i="15" s="1"/>
  <c r="F74" i="15"/>
  <c r="O76" i="15"/>
  <c r="L75" i="15"/>
  <c r="M75" i="15" s="1"/>
  <c r="F75" i="15"/>
  <c r="O77" i="15"/>
  <c r="L76" i="15"/>
  <c r="M76" i="15" s="1"/>
  <c r="F76" i="15"/>
  <c r="O78" i="15"/>
  <c r="L77" i="15"/>
  <c r="M77" i="15" s="1"/>
  <c r="F77" i="15"/>
  <c r="O79" i="15"/>
  <c r="L78" i="15"/>
  <c r="M78" i="15" s="1"/>
  <c r="F78" i="15"/>
  <c r="O80" i="15"/>
  <c r="L79" i="15"/>
  <c r="M79" i="15" s="1"/>
  <c r="F79" i="15"/>
  <c r="O81" i="15"/>
  <c r="L80" i="15"/>
  <c r="M80" i="15" s="1"/>
  <c r="F80" i="15"/>
  <c r="O82" i="15"/>
  <c r="L81" i="15"/>
  <c r="M81" i="15" s="1"/>
  <c r="F81" i="15"/>
  <c r="O83" i="15"/>
  <c r="L82" i="15"/>
  <c r="M82" i="15" s="1"/>
  <c r="F82" i="15"/>
  <c r="O84" i="15"/>
  <c r="L83" i="15"/>
  <c r="M83" i="15" s="1"/>
  <c r="F83" i="15"/>
  <c r="O85" i="15"/>
  <c r="L84" i="15"/>
  <c r="M84" i="15" s="1"/>
  <c r="F84" i="15"/>
  <c r="O86" i="15"/>
  <c r="L86" i="15"/>
  <c r="M86" i="15" s="1"/>
  <c r="F86" i="15"/>
  <c r="O88" i="15"/>
  <c r="L87" i="15"/>
  <c r="M87" i="15" s="1"/>
  <c r="F87" i="15"/>
  <c r="O89" i="15"/>
  <c r="L88" i="15"/>
  <c r="M88" i="15" s="1"/>
  <c r="F88" i="15"/>
  <c r="O90" i="15"/>
  <c r="L89" i="15"/>
  <c r="M89" i="15" s="1"/>
  <c r="F89" i="15"/>
  <c r="O91" i="15"/>
  <c r="L90" i="15"/>
  <c r="M90" i="15" s="1"/>
  <c r="F90" i="15"/>
  <c r="O92" i="15"/>
  <c r="L91" i="15"/>
  <c r="M91" i="15" s="1"/>
  <c r="F91" i="15"/>
  <c r="O93" i="15"/>
  <c r="L92" i="15"/>
  <c r="M92" i="15" s="1"/>
  <c r="F92" i="15"/>
  <c r="O94" i="15"/>
  <c r="L93" i="15"/>
  <c r="M93" i="15" s="1"/>
  <c r="F93" i="15"/>
  <c r="O95" i="15"/>
  <c r="L94" i="15"/>
  <c r="M94" i="15" s="1"/>
  <c r="F94" i="15"/>
  <c r="O96" i="15"/>
  <c r="L95" i="15"/>
  <c r="M95" i="15" s="1"/>
  <c r="F95" i="15"/>
  <c r="O97" i="15"/>
  <c r="L96" i="15"/>
  <c r="M96" i="15" s="1"/>
  <c r="F96" i="15"/>
  <c r="O98" i="15"/>
  <c r="L97" i="15"/>
  <c r="M97" i="15" s="1"/>
  <c r="F97" i="15"/>
  <c r="O99" i="15"/>
  <c r="L98" i="15"/>
  <c r="M98" i="15" s="1"/>
  <c r="F98" i="15"/>
  <c r="O100" i="15"/>
  <c r="L99" i="15"/>
  <c r="M99" i="15" s="1"/>
  <c r="F99" i="15"/>
  <c r="O101" i="15"/>
  <c r="L100" i="15"/>
  <c r="M100" i="15" s="1"/>
  <c r="F100" i="15"/>
  <c r="O102" i="15"/>
  <c r="L101" i="15"/>
  <c r="M101" i="15" s="1"/>
  <c r="F101" i="15"/>
  <c r="O103" i="15"/>
  <c r="L102" i="15"/>
  <c r="M102" i="15" s="1"/>
  <c r="F102" i="15"/>
  <c r="O104" i="15"/>
  <c r="L103" i="15"/>
  <c r="M103" i="15" s="1"/>
  <c r="F103" i="15"/>
  <c r="O105" i="15"/>
  <c r="L104" i="15"/>
  <c r="M104" i="15" s="1"/>
  <c r="F104" i="15"/>
  <c r="O106" i="15"/>
  <c r="L105" i="15"/>
  <c r="M105" i="15" s="1"/>
  <c r="F105" i="15"/>
  <c r="O107" i="15"/>
  <c r="L106" i="15"/>
  <c r="M106" i="15" s="1"/>
  <c r="F106" i="15"/>
  <c r="O108" i="15"/>
  <c r="L107" i="15"/>
  <c r="M107" i="15" s="1"/>
  <c r="F107" i="15"/>
  <c r="O109" i="15"/>
  <c r="L108" i="15"/>
  <c r="M108" i="15" s="1"/>
  <c r="F108" i="15"/>
  <c r="O110" i="15"/>
  <c r="L109" i="15"/>
  <c r="M109" i="15" s="1"/>
  <c r="F109" i="15"/>
  <c r="O111" i="15"/>
  <c r="L110" i="15"/>
  <c r="M110" i="15" s="1"/>
  <c r="F110" i="15"/>
  <c r="O112" i="15"/>
  <c r="L111" i="15"/>
  <c r="M111" i="15" s="1"/>
  <c r="F111" i="15"/>
  <c r="O113" i="15"/>
  <c r="L112" i="15"/>
  <c r="M112" i="15" s="1"/>
  <c r="F112" i="15"/>
  <c r="O114" i="15"/>
  <c r="L113" i="15"/>
  <c r="M113" i="15" s="1"/>
  <c r="F113" i="15"/>
  <c r="O115" i="15"/>
  <c r="L114" i="15"/>
  <c r="M114" i="15" s="1"/>
  <c r="F114" i="15"/>
  <c r="O116" i="15"/>
  <c r="L115" i="15"/>
  <c r="M115" i="15" s="1"/>
  <c r="F115" i="15"/>
  <c r="O117" i="15"/>
  <c r="L116" i="15"/>
  <c r="M116" i="15" s="1"/>
  <c r="F116" i="15"/>
  <c r="O118" i="15"/>
  <c r="L117" i="15"/>
  <c r="M117" i="15" s="1"/>
  <c r="F117" i="15"/>
  <c r="O119" i="15"/>
  <c r="L118" i="15"/>
  <c r="M118" i="15" s="1"/>
  <c r="F118" i="15"/>
  <c r="O120" i="15"/>
  <c r="L119" i="15"/>
  <c r="M119" i="15" s="1"/>
  <c r="F119" i="15"/>
  <c r="O121" i="15"/>
  <c r="L120" i="15"/>
  <c r="M120" i="15" s="1"/>
  <c r="F120" i="15"/>
  <c r="O122" i="15"/>
  <c r="L121" i="15"/>
  <c r="M121" i="15" s="1"/>
  <c r="F121" i="15"/>
  <c r="O123" i="15"/>
  <c r="L122" i="15"/>
  <c r="M122" i="15" s="1"/>
  <c r="F122" i="15"/>
  <c r="O124" i="15"/>
  <c r="L123" i="15"/>
  <c r="M123" i="15" s="1"/>
  <c r="F123" i="15"/>
  <c r="O125" i="15"/>
  <c r="L124" i="15"/>
  <c r="M124" i="15" s="1"/>
  <c r="F124" i="15"/>
  <c r="O126" i="15"/>
  <c r="L125" i="15"/>
  <c r="M125" i="15" s="1"/>
  <c r="F125" i="15"/>
  <c r="O127" i="15"/>
  <c r="L126" i="15"/>
  <c r="M126" i="15" s="1"/>
  <c r="F126" i="15"/>
  <c r="O128" i="15"/>
  <c r="L127" i="15"/>
  <c r="M127" i="15" s="1"/>
  <c r="F127" i="15"/>
  <c r="O129" i="15"/>
  <c r="L128" i="15"/>
  <c r="M128" i="15" s="1"/>
  <c r="F128" i="15"/>
  <c r="O130" i="15"/>
  <c r="L129" i="15"/>
  <c r="M129" i="15" s="1"/>
  <c r="F129" i="15"/>
  <c r="O131" i="15"/>
  <c r="L130" i="15"/>
  <c r="M130" i="15" s="1"/>
  <c r="F130" i="15"/>
  <c r="O132" i="15"/>
  <c r="L131" i="15"/>
  <c r="M131" i="15" s="1"/>
  <c r="F131" i="15"/>
  <c r="O133" i="15"/>
  <c r="L132" i="15"/>
  <c r="M132" i="15" s="1"/>
  <c r="F132" i="15"/>
  <c r="O134" i="15"/>
  <c r="L133" i="15"/>
  <c r="M133" i="15" s="1"/>
  <c r="F133" i="15"/>
  <c r="O135" i="15"/>
  <c r="L134" i="15"/>
  <c r="M134" i="15" s="1"/>
  <c r="F134" i="15"/>
  <c r="O136" i="15"/>
  <c r="L135" i="15"/>
  <c r="M135" i="15" s="1"/>
  <c r="F135" i="15"/>
  <c r="O137" i="15"/>
  <c r="L136" i="15"/>
  <c r="M136" i="15" s="1"/>
  <c r="F136" i="15"/>
  <c r="O138" i="15"/>
  <c r="L137" i="15"/>
  <c r="M137" i="15" s="1"/>
  <c r="F137" i="15"/>
  <c r="O139" i="15"/>
  <c r="L138" i="15"/>
  <c r="M138" i="15" s="1"/>
  <c r="F138" i="15"/>
  <c r="O140" i="15"/>
  <c r="L139" i="15"/>
  <c r="M139" i="15" s="1"/>
  <c r="F139" i="15"/>
  <c r="O141" i="15"/>
  <c r="L140" i="15"/>
  <c r="M140" i="15" s="1"/>
  <c r="F140" i="15"/>
  <c r="O142" i="15"/>
  <c r="L141" i="15"/>
  <c r="M141" i="15" s="1"/>
  <c r="F141" i="15"/>
  <c r="O143" i="15"/>
  <c r="L142" i="15"/>
  <c r="M142" i="15" s="1"/>
  <c r="F142" i="15"/>
  <c r="O144" i="15"/>
  <c r="L143" i="15"/>
  <c r="M143" i="15" s="1"/>
  <c r="F143" i="15"/>
  <c r="O145" i="15"/>
  <c r="L144" i="15"/>
  <c r="M144" i="15" s="1"/>
  <c r="F144" i="15"/>
  <c r="O146" i="15"/>
  <c r="L145" i="15"/>
  <c r="M145" i="15" s="1"/>
  <c r="F145" i="15"/>
  <c r="O147" i="15"/>
  <c r="L146" i="15"/>
  <c r="M146" i="15" s="1"/>
  <c r="F146" i="15"/>
  <c r="O148" i="15"/>
  <c r="L147" i="15"/>
  <c r="M147" i="15" s="1"/>
  <c r="F147" i="15"/>
  <c r="O149" i="15"/>
  <c r="L148" i="15"/>
  <c r="M148" i="15" s="1"/>
  <c r="F148" i="15"/>
  <c r="O150" i="15"/>
  <c r="L149" i="15"/>
  <c r="M149" i="15" s="1"/>
  <c r="F149" i="15"/>
  <c r="O151" i="15"/>
  <c r="L150" i="15"/>
  <c r="M150" i="15" s="1"/>
  <c r="F150" i="15"/>
  <c r="O152" i="15"/>
  <c r="L151" i="15"/>
  <c r="M151" i="15" s="1"/>
  <c r="F151" i="15"/>
  <c r="O153" i="15"/>
  <c r="L152" i="15"/>
  <c r="M152" i="15" s="1"/>
  <c r="F152" i="15"/>
  <c r="O154" i="15"/>
  <c r="L153" i="15"/>
  <c r="M153" i="15" s="1"/>
  <c r="F153" i="15"/>
  <c r="O155" i="15"/>
  <c r="L154" i="15"/>
  <c r="M154" i="15" s="1"/>
  <c r="F154" i="15"/>
  <c r="O156" i="15"/>
  <c r="L155" i="15"/>
  <c r="M155" i="15" s="1"/>
  <c r="F155" i="15"/>
  <c r="O157" i="15"/>
  <c r="L156" i="15"/>
  <c r="M156" i="15" s="1"/>
  <c r="F156" i="15"/>
  <c r="O158" i="15"/>
  <c r="L157" i="15"/>
  <c r="M157" i="15" s="1"/>
  <c r="F157" i="15"/>
  <c r="O159" i="15"/>
  <c r="L158" i="15"/>
  <c r="M158" i="15" s="1"/>
  <c r="F158" i="15"/>
  <c r="O160" i="15"/>
  <c r="L159" i="15"/>
  <c r="M159" i="15" s="1"/>
  <c r="F159" i="15"/>
  <c r="O161" i="15"/>
  <c r="L160" i="15"/>
  <c r="M160" i="15" s="1"/>
  <c r="F160" i="15"/>
  <c r="O162" i="15"/>
  <c r="L161" i="15"/>
  <c r="M161" i="15" s="1"/>
  <c r="F161" i="15"/>
  <c r="O163" i="15"/>
  <c r="L162" i="15"/>
  <c r="M162" i="15" s="1"/>
  <c r="F162" i="15"/>
  <c r="O164" i="15"/>
  <c r="L163" i="15"/>
  <c r="M163" i="15" s="1"/>
  <c r="F163" i="15"/>
  <c r="O165" i="15"/>
  <c r="L164" i="15"/>
  <c r="M164" i="15" s="1"/>
  <c r="F164" i="15"/>
  <c r="O166" i="15"/>
  <c r="L165" i="15"/>
  <c r="M165" i="15" s="1"/>
  <c r="F165" i="15"/>
  <c r="O167" i="15"/>
  <c r="L166" i="15"/>
  <c r="M166" i="15" s="1"/>
  <c r="F166" i="15"/>
  <c r="O168" i="15"/>
  <c r="L167" i="15"/>
  <c r="M167" i="15" s="1"/>
  <c r="F167" i="15"/>
  <c r="O169" i="15"/>
  <c r="L168" i="15"/>
  <c r="M168" i="15" s="1"/>
  <c r="F168" i="15"/>
  <c r="O170" i="15"/>
  <c r="L169" i="15"/>
  <c r="M169" i="15" s="1"/>
  <c r="F169" i="15"/>
  <c r="O171" i="15"/>
  <c r="L170" i="15"/>
  <c r="M170" i="15" s="1"/>
  <c r="F170" i="15"/>
  <c r="O172" i="15"/>
  <c r="L171" i="15"/>
  <c r="M171" i="15" s="1"/>
  <c r="F171" i="15"/>
  <c r="O173" i="15"/>
  <c r="L172" i="15"/>
  <c r="M172" i="15" s="1"/>
  <c r="F172" i="15"/>
  <c r="O174" i="15"/>
  <c r="L173" i="15"/>
  <c r="M173" i="15" s="1"/>
  <c r="F173" i="15"/>
  <c r="O175" i="15"/>
  <c r="L174" i="15"/>
  <c r="M174" i="15" s="1"/>
  <c r="F174" i="15"/>
  <c r="O176" i="15"/>
  <c r="L175" i="15"/>
  <c r="M175" i="15" s="1"/>
  <c r="F175" i="15"/>
  <c r="O177" i="15"/>
  <c r="L176" i="15"/>
  <c r="M176" i="15" s="1"/>
  <c r="F176" i="15"/>
  <c r="O178" i="15"/>
  <c r="L177" i="15"/>
  <c r="M177" i="15" s="1"/>
  <c r="F177" i="15"/>
  <c r="O179" i="15"/>
  <c r="L178" i="15"/>
  <c r="M178" i="15" s="1"/>
  <c r="F178" i="15"/>
  <c r="O180" i="15"/>
  <c r="L179" i="15"/>
  <c r="M179" i="15" s="1"/>
  <c r="F179" i="15"/>
  <c r="O181" i="15"/>
  <c r="L180" i="15"/>
  <c r="M180" i="15" s="1"/>
  <c r="F180" i="15"/>
  <c r="O182" i="15"/>
  <c r="L181" i="15"/>
  <c r="M181" i="15" s="1"/>
  <c r="F181" i="15"/>
  <c r="O183" i="15"/>
  <c r="L182" i="15"/>
  <c r="M182" i="15" s="1"/>
  <c r="F182" i="15"/>
  <c r="O184" i="15"/>
  <c r="L183" i="15"/>
  <c r="M183" i="15" s="1"/>
  <c r="F183" i="15"/>
  <c r="O185" i="15"/>
  <c r="L184" i="15"/>
  <c r="M184" i="15" s="1"/>
  <c r="F184" i="15"/>
  <c r="O186" i="15"/>
  <c r="L185" i="15"/>
  <c r="M185" i="15" s="1"/>
  <c r="F185" i="15"/>
  <c r="O187" i="15"/>
  <c r="L186" i="15"/>
  <c r="M186" i="15" s="1"/>
  <c r="F186" i="15"/>
  <c r="O188" i="15"/>
  <c r="L187" i="15"/>
  <c r="M187" i="15" s="1"/>
  <c r="F187" i="15"/>
  <c r="O189" i="15"/>
  <c r="L188" i="15"/>
  <c r="M188" i="15" s="1"/>
  <c r="F188" i="15"/>
  <c r="O190" i="15"/>
  <c r="L189" i="15"/>
  <c r="M189" i="15" s="1"/>
  <c r="F189" i="15"/>
  <c r="O191" i="15"/>
  <c r="L190" i="15"/>
  <c r="M190" i="15" s="1"/>
  <c r="F190" i="15"/>
  <c r="O192" i="15"/>
  <c r="L191" i="15"/>
  <c r="M191" i="15" s="1"/>
  <c r="F191" i="15"/>
  <c r="O193" i="15"/>
  <c r="L192" i="15"/>
  <c r="M192" i="15" s="1"/>
  <c r="F192" i="15"/>
  <c r="O194" i="15"/>
  <c r="L193" i="15"/>
  <c r="M193" i="15" s="1"/>
  <c r="F193" i="15"/>
  <c r="O195" i="15"/>
  <c r="L194" i="15"/>
  <c r="M194" i="15" s="1"/>
  <c r="F194" i="15"/>
  <c r="O196" i="15"/>
  <c r="L195" i="15"/>
  <c r="M195" i="15" s="1"/>
  <c r="F195" i="15"/>
  <c r="O197" i="15"/>
  <c r="L196" i="15"/>
  <c r="M196" i="15" s="1"/>
  <c r="F196" i="15"/>
  <c r="O198" i="15"/>
  <c r="L197" i="15"/>
  <c r="M197" i="15" s="1"/>
  <c r="F197" i="15"/>
  <c r="O199" i="15"/>
  <c r="L198" i="15"/>
  <c r="M198" i="15" s="1"/>
  <c r="F198" i="15"/>
  <c r="O200" i="15"/>
  <c r="L199" i="15"/>
  <c r="M199" i="15" s="1"/>
  <c r="F199" i="15"/>
  <c r="O201" i="15"/>
  <c r="L200" i="15"/>
  <c r="M200" i="15" s="1"/>
  <c r="F200" i="15"/>
  <c r="O202" i="15"/>
  <c r="L201" i="15"/>
  <c r="M201" i="15" s="1"/>
  <c r="F201" i="15"/>
  <c r="O203" i="15"/>
  <c r="F3" i="15"/>
  <c r="O5" i="15"/>
  <c r="P5" i="15" s="1"/>
  <c r="L3" i="15"/>
  <c r="M3" i="15"/>
  <c r="L16" i="15"/>
  <c r="M16" i="15"/>
  <c r="N5" i="15" l="1"/>
  <c r="N8" i="15" s="1"/>
  <c r="M2" i="15"/>
  <c r="M1" i="15" s="1"/>
  <c r="N1" i="15" s="1"/>
  <c r="N4" i="15"/>
  <c r="N7" i="15" s="1"/>
  <c r="N9" i="15" s="1"/>
  <c r="N10" i="15" s="1"/>
  <c r="P4" i="15"/>
  <c r="P6" i="15" l="1"/>
  <c r="P7" i="15" s="1"/>
  <c r="O4" i="16"/>
  <c r="L2" i="16"/>
  <c r="F2" i="16"/>
  <c r="L3" i="16"/>
  <c r="F3" i="16"/>
  <c r="O5" i="16"/>
  <c r="L4" i="16"/>
  <c r="M4" i="16" s="1"/>
  <c r="F4" i="16"/>
  <c r="O6" i="16"/>
  <c r="L5" i="16"/>
  <c r="M5" i="16" s="1"/>
  <c r="F5" i="16"/>
  <c r="O7" i="16"/>
  <c r="L6" i="16"/>
  <c r="M6" i="16" s="1"/>
  <c r="F6" i="16"/>
  <c r="O8" i="16"/>
  <c r="L7" i="16"/>
  <c r="M7" i="16" s="1"/>
  <c r="F7" i="16"/>
  <c r="O9" i="16"/>
  <c r="L8" i="16"/>
  <c r="M8" i="16" s="1"/>
  <c r="F8" i="16"/>
  <c r="O10" i="16"/>
  <c r="L9" i="16"/>
  <c r="M9" i="16" s="1"/>
  <c r="F9" i="16"/>
  <c r="O11" i="16"/>
  <c r="L10" i="16"/>
  <c r="M10" i="16" s="1"/>
  <c r="F10" i="16"/>
  <c r="O12" i="16"/>
  <c r="L11" i="16"/>
  <c r="M11" i="16" s="1"/>
  <c r="F11" i="16"/>
  <c r="O13" i="16"/>
  <c r="L12" i="16"/>
  <c r="M12" i="16" s="1"/>
  <c r="F12" i="16"/>
  <c r="O14" i="16"/>
  <c r="L13" i="16"/>
  <c r="M13" i="16" s="1"/>
  <c r="F13" i="16"/>
  <c r="O15" i="16"/>
  <c r="L14" i="16"/>
  <c r="M14" i="16" s="1"/>
  <c r="F14" i="16"/>
  <c r="O16" i="16"/>
  <c r="L15" i="16"/>
  <c r="M15" i="16" s="1"/>
  <c r="F15" i="16"/>
  <c r="O17" i="16"/>
  <c r="F16" i="16"/>
  <c r="O18" i="16"/>
  <c r="L17" i="16"/>
  <c r="M17" i="16" s="1"/>
  <c r="F17" i="16"/>
  <c r="O19" i="16"/>
  <c r="L18" i="16"/>
  <c r="M18" i="16" s="1"/>
  <c r="F18" i="16"/>
  <c r="O20" i="16"/>
  <c r="L19" i="16"/>
  <c r="M19" i="16" s="1"/>
  <c r="F19" i="16"/>
  <c r="O21" i="16"/>
  <c r="L20" i="16"/>
  <c r="M20" i="16" s="1"/>
  <c r="F20" i="16"/>
  <c r="O22" i="16"/>
  <c r="L21" i="16"/>
  <c r="M21" i="16" s="1"/>
  <c r="F21" i="16"/>
  <c r="O23" i="16"/>
  <c r="L22" i="16"/>
  <c r="M22" i="16" s="1"/>
  <c r="F22" i="16"/>
  <c r="O24" i="16"/>
  <c r="L23" i="16"/>
  <c r="M23" i="16" s="1"/>
  <c r="F23" i="16"/>
  <c r="O25" i="16"/>
  <c r="L24" i="16"/>
  <c r="M24" i="16" s="1"/>
  <c r="F24" i="16"/>
  <c r="O26" i="16"/>
  <c r="L25" i="16"/>
  <c r="M25" i="16" s="1"/>
  <c r="F25" i="16"/>
  <c r="O27" i="16"/>
  <c r="L26" i="16"/>
  <c r="M26" i="16" s="1"/>
  <c r="F26" i="16"/>
  <c r="O28" i="16"/>
  <c r="L27" i="16"/>
  <c r="M27" i="16" s="1"/>
  <c r="F27" i="16"/>
  <c r="O29" i="16"/>
  <c r="L28" i="16"/>
  <c r="M28" i="16" s="1"/>
  <c r="F28" i="16"/>
  <c r="O30" i="16"/>
  <c r="L29" i="16"/>
  <c r="M29" i="16" s="1"/>
  <c r="F29" i="16"/>
  <c r="O31" i="16"/>
  <c r="L30" i="16"/>
  <c r="M30" i="16" s="1"/>
  <c r="F30" i="16"/>
  <c r="O32" i="16"/>
  <c r="L31" i="16"/>
  <c r="M31" i="16" s="1"/>
  <c r="F31" i="16"/>
  <c r="O33" i="16"/>
  <c r="L32" i="16"/>
  <c r="M32" i="16" s="1"/>
  <c r="F32" i="16"/>
  <c r="O34" i="16"/>
  <c r="L33" i="16"/>
  <c r="M33" i="16" s="1"/>
  <c r="F33" i="16"/>
  <c r="O35" i="16"/>
  <c r="L34" i="16"/>
  <c r="M34" i="16" s="1"/>
  <c r="F34" i="16"/>
  <c r="O36" i="16"/>
  <c r="L35" i="16"/>
  <c r="M35" i="16" s="1"/>
  <c r="F35" i="16"/>
  <c r="O37" i="16"/>
  <c r="L36" i="16"/>
  <c r="M36" i="16" s="1"/>
  <c r="F36" i="16"/>
  <c r="O38" i="16"/>
  <c r="L37" i="16"/>
  <c r="M37" i="16" s="1"/>
  <c r="F37" i="16"/>
  <c r="O39" i="16"/>
  <c r="L38" i="16"/>
  <c r="M38" i="16" s="1"/>
  <c r="F38" i="16"/>
  <c r="O40" i="16"/>
  <c r="L39" i="16"/>
  <c r="M39" i="16" s="1"/>
  <c r="F39" i="16"/>
  <c r="O41" i="16"/>
  <c r="L40" i="16"/>
  <c r="M40" i="16" s="1"/>
  <c r="F40" i="16"/>
  <c r="O42" i="16"/>
  <c r="L41" i="16"/>
  <c r="M41" i="16" s="1"/>
  <c r="F41" i="16"/>
  <c r="O43" i="16"/>
  <c r="L42" i="16"/>
  <c r="M42" i="16" s="1"/>
  <c r="F42" i="16"/>
  <c r="O44" i="16"/>
  <c r="L43" i="16"/>
  <c r="M43" i="16" s="1"/>
  <c r="F43" i="16"/>
  <c r="O45" i="16"/>
  <c r="L44" i="16"/>
  <c r="M44" i="16" s="1"/>
  <c r="F44" i="16"/>
  <c r="O46" i="16"/>
  <c r="L45" i="16"/>
  <c r="M45" i="16" s="1"/>
  <c r="F45" i="16"/>
  <c r="O47" i="16"/>
  <c r="L46" i="16"/>
  <c r="M46" i="16" s="1"/>
  <c r="F46" i="16"/>
  <c r="O48" i="16"/>
  <c r="L47" i="16"/>
  <c r="M47" i="16" s="1"/>
  <c r="F47" i="16"/>
  <c r="O49" i="16"/>
  <c r="L48" i="16"/>
  <c r="M48" i="16" s="1"/>
  <c r="F48" i="16"/>
  <c r="O50" i="16"/>
  <c r="L49" i="16"/>
  <c r="M49" i="16" s="1"/>
  <c r="F49" i="16"/>
  <c r="O51" i="16"/>
  <c r="L50" i="16"/>
  <c r="M50" i="16" s="1"/>
  <c r="F50" i="16"/>
  <c r="O52" i="16"/>
  <c r="L51" i="16"/>
  <c r="M51" i="16" s="1"/>
  <c r="F51" i="16"/>
  <c r="O53" i="16"/>
  <c r="L52" i="16"/>
  <c r="M52" i="16" s="1"/>
  <c r="F52" i="16"/>
  <c r="O54" i="16"/>
  <c r="L53" i="16"/>
  <c r="M53" i="16" s="1"/>
  <c r="F53" i="16"/>
  <c r="O55" i="16"/>
  <c r="L54" i="16"/>
  <c r="M54" i="16" s="1"/>
  <c r="F54" i="16"/>
  <c r="O56" i="16"/>
  <c r="L55" i="16"/>
  <c r="M55" i="16" s="1"/>
  <c r="F55" i="16"/>
  <c r="O57" i="16"/>
  <c r="L56" i="16"/>
  <c r="M56" i="16" s="1"/>
  <c r="F56" i="16"/>
  <c r="O58" i="16"/>
  <c r="L57" i="16"/>
  <c r="M57" i="16" s="1"/>
  <c r="F57" i="16"/>
  <c r="O59" i="16"/>
  <c r="L58" i="16"/>
  <c r="M58" i="16" s="1"/>
  <c r="F58" i="16"/>
  <c r="O60" i="16"/>
  <c r="L59" i="16"/>
  <c r="M59" i="16" s="1"/>
  <c r="F59" i="16"/>
  <c r="O61" i="16"/>
  <c r="L60" i="16"/>
  <c r="M60" i="16" s="1"/>
  <c r="F60" i="16"/>
  <c r="O62" i="16"/>
  <c r="L61" i="16"/>
  <c r="M61" i="16" s="1"/>
  <c r="F61" i="16"/>
  <c r="O63" i="16"/>
  <c r="L62" i="16"/>
  <c r="M62" i="16" s="1"/>
  <c r="F62" i="16"/>
  <c r="O64" i="16"/>
  <c r="L63" i="16"/>
  <c r="M63" i="16" s="1"/>
  <c r="F63" i="16"/>
  <c r="O65" i="16"/>
  <c r="L64" i="16"/>
  <c r="M64" i="16" s="1"/>
  <c r="F64" i="16"/>
  <c r="O66" i="16"/>
  <c r="L65" i="16"/>
  <c r="M65" i="16" s="1"/>
  <c r="F65" i="16"/>
  <c r="O67" i="16"/>
  <c r="L66" i="16"/>
  <c r="M66" i="16" s="1"/>
  <c r="F66" i="16"/>
  <c r="O68" i="16"/>
  <c r="L67" i="16"/>
  <c r="M67" i="16" s="1"/>
  <c r="F67" i="16"/>
  <c r="O69" i="16"/>
  <c r="L68" i="16"/>
  <c r="M68" i="16" s="1"/>
  <c r="F68" i="16"/>
  <c r="O70" i="16"/>
  <c r="L69" i="16"/>
  <c r="M69" i="16" s="1"/>
  <c r="F69" i="16"/>
  <c r="O71" i="16"/>
  <c r="L70" i="16"/>
  <c r="M70" i="16" s="1"/>
  <c r="F70" i="16"/>
  <c r="O72" i="16"/>
  <c r="L71" i="16"/>
  <c r="M71" i="16" s="1"/>
  <c r="F71" i="16"/>
  <c r="O73" i="16"/>
  <c r="L72" i="16"/>
  <c r="M72" i="16" s="1"/>
  <c r="F72" i="16"/>
  <c r="O74" i="16"/>
  <c r="L73" i="16"/>
  <c r="M73" i="16" s="1"/>
  <c r="F73" i="16"/>
  <c r="O75" i="16"/>
  <c r="L74" i="16"/>
  <c r="M74" i="16" s="1"/>
  <c r="F74" i="16"/>
  <c r="O76" i="16"/>
  <c r="L75" i="16"/>
  <c r="M75" i="16" s="1"/>
  <c r="F75" i="16"/>
  <c r="O77" i="16"/>
  <c r="L76" i="16"/>
  <c r="M76" i="16" s="1"/>
  <c r="F76" i="16"/>
  <c r="O78" i="16"/>
  <c r="L77" i="16"/>
  <c r="M77" i="16" s="1"/>
  <c r="F77" i="16"/>
  <c r="O79" i="16"/>
  <c r="L78" i="16"/>
  <c r="M78" i="16" s="1"/>
  <c r="F78" i="16"/>
  <c r="O80" i="16"/>
  <c r="L79" i="16"/>
  <c r="M79" i="16" s="1"/>
  <c r="F79" i="16"/>
  <c r="O81" i="16"/>
  <c r="L80" i="16"/>
  <c r="M80" i="16" s="1"/>
  <c r="F80" i="16"/>
  <c r="O82" i="16"/>
  <c r="L81" i="16"/>
  <c r="M81" i="16" s="1"/>
  <c r="F81" i="16"/>
  <c r="O83" i="16"/>
  <c r="L82" i="16"/>
  <c r="M82" i="16" s="1"/>
  <c r="F82" i="16"/>
  <c r="O84" i="16"/>
  <c r="L83" i="16"/>
  <c r="M83" i="16" s="1"/>
  <c r="F83" i="16"/>
  <c r="O85" i="16"/>
  <c r="L84" i="16"/>
  <c r="M84" i="16" s="1"/>
  <c r="F84" i="16"/>
  <c r="O86" i="16"/>
  <c r="L86" i="16"/>
  <c r="M86" i="16" s="1"/>
  <c r="F86" i="16"/>
  <c r="O88" i="16"/>
  <c r="L87" i="16"/>
  <c r="M87" i="16" s="1"/>
  <c r="F87" i="16"/>
  <c r="O89" i="16"/>
  <c r="L88" i="16"/>
  <c r="M88" i="16" s="1"/>
  <c r="F88" i="16"/>
  <c r="O90" i="16"/>
  <c r="L89" i="16"/>
  <c r="M89" i="16" s="1"/>
  <c r="F89" i="16"/>
  <c r="O91" i="16"/>
  <c r="L90" i="16"/>
  <c r="M90" i="16" s="1"/>
  <c r="F90" i="16"/>
  <c r="O92" i="16"/>
  <c r="L91" i="16"/>
  <c r="M91" i="16" s="1"/>
  <c r="F91" i="16"/>
  <c r="O93" i="16"/>
  <c r="L92" i="16"/>
  <c r="M92" i="16" s="1"/>
  <c r="F92" i="16"/>
  <c r="O94" i="16"/>
  <c r="L93" i="16"/>
  <c r="M93" i="16" s="1"/>
  <c r="F93" i="16"/>
  <c r="O95" i="16"/>
  <c r="L94" i="16"/>
  <c r="M94" i="16" s="1"/>
  <c r="F94" i="16"/>
  <c r="O96" i="16"/>
  <c r="L95" i="16"/>
  <c r="M95" i="16" s="1"/>
  <c r="F95" i="16"/>
  <c r="O97" i="16"/>
  <c r="L96" i="16"/>
  <c r="M96" i="16" s="1"/>
  <c r="F96" i="16"/>
  <c r="O98" i="16"/>
  <c r="L97" i="16"/>
  <c r="M97" i="16" s="1"/>
  <c r="F97" i="16"/>
  <c r="O99" i="16"/>
  <c r="L98" i="16"/>
  <c r="M98" i="16" s="1"/>
  <c r="F98" i="16"/>
  <c r="O100" i="16"/>
  <c r="L99" i="16"/>
  <c r="M99" i="16" s="1"/>
  <c r="F99" i="16"/>
  <c r="O101" i="16"/>
  <c r="L100" i="16"/>
  <c r="M100" i="16" s="1"/>
  <c r="F100" i="16"/>
  <c r="O102" i="16"/>
  <c r="L101" i="16"/>
  <c r="M101" i="16" s="1"/>
  <c r="F101" i="16"/>
  <c r="O103" i="16"/>
  <c r="L102" i="16"/>
  <c r="M102" i="16" s="1"/>
  <c r="F102" i="16"/>
  <c r="O104" i="16"/>
  <c r="L103" i="16"/>
  <c r="M103" i="16" s="1"/>
  <c r="F103" i="16"/>
  <c r="O105" i="16"/>
  <c r="L104" i="16"/>
  <c r="M104" i="16" s="1"/>
  <c r="F104" i="16"/>
  <c r="O106" i="16"/>
  <c r="L105" i="16"/>
  <c r="M105" i="16" s="1"/>
  <c r="F105" i="16"/>
  <c r="O107" i="16"/>
  <c r="L106" i="16"/>
  <c r="M106" i="16" s="1"/>
  <c r="F106" i="16"/>
  <c r="O108" i="16"/>
  <c r="L107" i="16"/>
  <c r="M107" i="16" s="1"/>
  <c r="F107" i="16"/>
  <c r="O109" i="16"/>
  <c r="L108" i="16"/>
  <c r="M108" i="16" s="1"/>
  <c r="F108" i="16"/>
  <c r="O110" i="16"/>
  <c r="L109" i="16"/>
  <c r="M109" i="16" s="1"/>
  <c r="F109" i="16"/>
  <c r="O111" i="16"/>
  <c r="L110" i="16"/>
  <c r="M110" i="16" s="1"/>
  <c r="F110" i="16"/>
  <c r="O112" i="16"/>
  <c r="L111" i="16"/>
  <c r="M111" i="16" s="1"/>
  <c r="F111" i="16"/>
  <c r="O113" i="16"/>
  <c r="L112" i="16"/>
  <c r="M112" i="16" s="1"/>
  <c r="F112" i="16"/>
  <c r="O114" i="16"/>
  <c r="L113" i="16"/>
  <c r="M113" i="16" s="1"/>
  <c r="F113" i="16"/>
  <c r="O115" i="16"/>
  <c r="L114" i="16"/>
  <c r="M114" i="16" s="1"/>
  <c r="F114" i="16"/>
  <c r="O116" i="16"/>
  <c r="L115" i="16"/>
  <c r="M115" i="16" s="1"/>
  <c r="F115" i="16"/>
  <c r="O117" i="16"/>
  <c r="L116" i="16"/>
  <c r="M116" i="16" s="1"/>
  <c r="F116" i="16"/>
  <c r="O118" i="16"/>
  <c r="L117" i="16"/>
  <c r="M117" i="16" s="1"/>
  <c r="F117" i="16"/>
  <c r="O119" i="16"/>
  <c r="L118" i="16"/>
  <c r="M118" i="16" s="1"/>
  <c r="F118" i="16"/>
  <c r="O120" i="16"/>
  <c r="L119" i="16"/>
  <c r="M119" i="16" s="1"/>
  <c r="F119" i="16"/>
  <c r="O121" i="16"/>
  <c r="L120" i="16"/>
  <c r="M120" i="16" s="1"/>
  <c r="F120" i="16"/>
  <c r="O122" i="16"/>
  <c r="L121" i="16"/>
  <c r="M121" i="16" s="1"/>
  <c r="F121" i="16"/>
  <c r="O123" i="16"/>
  <c r="L122" i="16"/>
  <c r="M122" i="16" s="1"/>
  <c r="F122" i="16"/>
  <c r="O124" i="16"/>
  <c r="L123" i="16"/>
  <c r="M123" i="16" s="1"/>
  <c r="F123" i="16"/>
  <c r="O125" i="16"/>
  <c r="L124" i="16"/>
  <c r="M124" i="16" s="1"/>
  <c r="F124" i="16"/>
  <c r="O126" i="16"/>
  <c r="L125" i="16"/>
  <c r="M125" i="16" s="1"/>
  <c r="F125" i="16"/>
  <c r="O127" i="16"/>
  <c r="L126" i="16"/>
  <c r="M126" i="16" s="1"/>
  <c r="F126" i="16"/>
  <c r="O128" i="16"/>
  <c r="L127" i="16"/>
  <c r="M127" i="16" s="1"/>
  <c r="F127" i="16"/>
  <c r="O129" i="16"/>
  <c r="L128" i="16"/>
  <c r="M128" i="16" s="1"/>
  <c r="F128" i="16"/>
  <c r="O130" i="16"/>
  <c r="L129" i="16"/>
  <c r="M129" i="16" s="1"/>
  <c r="F129" i="16"/>
  <c r="O131" i="16"/>
  <c r="L130" i="16"/>
  <c r="M130" i="16" s="1"/>
  <c r="F130" i="16"/>
  <c r="O132" i="16"/>
  <c r="L131" i="16"/>
  <c r="M131" i="16" s="1"/>
  <c r="F131" i="16"/>
  <c r="O133" i="16"/>
  <c r="L132" i="16"/>
  <c r="M132" i="16" s="1"/>
  <c r="F132" i="16"/>
  <c r="O134" i="16"/>
  <c r="L133" i="16"/>
  <c r="M133" i="16" s="1"/>
  <c r="F133" i="16"/>
  <c r="O135" i="16"/>
  <c r="L134" i="16"/>
  <c r="M134" i="16" s="1"/>
  <c r="F134" i="16"/>
  <c r="O136" i="16"/>
  <c r="L135" i="16"/>
  <c r="M135" i="16" s="1"/>
  <c r="F135" i="16"/>
  <c r="O137" i="16"/>
  <c r="L136" i="16"/>
  <c r="M136" i="16" s="1"/>
  <c r="F136" i="16"/>
  <c r="O138" i="16"/>
  <c r="L137" i="16"/>
  <c r="M137" i="16" s="1"/>
  <c r="F137" i="16"/>
  <c r="O139" i="16"/>
  <c r="L138" i="16"/>
  <c r="M138" i="16" s="1"/>
  <c r="F138" i="16"/>
  <c r="O140" i="16"/>
  <c r="L139" i="16"/>
  <c r="M139" i="16" s="1"/>
  <c r="F139" i="16"/>
  <c r="O141" i="16"/>
  <c r="L140" i="16"/>
  <c r="M140" i="16" s="1"/>
  <c r="F140" i="16"/>
  <c r="O142" i="16"/>
  <c r="L141" i="16"/>
  <c r="M141" i="16" s="1"/>
  <c r="F141" i="16"/>
  <c r="O143" i="16"/>
  <c r="L142" i="16"/>
  <c r="M142" i="16" s="1"/>
  <c r="F142" i="16"/>
  <c r="O144" i="16"/>
  <c r="L143" i="16"/>
  <c r="M143" i="16" s="1"/>
  <c r="F143" i="16"/>
  <c r="O145" i="16"/>
  <c r="L144" i="16"/>
  <c r="M144" i="16" s="1"/>
  <c r="F144" i="16"/>
  <c r="O146" i="16"/>
  <c r="L145" i="16"/>
  <c r="M145" i="16" s="1"/>
  <c r="F145" i="16"/>
  <c r="O147" i="16"/>
  <c r="L146" i="16"/>
  <c r="M146" i="16" s="1"/>
  <c r="F146" i="16"/>
  <c r="O148" i="16"/>
  <c r="L147" i="16"/>
  <c r="M147" i="16" s="1"/>
  <c r="F147" i="16"/>
  <c r="O149" i="16"/>
  <c r="L148" i="16"/>
  <c r="M148" i="16" s="1"/>
  <c r="F148" i="16"/>
  <c r="O150" i="16"/>
  <c r="L149" i="16"/>
  <c r="M149" i="16" s="1"/>
  <c r="F149" i="16"/>
  <c r="O151" i="16"/>
  <c r="L150" i="16"/>
  <c r="M150" i="16" s="1"/>
  <c r="F150" i="16"/>
  <c r="O152" i="16"/>
  <c r="L151" i="16"/>
  <c r="M151" i="16" s="1"/>
  <c r="F151" i="16"/>
  <c r="O153" i="16"/>
  <c r="L152" i="16"/>
  <c r="M152" i="16" s="1"/>
  <c r="F152" i="16"/>
  <c r="O154" i="16"/>
  <c r="L153" i="16"/>
  <c r="M153" i="16" s="1"/>
  <c r="F153" i="16"/>
  <c r="O155" i="16"/>
  <c r="L154" i="16"/>
  <c r="M154" i="16" s="1"/>
  <c r="F154" i="16"/>
  <c r="O156" i="16"/>
  <c r="L155" i="16"/>
  <c r="M155" i="16" s="1"/>
  <c r="F155" i="16"/>
  <c r="O157" i="16"/>
  <c r="L156" i="16"/>
  <c r="M156" i="16" s="1"/>
  <c r="F156" i="16"/>
  <c r="O158" i="16"/>
  <c r="L157" i="16"/>
  <c r="M157" i="16" s="1"/>
  <c r="F157" i="16"/>
  <c r="O159" i="16"/>
  <c r="L158" i="16"/>
  <c r="M158" i="16" s="1"/>
  <c r="F158" i="16"/>
  <c r="O160" i="16"/>
  <c r="L159" i="16"/>
  <c r="M159" i="16" s="1"/>
  <c r="F159" i="16"/>
  <c r="O161" i="16"/>
  <c r="L160" i="16"/>
  <c r="M160" i="16" s="1"/>
  <c r="F160" i="16"/>
  <c r="O162" i="16"/>
  <c r="L161" i="16"/>
  <c r="M161" i="16" s="1"/>
  <c r="F161" i="16"/>
  <c r="O163" i="16"/>
  <c r="L162" i="16"/>
  <c r="M162" i="16" s="1"/>
  <c r="F162" i="16"/>
  <c r="O164" i="16"/>
  <c r="L163" i="16"/>
  <c r="M163" i="16" s="1"/>
  <c r="F163" i="16"/>
  <c r="O165" i="16"/>
  <c r="L164" i="16"/>
  <c r="M164" i="16" s="1"/>
  <c r="F164" i="16"/>
  <c r="O166" i="16"/>
  <c r="L165" i="16"/>
  <c r="M165" i="16" s="1"/>
  <c r="F165" i="16"/>
  <c r="O167" i="16"/>
  <c r="L166" i="16"/>
  <c r="M166" i="16" s="1"/>
  <c r="F166" i="16"/>
  <c r="O168" i="16"/>
  <c r="L167" i="16"/>
  <c r="M167" i="16" s="1"/>
  <c r="F167" i="16"/>
  <c r="O169" i="16"/>
  <c r="L168" i="16"/>
  <c r="M168" i="16" s="1"/>
  <c r="F168" i="16"/>
  <c r="O170" i="16"/>
  <c r="L169" i="16"/>
  <c r="M169" i="16" s="1"/>
  <c r="F169" i="16"/>
  <c r="O171" i="16"/>
  <c r="L170" i="16"/>
  <c r="M170" i="16" s="1"/>
  <c r="F170" i="16"/>
  <c r="O172" i="16"/>
  <c r="L171" i="16"/>
  <c r="M171" i="16" s="1"/>
  <c r="F171" i="16"/>
  <c r="O173" i="16"/>
  <c r="L172" i="16"/>
  <c r="M172" i="16" s="1"/>
  <c r="F172" i="16"/>
  <c r="O174" i="16"/>
  <c r="L173" i="16"/>
  <c r="M173" i="16" s="1"/>
  <c r="F173" i="16"/>
  <c r="O175" i="16"/>
  <c r="L174" i="16"/>
  <c r="M174" i="16" s="1"/>
  <c r="F174" i="16"/>
  <c r="O176" i="16"/>
  <c r="L175" i="16"/>
  <c r="M175" i="16" s="1"/>
  <c r="F175" i="16"/>
  <c r="O177" i="16"/>
  <c r="L176" i="16"/>
  <c r="M176" i="16" s="1"/>
  <c r="F176" i="16"/>
  <c r="O178" i="16"/>
  <c r="L177" i="16"/>
  <c r="M177" i="16" s="1"/>
  <c r="F177" i="16"/>
  <c r="O179" i="16"/>
  <c r="L178" i="16"/>
  <c r="M178" i="16" s="1"/>
  <c r="F178" i="16"/>
  <c r="O180" i="16"/>
  <c r="L179" i="16"/>
  <c r="M179" i="16" s="1"/>
  <c r="F179" i="16"/>
  <c r="O181" i="16"/>
  <c r="L180" i="16"/>
  <c r="M180" i="16" s="1"/>
  <c r="F180" i="16"/>
  <c r="O182" i="16"/>
  <c r="L181" i="16"/>
  <c r="M181" i="16" s="1"/>
  <c r="F181" i="16"/>
  <c r="O183" i="16"/>
  <c r="L182" i="16"/>
  <c r="M182" i="16" s="1"/>
  <c r="F182" i="16"/>
  <c r="O184" i="16"/>
  <c r="L183" i="16"/>
  <c r="M183" i="16" s="1"/>
  <c r="F183" i="16"/>
  <c r="O185" i="16"/>
  <c r="L184" i="16"/>
  <c r="M184" i="16" s="1"/>
  <c r="F184" i="16"/>
  <c r="O186" i="16"/>
  <c r="L185" i="16"/>
  <c r="M185" i="16" s="1"/>
  <c r="F185" i="16"/>
  <c r="O187" i="16"/>
  <c r="L186" i="16"/>
  <c r="M186" i="16" s="1"/>
  <c r="F186" i="16"/>
  <c r="O188" i="16"/>
  <c r="L187" i="16"/>
  <c r="M187" i="16" s="1"/>
  <c r="F187" i="16"/>
  <c r="O189" i="16"/>
  <c r="L188" i="16"/>
  <c r="M188" i="16" s="1"/>
  <c r="F188" i="16"/>
  <c r="O190" i="16"/>
  <c r="L189" i="16"/>
  <c r="M189" i="16" s="1"/>
  <c r="F189" i="16"/>
  <c r="O191" i="16"/>
  <c r="L190" i="16"/>
  <c r="M190" i="16" s="1"/>
  <c r="F190" i="16"/>
  <c r="O192" i="16"/>
  <c r="L191" i="16"/>
  <c r="M191" i="16" s="1"/>
  <c r="F191" i="16"/>
  <c r="O193" i="16"/>
  <c r="L192" i="16"/>
  <c r="M192" i="16" s="1"/>
  <c r="F192" i="16"/>
  <c r="O194" i="16"/>
  <c r="L193" i="16"/>
  <c r="M193" i="16" s="1"/>
  <c r="F193" i="16"/>
  <c r="O195" i="16"/>
  <c r="L194" i="16"/>
  <c r="M194" i="16" s="1"/>
  <c r="F194" i="16"/>
  <c r="O196" i="16"/>
  <c r="L195" i="16"/>
  <c r="M195" i="16" s="1"/>
  <c r="F195" i="16"/>
  <c r="O197" i="16"/>
  <c r="L196" i="16"/>
  <c r="M196" i="16" s="1"/>
  <c r="F196" i="16"/>
  <c r="O198" i="16"/>
  <c r="L197" i="16"/>
  <c r="M197" i="16" s="1"/>
  <c r="F197" i="16"/>
  <c r="O199" i="16"/>
  <c r="L198" i="16"/>
  <c r="M198" i="16" s="1"/>
  <c r="F198" i="16"/>
  <c r="O200" i="16"/>
  <c r="L199" i="16"/>
  <c r="M199" i="16" s="1"/>
  <c r="F199" i="16"/>
  <c r="O201" i="16"/>
  <c r="L200" i="16"/>
  <c r="M200" i="16" s="1"/>
  <c r="F200" i="16"/>
  <c r="O202" i="16"/>
  <c r="L201" i="16"/>
  <c r="M201" i="16" s="1"/>
  <c r="F201" i="16"/>
  <c r="O203" i="16"/>
  <c r="L16" i="16"/>
  <c r="M16" i="16"/>
  <c r="P5" i="16" l="1"/>
  <c r="N5" i="16"/>
  <c r="N8" i="16" s="1"/>
  <c r="M3" i="16"/>
  <c r="M2" i="16"/>
  <c r="M1" i="16" s="1"/>
  <c r="N1" i="16" s="1"/>
  <c r="N4" i="16"/>
  <c r="N7" i="16" s="1"/>
  <c r="N9" i="16" s="1"/>
  <c r="N10" i="16" s="1"/>
  <c r="P4" i="16"/>
  <c r="P6" i="16" l="1"/>
  <c r="P7" i="16" s="1"/>
  <c r="O4" i="17"/>
  <c r="L2" i="17"/>
  <c r="F2" i="17"/>
  <c r="L3" i="17"/>
  <c r="F3" i="17"/>
  <c r="O5" i="17"/>
  <c r="L4" i="17"/>
  <c r="M4" i="17" s="1"/>
  <c r="F4" i="17"/>
  <c r="O6" i="17"/>
  <c r="L5" i="17"/>
  <c r="M5" i="17" s="1"/>
  <c r="F5" i="17"/>
  <c r="O7" i="17"/>
  <c r="L6" i="17"/>
  <c r="M6" i="17" s="1"/>
  <c r="F6" i="17"/>
  <c r="O8" i="17"/>
  <c r="L7" i="17"/>
  <c r="M7" i="17" s="1"/>
  <c r="F7" i="17"/>
  <c r="O9" i="17"/>
  <c r="L8" i="17"/>
  <c r="M8" i="17" s="1"/>
  <c r="F8" i="17"/>
  <c r="O10" i="17"/>
  <c r="L9" i="17"/>
  <c r="M9" i="17" s="1"/>
  <c r="F9" i="17"/>
  <c r="O11" i="17"/>
  <c r="L10" i="17"/>
  <c r="M10" i="17" s="1"/>
  <c r="F10" i="17"/>
  <c r="O12" i="17"/>
  <c r="L11" i="17"/>
  <c r="M11" i="17" s="1"/>
  <c r="F11" i="17"/>
  <c r="O13" i="17"/>
  <c r="L12" i="17"/>
  <c r="M12" i="17" s="1"/>
  <c r="F12" i="17"/>
  <c r="O14" i="17"/>
  <c r="L13" i="17"/>
  <c r="M13" i="17" s="1"/>
  <c r="F13" i="17"/>
  <c r="O15" i="17"/>
  <c r="L14" i="17"/>
  <c r="M14" i="17" s="1"/>
  <c r="F14" i="17"/>
  <c r="O16" i="17"/>
  <c r="L15" i="17"/>
  <c r="M15" i="17" s="1"/>
  <c r="F15" i="17"/>
  <c r="O17" i="17"/>
  <c r="F16" i="17"/>
  <c r="O18" i="17"/>
  <c r="L17" i="17"/>
  <c r="M17" i="17" s="1"/>
  <c r="F17" i="17"/>
  <c r="O19" i="17"/>
  <c r="L18" i="17"/>
  <c r="M18" i="17" s="1"/>
  <c r="F18" i="17"/>
  <c r="O20" i="17"/>
  <c r="L19" i="17"/>
  <c r="M19" i="17" s="1"/>
  <c r="F19" i="17"/>
  <c r="O21" i="17"/>
  <c r="L20" i="17"/>
  <c r="M20" i="17" s="1"/>
  <c r="F20" i="17"/>
  <c r="O22" i="17"/>
  <c r="L21" i="17"/>
  <c r="M21" i="17" s="1"/>
  <c r="F21" i="17"/>
  <c r="O23" i="17"/>
  <c r="L22" i="17"/>
  <c r="M22" i="17" s="1"/>
  <c r="F22" i="17"/>
  <c r="O24" i="17"/>
  <c r="L23" i="17"/>
  <c r="M23" i="17" s="1"/>
  <c r="F23" i="17"/>
  <c r="O25" i="17"/>
  <c r="L24" i="17"/>
  <c r="M24" i="17" s="1"/>
  <c r="F24" i="17"/>
  <c r="O26" i="17"/>
  <c r="L25" i="17"/>
  <c r="M25" i="17" s="1"/>
  <c r="F25" i="17"/>
  <c r="O27" i="17"/>
  <c r="L26" i="17"/>
  <c r="M26" i="17" s="1"/>
  <c r="F26" i="17"/>
  <c r="O28" i="17"/>
  <c r="L27" i="17"/>
  <c r="M27" i="17" s="1"/>
  <c r="F27" i="17"/>
  <c r="O29" i="17"/>
  <c r="L28" i="17"/>
  <c r="M28" i="17" s="1"/>
  <c r="F28" i="17"/>
  <c r="O30" i="17"/>
  <c r="L29" i="17"/>
  <c r="M29" i="17" s="1"/>
  <c r="F29" i="17"/>
  <c r="O31" i="17"/>
  <c r="L30" i="17"/>
  <c r="M30" i="17" s="1"/>
  <c r="F30" i="17"/>
  <c r="O32" i="17"/>
  <c r="L31" i="17"/>
  <c r="M31" i="17" s="1"/>
  <c r="F31" i="17"/>
  <c r="O33" i="17"/>
  <c r="L32" i="17"/>
  <c r="M32" i="17" s="1"/>
  <c r="F32" i="17"/>
  <c r="O34" i="17"/>
  <c r="L33" i="17"/>
  <c r="M33" i="17" s="1"/>
  <c r="F33" i="17"/>
  <c r="O35" i="17"/>
  <c r="L34" i="17"/>
  <c r="M34" i="17" s="1"/>
  <c r="F34" i="17"/>
  <c r="O36" i="17"/>
  <c r="L35" i="17"/>
  <c r="M35" i="17" s="1"/>
  <c r="F35" i="17"/>
  <c r="O37" i="17"/>
  <c r="L36" i="17"/>
  <c r="M36" i="17" s="1"/>
  <c r="F36" i="17"/>
  <c r="O38" i="17"/>
  <c r="L37" i="17"/>
  <c r="M37" i="17" s="1"/>
  <c r="F37" i="17"/>
  <c r="O39" i="17"/>
  <c r="L38" i="17"/>
  <c r="M38" i="17" s="1"/>
  <c r="F38" i="17"/>
  <c r="O40" i="17"/>
  <c r="L39" i="17"/>
  <c r="M39" i="17" s="1"/>
  <c r="F39" i="17"/>
  <c r="O41" i="17"/>
  <c r="L40" i="17"/>
  <c r="M40" i="17" s="1"/>
  <c r="F40" i="17"/>
  <c r="O42" i="17"/>
  <c r="L41" i="17"/>
  <c r="M41" i="17" s="1"/>
  <c r="F41" i="17"/>
  <c r="O43" i="17"/>
  <c r="L42" i="17"/>
  <c r="M42" i="17" s="1"/>
  <c r="F42" i="17"/>
  <c r="O44" i="17"/>
  <c r="L43" i="17"/>
  <c r="M43" i="17" s="1"/>
  <c r="F43" i="17"/>
  <c r="O45" i="17"/>
  <c r="L44" i="17"/>
  <c r="M44" i="17" s="1"/>
  <c r="F44" i="17"/>
  <c r="O46" i="17"/>
  <c r="L45" i="17"/>
  <c r="M45" i="17" s="1"/>
  <c r="F45" i="17"/>
  <c r="O47" i="17"/>
  <c r="L46" i="17"/>
  <c r="M46" i="17" s="1"/>
  <c r="F46" i="17"/>
  <c r="O48" i="17"/>
  <c r="L47" i="17"/>
  <c r="M47" i="17" s="1"/>
  <c r="F47" i="17"/>
  <c r="O49" i="17"/>
  <c r="L48" i="17"/>
  <c r="M48" i="17" s="1"/>
  <c r="F48" i="17"/>
  <c r="O50" i="17"/>
  <c r="L49" i="17"/>
  <c r="M49" i="17" s="1"/>
  <c r="F49" i="17"/>
  <c r="O51" i="17"/>
  <c r="L50" i="17"/>
  <c r="M50" i="17" s="1"/>
  <c r="F50" i="17"/>
  <c r="O52" i="17"/>
  <c r="L51" i="17"/>
  <c r="M51" i="17" s="1"/>
  <c r="F51" i="17"/>
  <c r="O53" i="17"/>
  <c r="L52" i="17"/>
  <c r="M52" i="17" s="1"/>
  <c r="F52" i="17"/>
  <c r="O54" i="17"/>
  <c r="L53" i="17"/>
  <c r="M53" i="17" s="1"/>
  <c r="F53" i="17"/>
  <c r="O55" i="17"/>
  <c r="L54" i="17"/>
  <c r="M54" i="17" s="1"/>
  <c r="F54" i="17"/>
  <c r="O56" i="17"/>
  <c r="L55" i="17"/>
  <c r="M55" i="17" s="1"/>
  <c r="F55" i="17"/>
  <c r="O57" i="17"/>
  <c r="L56" i="17"/>
  <c r="M56" i="17" s="1"/>
  <c r="F56" i="17"/>
  <c r="O58" i="17"/>
  <c r="L57" i="17"/>
  <c r="M57" i="17" s="1"/>
  <c r="F57" i="17"/>
  <c r="O59" i="17"/>
  <c r="L58" i="17"/>
  <c r="M58" i="17" s="1"/>
  <c r="F58" i="17"/>
  <c r="O60" i="17"/>
  <c r="L59" i="17"/>
  <c r="M59" i="17" s="1"/>
  <c r="F59" i="17"/>
  <c r="O61" i="17"/>
  <c r="L60" i="17"/>
  <c r="M60" i="17" s="1"/>
  <c r="F60" i="17"/>
  <c r="O62" i="17"/>
  <c r="L61" i="17"/>
  <c r="M61" i="17" s="1"/>
  <c r="F61" i="17"/>
  <c r="O63" i="17"/>
  <c r="L62" i="17"/>
  <c r="M62" i="17" s="1"/>
  <c r="F62" i="17"/>
  <c r="O64" i="17"/>
  <c r="L63" i="17"/>
  <c r="M63" i="17" s="1"/>
  <c r="F63" i="17"/>
  <c r="O65" i="17"/>
  <c r="L64" i="17"/>
  <c r="M64" i="17" s="1"/>
  <c r="F64" i="17"/>
  <c r="O66" i="17"/>
  <c r="L65" i="17"/>
  <c r="M65" i="17" s="1"/>
  <c r="F65" i="17"/>
  <c r="O67" i="17"/>
  <c r="L66" i="17"/>
  <c r="M66" i="17" s="1"/>
  <c r="F66" i="17"/>
  <c r="O68" i="17"/>
  <c r="L67" i="17"/>
  <c r="M67" i="17" s="1"/>
  <c r="F67" i="17"/>
  <c r="O69" i="17"/>
  <c r="L68" i="17"/>
  <c r="M68" i="17" s="1"/>
  <c r="F68" i="17"/>
  <c r="O70" i="17"/>
  <c r="L69" i="17"/>
  <c r="M69" i="17" s="1"/>
  <c r="F69" i="17"/>
  <c r="O71" i="17"/>
  <c r="L70" i="17"/>
  <c r="M70" i="17" s="1"/>
  <c r="F70" i="17"/>
  <c r="O72" i="17"/>
  <c r="L71" i="17"/>
  <c r="M71" i="17" s="1"/>
  <c r="F71" i="17"/>
  <c r="O73" i="17"/>
  <c r="L72" i="17"/>
  <c r="M72" i="17" s="1"/>
  <c r="F72" i="17"/>
  <c r="O74" i="17"/>
  <c r="L73" i="17"/>
  <c r="M73" i="17" s="1"/>
  <c r="F73" i="17"/>
  <c r="O75" i="17"/>
  <c r="L74" i="17"/>
  <c r="M74" i="17" s="1"/>
  <c r="F74" i="17"/>
  <c r="O76" i="17"/>
  <c r="L75" i="17"/>
  <c r="M75" i="17" s="1"/>
  <c r="F75" i="17"/>
  <c r="O77" i="17"/>
  <c r="L76" i="17"/>
  <c r="M76" i="17" s="1"/>
  <c r="F76" i="17"/>
  <c r="O78" i="17"/>
  <c r="L77" i="17"/>
  <c r="M77" i="17" s="1"/>
  <c r="F77" i="17"/>
  <c r="O79" i="17"/>
  <c r="L78" i="17"/>
  <c r="M78" i="17" s="1"/>
  <c r="F78" i="17"/>
  <c r="O80" i="17"/>
  <c r="L79" i="17"/>
  <c r="M79" i="17" s="1"/>
  <c r="F79" i="17"/>
  <c r="O81" i="17"/>
  <c r="L80" i="17"/>
  <c r="M80" i="17" s="1"/>
  <c r="F80" i="17"/>
  <c r="O82" i="17"/>
  <c r="L81" i="17"/>
  <c r="M81" i="17" s="1"/>
  <c r="F81" i="17"/>
  <c r="O83" i="17"/>
  <c r="L82" i="17"/>
  <c r="M82" i="17" s="1"/>
  <c r="F82" i="17"/>
  <c r="O84" i="17"/>
  <c r="L83" i="17"/>
  <c r="M83" i="17" s="1"/>
  <c r="F83" i="17"/>
  <c r="O85" i="17"/>
  <c r="L84" i="17"/>
  <c r="M84" i="17" s="1"/>
  <c r="F84" i="17"/>
  <c r="O86" i="17"/>
  <c r="L86" i="17"/>
  <c r="M86" i="17" s="1"/>
  <c r="F86" i="17"/>
  <c r="O88" i="17"/>
  <c r="L87" i="17"/>
  <c r="M87" i="17" s="1"/>
  <c r="F87" i="17"/>
  <c r="O89" i="17"/>
  <c r="L88" i="17"/>
  <c r="M88" i="17" s="1"/>
  <c r="F88" i="17"/>
  <c r="O90" i="17"/>
  <c r="L89" i="17"/>
  <c r="M89" i="17" s="1"/>
  <c r="F89" i="17"/>
  <c r="O91" i="17"/>
  <c r="L90" i="17"/>
  <c r="M90" i="17" s="1"/>
  <c r="F90" i="17"/>
  <c r="O92" i="17"/>
  <c r="L91" i="17"/>
  <c r="M91" i="17" s="1"/>
  <c r="F91" i="17"/>
  <c r="O93" i="17"/>
  <c r="L92" i="17"/>
  <c r="M92" i="17" s="1"/>
  <c r="F92" i="17"/>
  <c r="O94" i="17"/>
  <c r="L93" i="17"/>
  <c r="M93" i="17" s="1"/>
  <c r="F93" i="17"/>
  <c r="O95" i="17"/>
  <c r="L94" i="17"/>
  <c r="M94" i="17" s="1"/>
  <c r="F94" i="17"/>
  <c r="O96" i="17"/>
  <c r="L95" i="17"/>
  <c r="M95" i="17" s="1"/>
  <c r="F95" i="17"/>
  <c r="O97" i="17"/>
  <c r="L96" i="17"/>
  <c r="M96" i="17" s="1"/>
  <c r="F96" i="17"/>
  <c r="O98" i="17"/>
  <c r="L97" i="17"/>
  <c r="M97" i="17" s="1"/>
  <c r="F97" i="17"/>
  <c r="O99" i="17"/>
  <c r="L98" i="17"/>
  <c r="M98" i="17" s="1"/>
  <c r="F98" i="17"/>
  <c r="O100" i="17"/>
  <c r="L99" i="17"/>
  <c r="M99" i="17" s="1"/>
  <c r="F99" i="17"/>
  <c r="O101" i="17"/>
  <c r="L100" i="17"/>
  <c r="M100" i="17" s="1"/>
  <c r="F100" i="17"/>
  <c r="O102" i="17"/>
  <c r="L101" i="17"/>
  <c r="M101" i="17" s="1"/>
  <c r="F101" i="17"/>
  <c r="O103" i="17"/>
  <c r="L102" i="17"/>
  <c r="M102" i="17" s="1"/>
  <c r="F102" i="17"/>
  <c r="O104" i="17"/>
  <c r="L103" i="17"/>
  <c r="M103" i="17" s="1"/>
  <c r="F103" i="17"/>
  <c r="O105" i="17"/>
  <c r="L104" i="17"/>
  <c r="M104" i="17" s="1"/>
  <c r="F104" i="17"/>
  <c r="O106" i="17"/>
  <c r="L105" i="17"/>
  <c r="M105" i="17" s="1"/>
  <c r="F105" i="17"/>
  <c r="O107" i="17"/>
  <c r="L106" i="17"/>
  <c r="M106" i="17" s="1"/>
  <c r="F106" i="17"/>
  <c r="O108" i="17"/>
  <c r="L107" i="17"/>
  <c r="M107" i="17" s="1"/>
  <c r="F107" i="17"/>
  <c r="O109" i="17"/>
  <c r="L108" i="17"/>
  <c r="M108" i="17" s="1"/>
  <c r="F108" i="17"/>
  <c r="O110" i="17"/>
  <c r="L109" i="17"/>
  <c r="M109" i="17" s="1"/>
  <c r="F109" i="17"/>
  <c r="O111" i="17"/>
  <c r="L110" i="17"/>
  <c r="M110" i="17" s="1"/>
  <c r="F110" i="17"/>
  <c r="O112" i="17"/>
  <c r="L111" i="17"/>
  <c r="M111" i="17" s="1"/>
  <c r="F111" i="17"/>
  <c r="O113" i="17"/>
  <c r="L112" i="17"/>
  <c r="M112" i="17" s="1"/>
  <c r="F112" i="17"/>
  <c r="O114" i="17"/>
  <c r="L113" i="17"/>
  <c r="M113" i="17" s="1"/>
  <c r="F113" i="17"/>
  <c r="O115" i="17"/>
  <c r="L114" i="17"/>
  <c r="M114" i="17" s="1"/>
  <c r="F114" i="17"/>
  <c r="O116" i="17"/>
  <c r="L115" i="17"/>
  <c r="M115" i="17" s="1"/>
  <c r="F115" i="17"/>
  <c r="O117" i="17"/>
  <c r="L116" i="17"/>
  <c r="M116" i="17" s="1"/>
  <c r="F116" i="17"/>
  <c r="O118" i="17"/>
  <c r="L117" i="17"/>
  <c r="M117" i="17" s="1"/>
  <c r="F117" i="17"/>
  <c r="O119" i="17"/>
  <c r="L118" i="17"/>
  <c r="M118" i="17" s="1"/>
  <c r="F118" i="17"/>
  <c r="O120" i="17"/>
  <c r="L119" i="17"/>
  <c r="M119" i="17" s="1"/>
  <c r="F119" i="17"/>
  <c r="O121" i="17"/>
  <c r="L120" i="17"/>
  <c r="M120" i="17" s="1"/>
  <c r="F120" i="17"/>
  <c r="O122" i="17"/>
  <c r="L121" i="17"/>
  <c r="M121" i="17" s="1"/>
  <c r="F121" i="17"/>
  <c r="O123" i="17"/>
  <c r="L122" i="17"/>
  <c r="M122" i="17" s="1"/>
  <c r="F122" i="17"/>
  <c r="O124" i="17"/>
  <c r="L123" i="17"/>
  <c r="M123" i="17" s="1"/>
  <c r="F123" i="17"/>
  <c r="O125" i="17"/>
  <c r="L124" i="17"/>
  <c r="M124" i="17" s="1"/>
  <c r="F124" i="17"/>
  <c r="O126" i="17"/>
  <c r="L125" i="17"/>
  <c r="M125" i="17" s="1"/>
  <c r="F125" i="17"/>
  <c r="O127" i="17"/>
  <c r="L126" i="17"/>
  <c r="M126" i="17" s="1"/>
  <c r="F126" i="17"/>
  <c r="O128" i="17"/>
  <c r="L127" i="17"/>
  <c r="M127" i="17" s="1"/>
  <c r="F127" i="17"/>
  <c r="O129" i="17"/>
  <c r="L128" i="17"/>
  <c r="M128" i="17" s="1"/>
  <c r="F128" i="17"/>
  <c r="O130" i="17"/>
  <c r="L129" i="17"/>
  <c r="M129" i="17" s="1"/>
  <c r="F129" i="17"/>
  <c r="O131" i="17"/>
  <c r="L130" i="17"/>
  <c r="M130" i="17" s="1"/>
  <c r="F130" i="17"/>
  <c r="O132" i="17"/>
  <c r="L131" i="17"/>
  <c r="M131" i="17" s="1"/>
  <c r="F131" i="17"/>
  <c r="O133" i="17"/>
  <c r="L132" i="17"/>
  <c r="M132" i="17" s="1"/>
  <c r="F132" i="17"/>
  <c r="O134" i="17"/>
  <c r="L133" i="17"/>
  <c r="M133" i="17" s="1"/>
  <c r="F133" i="17"/>
  <c r="O135" i="17"/>
  <c r="L134" i="17"/>
  <c r="M134" i="17" s="1"/>
  <c r="F134" i="17"/>
  <c r="O136" i="17"/>
  <c r="L135" i="17"/>
  <c r="M135" i="17" s="1"/>
  <c r="F135" i="17"/>
  <c r="O137" i="17"/>
  <c r="L136" i="17"/>
  <c r="M136" i="17" s="1"/>
  <c r="F136" i="17"/>
  <c r="O138" i="17"/>
  <c r="L137" i="17"/>
  <c r="M137" i="17" s="1"/>
  <c r="F137" i="17"/>
  <c r="O139" i="17"/>
  <c r="L138" i="17"/>
  <c r="M138" i="17" s="1"/>
  <c r="F138" i="17"/>
  <c r="O140" i="17"/>
  <c r="L139" i="17"/>
  <c r="M139" i="17" s="1"/>
  <c r="F139" i="17"/>
  <c r="O141" i="17"/>
  <c r="L140" i="17"/>
  <c r="M140" i="17" s="1"/>
  <c r="F140" i="17"/>
  <c r="O142" i="17"/>
  <c r="L141" i="17"/>
  <c r="M141" i="17" s="1"/>
  <c r="F141" i="17"/>
  <c r="O143" i="17"/>
  <c r="L142" i="17"/>
  <c r="M142" i="17" s="1"/>
  <c r="F142" i="17"/>
  <c r="O144" i="17"/>
  <c r="L143" i="17"/>
  <c r="M143" i="17" s="1"/>
  <c r="F143" i="17"/>
  <c r="O145" i="17"/>
  <c r="L144" i="17"/>
  <c r="M144" i="17" s="1"/>
  <c r="F144" i="17"/>
  <c r="O146" i="17"/>
  <c r="L145" i="17"/>
  <c r="M145" i="17" s="1"/>
  <c r="F145" i="17"/>
  <c r="O147" i="17"/>
  <c r="L146" i="17"/>
  <c r="M146" i="17" s="1"/>
  <c r="F146" i="17"/>
  <c r="O148" i="17"/>
  <c r="L147" i="17"/>
  <c r="M147" i="17" s="1"/>
  <c r="F147" i="17"/>
  <c r="O149" i="17"/>
  <c r="L148" i="17"/>
  <c r="M148" i="17" s="1"/>
  <c r="F148" i="17"/>
  <c r="O150" i="17"/>
  <c r="L149" i="17"/>
  <c r="M149" i="17" s="1"/>
  <c r="F149" i="17"/>
  <c r="O151" i="17"/>
  <c r="L150" i="17"/>
  <c r="M150" i="17" s="1"/>
  <c r="F150" i="17"/>
  <c r="O152" i="17"/>
  <c r="L151" i="17"/>
  <c r="M151" i="17" s="1"/>
  <c r="F151" i="17"/>
  <c r="O153" i="17"/>
  <c r="L152" i="17"/>
  <c r="M152" i="17" s="1"/>
  <c r="F152" i="17"/>
  <c r="O154" i="17"/>
  <c r="L153" i="17"/>
  <c r="M153" i="17" s="1"/>
  <c r="F153" i="17"/>
  <c r="O155" i="17"/>
  <c r="L154" i="17"/>
  <c r="M154" i="17" s="1"/>
  <c r="F154" i="17"/>
  <c r="O156" i="17"/>
  <c r="L155" i="17"/>
  <c r="M155" i="17" s="1"/>
  <c r="F155" i="17"/>
  <c r="O157" i="17"/>
  <c r="L156" i="17"/>
  <c r="M156" i="17" s="1"/>
  <c r="F156" i="17"/>
  <c r="O158" i="17"/>
  <c r="L157" i="17"/>
  <c r="M157" i="17" s="1"/>
  <c r="F157" i="17"/>
  <c r="O159" i="17"/>
  <c r="L158" i="17"/>
  <c r="M158" i="17" s="1"/>
  <c r="F158" i="17"/>
  <c r="O160" i="17"/>
  <c r="L159" i="17"/>
  <c r="M159" i="17" s="1"/>
  <c r="F159" i="17"/>
  <c r="O161" i="17"/>
  <c r="L160" i="17"/>
  <c r="M160" i="17" s="1"/>
  <c r="F160" i="17"/>
  <c r="O162" i="17"/>
  <c r="L161" i="17"/>
  <c r="M161" i="17" s="1"/>
  <c r="F161" i="17"/>
  <c r="O163" i="17"/>
  <c r="L162" i="17"/>
  <c r="M162" i="17" s="1"/>
  <c r="F162" i="17"/>
  <c r="O164" i="17"/>
  <c r="L163" i="17"/>
  <c r="M163" i="17" s="1"/>
  <c r="F163" i="17"/>
  <c r="O165" i="17"/>
  <c r="L164" i="17"/>
  <c r="M164" i="17" s="1"/>
  <c r="F164" i="17"/>
  <c r="O166" i="17"/>
  <c r="L165" i="17"/>
  <c r="M165" i="17" s="1"/>
  <c r="F165" i="17"/>
  <c r="O167" i="17"/>
  <c r="L166" i="17"/>
  <c r="M166" i="17" s="1"/>
  <c r="F166" i="17"/>
  <c r="O168" i="17"/>
  <c r="L167" i="17"/>
  <c r="M167" i="17" s="1"/>
  <c r="F167" i="17"/>
  <c r="O169" i="17"/>
  <c r="L168" i="17"/>
  <c r="M168" i="17" s="1"/>
  <c r="F168" i="17"/>
  <c r="O170" i="17"/>
  <c r="L169" i="17"/>
  <c r="M169" i="17" s="1"/>
  <c r="F169" i="17"/>
  <c r="O171" i="17"/>
  <c r="L170" i="17"/>
  <c r="M170" i="17" s="1"/>
  <c r="F170" i="17"/>
  <c r="O172" i="17"/>
  <c r="L171" i="17"/>
  <c r="M171" i="17" s="1"/>
  <c r="F171" i="17"/>
  <c r="O173" i="17"/>
  <c r="L172" i="17"/>
  <c r="M172" i="17" s="1"/>
  <c r="F172" i="17"/>
  <c r="O174" i="17"/>
  <c r="L173" i="17"/>
  <c r="M173" i="17" s="1"/>
  <c r="F173" i="17"/>
  <c r="O175" i="17"/>
  <c r="L174" i="17"/>
  <c r="M174" i="17" s="1"/>
  <c r="F174" i="17"/>
  <c r="O176" i="17"/>
  <c r="L175" i="17"/>
  <c r="M175" i="17" s="1"/>
  <c r="F175" i="17"/>
  <c r="O177" i="17"/>
  <c r="L176" i="17"/>
  <c r="M176" i="17" s="1"/>
  <c r="F176" i="17"/>
  <c r="O178" i="17"/>
  <c r="L177" i="17"/>
  <c r="M177" i="17" s="1"/>
  <c r="F177" i="17"/>
  <c r="O179" i="17"/>
  <c r="L178" i="17"/>
  <c r="M178" i="17" s="1"/>
  <c r="F178" i="17"/>
  <c r="O180" i="17"/>
  <c r="L179" i="17"/>
  <c r="M179" i="17" s="1"/>
  <c r="F179" i="17"/>
  <c r="O181" i="17"/>
  <c r="L180" i="17"/>
  <c r="M180" i="17" s="1"/>
  <c r="F180" i="17"/>
  <c r="O182" i="17"/>
  <c r="L181" i="17"/>
  <c r="M181" i="17" s="1"/>
  <c r="F181" i="17"/>
  <c r="O183" i="17"/>
  <c r="L182" i="17"/>
  <c r="M182" i="17" s="1"/>
  <c r="F182" i="17"/>
  <c r="O184" i="17"/>
  <c r="L183" i="17"/>
  <c r="M183" i="17" s="1"/>
  <c r="F183" i="17"/>
  <c r="O185" i="17"/>
  <c r="L184" i="17"/>
  <c r="M184" i="17" s="1"/>
  <c r="F184" i="17"/>
  <c r="O186" i="17"/>
  <c r="L185" i="17"/>
  <c r="M185" i="17" s="1"/>
  <c r="F185" i="17"/>
  <c r="O187" i="17"/>
  <c r="L186" i="17"/>
  <c r="M186" i="17" s="1"/>
  <c r="F186" i="17"/>
  <c r="O188" i="17"/>
  <c r="L187" i="17"/>
  <c r="M187" i="17" s="1"/>
  <c r="F187" i="17"/>
  <c r="O189" i="17"/>
  <c r="L188" i="17"/>
  <c r="M188" i="17" s="1"/>
  <c r="F188" i="17"/>
  <c r="O190" i="17"/>
  <c r="L189" i="17"/>
  <c r="M189" i="17" s="1"/>
  <c r="F189" i="17"/>
  <c r="O191" i="17"/>
  <c r="L190" i="17"/>
  <c r="M190" i="17" s="1"/>
  <c r="F190" i="17"/>
  <c r="O192" i="17"/>
  <c r="L191" i="17"/>
  <c r="M191" i="17" s="1"/>
  <c r="F191" i="17"/>
  <c r="O193" i="17"/>
  <c r="L192" i="17"/>
  <c r="M192" i="17" s="1"/>
  <c r="F192" i="17"/>
  <c r="O194" i="17"/>
  <c r="L193" i="17"/>
  <c r="M193" i="17" s="1"/>
  <c r="F193" i="17"/>
  <c r="O195" i="17"/>
  <c r="L194" i="17"/>
  <c r="M194" i="17" s="1"/>
  <c r="F194" i="17"/>
  <c r="O196" i="17"/>
  <c r="L195" i="17"/>
  <c r="M195" i="17" s="1"/>
  <c r="F195" i="17"/>
  <c r="O197" i="17"/>
  <c r="L196" i="17"/>
  <c r="M196" i="17" s="1"/>
  <c r="F196" i="17"/>
  <c r="O198" i="17"/>
  <c r="L197" i="17"/>
  <c r="M197" i="17" s="1"/>
  <c r="F197" i="17"/>
  <c r="O199" i="17"/>
  <c r="L198" i="17"/>
  <c r="M198" i="17" s="1"/>
  <c r="F198" i="17"/>
  <c r="O200" i="17"/>
  <c r="L199" i="17"/>
  <c r="M199" i="17" s="1"/>
  <c r="F199" i="17"/>
  <c r="O201" i="17"/>
  <c r="L200" i="17"/>
  <c r="M200" i="17" s="1"/>
  <c r="F200" i="17"/>
  <c r="O202" i="17"/>
  <c r="L201" i="17"/>
  <c r="M201" i="17" s="1"/>
  <c r="F201" i="17"/>
  <c r="O203" i="17"/>
  <c r="L16" i="17"/>
  <c r="M16" i="17"/>
  <c r="P5" i="17" l="1"/>
  <c r="N5" i="17"/>
  <c r="N8" i="17" s="1"/>
  <c r="M3" i="17"/>
  <c r="M2" i="17"/>
  <c r="M1" i="17" s="1"/>
  <c r="N1" i="17" s="1"/>
  <c r="N4" i="17"/>
  <c r="N7" i="17" s="1"/>
  <c r="N9" i="17" s="1"/>
  <c r="N10" i="17" s="1"/>
  <c r="P4" i="17"/>
  <c r="P6" i="17" l="1"/>
  <c r="P7" i="17" s="1"/>
  <c r="L3" i="18"/>
  <c r="M3" i="18" s="1"/>
  <c r="L2" i="18"/>
  <c r="O4" i="18"/>
  <c r="O203" i="18"/>
  <c r="F201" i="18"/>
  <c r="L201" i="18"/>
  <c r="M201" i="18" s="1"/>
  <c r="O202" i="18"/>
  <c r="F200" i="18"/>
  <c r="L200" i="18"/>
  <c r="M200" i="18" s="1"/>
  <c r="O201" i="18"/>
  <c r="F199" i="18"/>
  <c r="L199" i="18"/>
  <c r="M199" i="18" s="1"/>
  <c r="O200" i="18"/>
  <c r="F198" i="18"/>
  <c r="L198" i="18"/>
  <c r="M198" i="18" s="1"/>
  <c r="O199" i="18"/>
  <c r="F197" i="18"/>
  <c r="L197" i="18"/>
  <c r="M197" i="18" s="1"/>
  <c r="O198" i="18"/>
  <c r="F196" i="18"/>
  <c r="L196" i="18"/>
  <c r="M196" i="18" s="1"/>
  <c r="O197" i="18"/>
  <c r="F195" i="18"/>
  <c r="L195" i="18"/>
  <c r="M195" i="18" s="1"/>
  <c r="O196" i="18"/>
  <c r="F194" i="18"/>
  <c r="L194" i="18"/>
  <c r="M194" i="18" s="1"/>
  <c r="O195" i="18"/>
  <c r="F193" i="18"/>
  <c r="L193" i="18"/>
  <c r="M193" i="18" s="1"/>
  <c r="O194" i="18"/>
  <c r="F192" i="18"/>
  <c r="L192" i="18"/>
  <c r="M192" i="18" s="1"/>
  <c r="O193" i="18"/>
  <c r="F191" i="18"/>
  <c r="L191" i="18"/>
  <c r="M191" i="18" s="1"/>
  <c r="O192" i="18"/>
  <c r="F190" i="18"/>
  <c r="L190" i="18"/>
  <c r="M190" i="18" s="1"/>
  <c r="O191" i="18"/>
  <c r="F189" i="18"/>
  <c r="L189" i="18"/>
  <c r="M189" i="18" s="1"/>
  <c r="O190" i="18"/>
  <c r="F188" i="18"/>
  <c r="L188" i="18"/>
  <c r="M188" i="18" s="1"/>
  <c r="O189" i="18"/>
  <c r="F187" i="18"/>
  <c r="L187" i="18"/>
  <c r="M187" i="18" s="1"/>
  <c r="O188" i="18"/>
  <c r="F186" i="18"/>
  <c r="L186" i="18"/>
  <c r="M186" i="18" s="1"/>
  <c r="O187" i="18"/>
  <c r="F185" i="18"/>
  <c r="L185" i="18"/>
  <c r="M185" i="18" s="1"/>
  <c r="O186" i="18"/>
  <c r="F184" i="18"/>
  <c r="L184" i="18"/>
  <c r="M184" i="18" s="1"/>
  <c r="O185" i="18"/>
  <c r="F183" i="18"/>
  <c r="L183" i="18"/>
  <c r="M183" i="18" s="1"/>
  <c r="O184" i="18"/>
  <c r="F182" i="18"/>
  <c r="L182" i="18"/>
  <c r="M182" i="18" s="1"/>
  <c r="O183" i="18"/>
  <c r="F181" i="18"/>
  <c r="L181" i="18"/>
  <c r="M181" i="18" s="1"/>
  <c r="O182" i="18"/>
  <c r="F180" i="18"/>
  <c r="L180" i="18"/>
  <c r="M180" i="18" s="1"/>
  <c r="O181" i="18"/>
  <c r="F179" i="18"/>
  <c r="L179" i="18"/>
  <c r="M179" i="18" s="1"/>
  <c r="O180" i="18"/>
  <c r="F178" i="18"/>
  <c r="L178" i="18"/>
  <c r="M178" i="18" s="1"/>
  <c r="O179" i="18"/>
  <c r="F177" i="18"/>
  <c r="L177" i="18"/>
  <c r="M177" i="18" s="1"/>
  <c r="O178" i="18"/>
  <c r="F176" i="18"/>
  <c r="L176" i="18"/>
  <c r="M176" i="18" s="1"/>
  <c r="O177" i="18"/>
  <c r="F175" i="18"/>
  <c r="L175" i="18"/>
  <c r="M175" i="18" s="1"/>
  <c r="O176" i="18"/>
  <c r="F174" i="18"/>
  <c r="L174" i="18"/>
  <c r="M174" i="18" s="1"/>
  <c r="O175" i="18"/>
  <c r="F173" i="18"/>
  <c r="L173" i="18"/>
  <c r="M173" i="18" s="1"/>
  <c r="O174" i="18"/>
  <c r="F172" i="18"/>
  <c r="L172" i="18"/>
  <c r="M172" i="18" s="1"/>
  <c r="O173" i="18"/>
  <c r="F171" i="18"/>
  <c r="L171" i="18"/>
  <c r="M171" i="18" s="1"/>
  <c r="O172" i="18"/>
  <c r="F170" i="18"/>
  <c r="L170" i="18"/>
  <c r="M170" i="18" s="1"/>
  <c r="O171" i="18"/>
  <c r="F169" i="18"/>
  <c r="L169" i="18"/>
  <c r="M169" i="18" s="1"/>
  <c r="O170" i="18"/>
  <c r="F168" i="18"/>
  <c r="L168" i="18"/>
  <c r="M168" i="18" s="1"/>
  <c r="O169" i="18"/>
  <c r="F167" i="18"/>
  <c r="L167" i="18"/>
  <c r="M167" i="18" s="1"/>
  <c r="O168" i="18"/>
  <c r="F166" i="18"/>
  <c r="L166" i="18"/>
  <c r="M166" i="18" s="1"/>
  <c r="O167" i="18"/>
  <c r="F165" i="18"/>
  <c r="L165" i="18"/>
  <c r="M165" i="18" s="1"/>
  <c r="O166" i="18"/>
  <c r="F164" i="18"/>
  <c r="L164" i="18"/>
  <c r="M164" i="18" s="1"/>
  <c r="O165" i="18"/>
  <c r="F163" i="18"/>
  <c r="L163" i="18"/>
  <c r="M163" i="18" s="1"/>
  <c r="O164" i="18"/>
  <c r="F162" i="18"/>
  <c r="L162" i="18"/>
  <c r="M162" i="18" s="1"/>
  <c r="O163" i="18"/>
  <c r="F161" i="18"/>
  <c r="L161" i="18"/>
  <c r="M161" i="18" s="1"/>
  <c r="O162" i="18"/>
  <c r="F160" i="18"/>
  <c r="L160" i="18"/>
  <c r="M160" i="18" s="1"/>
  <c r="O161" i="18"/>
  <c r="F159" i="18"/>
  <c r="L159" i="18"/>
  <c r="M159" i="18" s="1"/>
  <c r="O160" i="18"/>
  <c r="F158" i="18"/>
  <c r="L158" i="18"/>
  <c r="M158" i="18" s="1"/>
  <c r="O159" i="18"/>
  <c r="F157" i="18"/>
  <c r="L157" i="18"/>
  <c r="M157" i="18" s="1"/>
  <c r="O158" i="18"/>
  <c r="F156" i="18"/>
  <c r="L156" i="18"/>
  <c r="M156" i="18" s="1"/>
  <c r="O157" i="18"/>
  <c r="F155" i="18"/>
  <c r="L155" i="18"/>
  <c r="M155" i="18" s="1"/>
  <c r="O156" i="18"/>
  <c r="F154" i="18"/>
  <c r="L154" i="18"/>
  <c r="M154" i="18" s="1"/>
  <c r="O155" i="18"/>
  <c r="F153" i="18"/>
  <c r="L153" i="18"/>
  <c r="M153" i="18" s="1"/>
  <c r="O154" i="18"/>
  <c r="F152" i="18"/>
  <c r="L152" i="18"/>
  <c r="M152" i="18" s="1"/>
  <c r="O153" i="18"/>
  <c r="F151" i="18"/>
  <c r="L151" i="18"/>
  <c r="M151" i="18" s="1"/>
  <c r="O152" i="18"/>
  <c r="F150" i="18"/>
  <c r="L150" i="18"/>
  <c r="M150" i="18" s="1"/>
  <c r="O151" i="18"/>
  <c r="F149" i="18"/>
  <c r="L149" i="18"/>
  <c r="M149" i="18" s="1"/>
  <c r="O150" i="18"/>
  <c r="F148" i="18"/>
  <c r="L148" i="18"/>
  <c r="M148" i="18" s="1"/>
  <c r="O149" i="18"/>
  <c r="F147" i="18"/>
  <c r="L147" i="18"/>
  <c r="M147" i="18" s="1"/>
  <c r="O148" i="18"/>
  <c r="F146" i="18"/>
  <c r="L146" i="18"/>
  <c r="M146" i="18" s="1"/>
  <c r="O147" i="18"/>
  <c r="F145" i="18"/>
  <c r="L145" i="18"/>
  <c r="M145" i="18" s="1"/>
  <c r="O146" i="18"/>
  <c r="F144" i="18"/>
  <c r="L144" i="18"/>
  <c r="M144" i="18" s="1"/>
  <c r="O145" i="18"/>
  <c r="F143" i="18"/>
  <c r="L143" i="18"/>
  <c r="M143" i="18" s="1"/>
  <c r="O144" i="18"/>
  <c r="F142" i="18"/>
  <c r="L142" i="18"/>
  <c r="M142" i="18" s="1"/>
  <c r="O143" i="18"/>
  <c r="F141" i="18"/>
  <c r="L141" i="18"/>
  <c r="M141" i="18" s="1"/>
  <c r="O142" i="18"/>
  <c r="F140" i="18"/>
  <c r="L140" i="18"/>
  <c r="M140" i="18" s="1"/>
  <c r="O141" i="18"/>
  <c r="F139" i="18"/>
  <c r="L139" i="18"/>
  <c r="M139" i="18" s="1"/>
  <c r="O140" i="18"/>
  <c r="F138" i="18"/>
  <c r="L138" i="18"/>
  <c r="M138" i="18" s="1"/>
  <c r="O139" i="18"/>
  <c r="F137" i="18"/>
  <c r="L137" i="18"/>
  <c r="M137" i="18" s="1"/>
  <c r="O138" i="18"/>
  <c r="F136" i="18"/>
  <c r="L136" i="18"/>
  <c r="M136" i="18" s="1"/>
  <c r="O137" i="18"/>
  <c r="F135" i="18"/>
  <c r="L135" i="18"/>
  <c r="M135" i="18" s="1"/>
  <c r="O136" i="18"/>
  <c r="F134" i="18"/>
  <c r="L134" i="18"/>
  <c r="M134" i="18" s="1"/>
  <c r="O135" i="18"/>
  <c r="F133" i="18"/>
  <c r="L133" i="18"/>
  <c r="M133" i="18" s="1"/>
  <c r="O134" i="18"/>
  <c r="F132" i="18"/>
  <c r="L132" i="18"/>
  <c r="M132" i="18" s="1"/>
  <c r="O133" i="18"/>
  <c r="F131" i="18"/>
  <c r="L131" i="18"/>
  <c r="M131" i="18" s="1"/>
  <c r="O132" i="18"/>
  <c r="F130" i="18"/>
  <c r="L130" i="18"/>
  <c r="M130" i="18" s="1"/>
  <c r="O131" i="18"/>
  <c r="F129" i="18"/>
  <c r="L129" i="18"/>
  <c r="M129" i="18" s="1"/>
  <c r="O130" i="18"/>
  <c r="F128" i="18"/>
  <c r="L128" i="18"/>
  <c r="M128" i="18" s="1"/>
  <c r="O129" i="18"/>
  <c r="F127" i="18"/>
  <c r="L127" i="18"/>
  <c r="M127" i="18" s="1"/>
  <c r="O128" i="18"/>
  <c r="F126" i="18"/>
  <c r="L126" i="18"/>
  <c r="M126" i="18" s="1"/>
  <c r="O127" i="18"/>
  <c r="F125" i="18"/>
  <c r="L125" i="18"/>
  <c r="M125" i="18" s="1"/>
  <c r="O126" i="18"/>
  <c r="F124" i="18"/>
  <c r="L124" i="18"/>
  <c r="M124" i="18" s="1"/>
  <c r="O125" i="18"/>
  <c r="F123" i="18"/>
  <c r="L123" i="18"/>
  <c r="M123" i="18" s="1"/>
  <c r="O124" i="18"/>
  <c r="F122" i="18"/>
  <c r="L122" i="18"/>
  <c r="M122" i="18" s="1"/>
  <c r="O123" i="18"/>
  <c r="F121" i="18"/>
  <c r="L121" i="18"/>
  <c r="M121" i="18" s="1"/>
  <c r="O122" i="18"/>
  <c r="F120" i="18"/>
  <c r="L120" i="18"/>
  <c r="M120" i="18" s="1"/>
  <c r="O121" i="18"/>
  <c r="F119" i="18"/>
  <c r="L119" i="18"/>
  <c r="M119" i="18" s="1"/>
  <c r="O120" i="18"/>
  <c r="F118" i="18"/>
  <c r="L118" i="18"/>
  <c r="M118" i="18" s="1"/>
  <c r="O119" i="18"/>
  <c r="F117" i="18"/>
  <c r="L117" i="18"/>
  <c r="M117" i="18" s="1"/>
  <c r="O118" i="18"/>
  <c r="F116" i="18"/>
  <c r="L116" i="18"/>
  <c r="M116" i="18" s="1"/>
  <c r="O117" i="18"/>
  <c r="F115" i="18"/>
  <c r="L115" i="18"/>
  <c r="M115" i="18" s="1"/>
  <c r="O116" i="18"/>
  <c r="F114" i="18"/>
  <c r="L114" i="18"/>
  <c r="M114" i="18" s="1"/>
  <c r="O115" i="18"/>
  <c r="F113" i="18"/>
  <c r="L113" i="18"/>
  <c r="M113" i="18" s="1"/>
  <c r="O114" i="18"/>
  <c r="F112" i="18"/>
  <c r="L112" i="18"/>
  <c r="M112" i="18" s="1"/>
  <c r="O113" i="18"/>
  <c r="F111" i="18"/>
  <c r="L111" i="18"/>
  <c r="M111" i="18" s="1"/>
  <c r="O112" i="18"/>
  <c r="F110" i="18"/>
  <c r="L110" i="18"/>
  <c r="M110" i="18" s="1"/>
  <c r="O111" i="18"/>
  <c r="F109" i="18"/>
  <c r="L109" i="18"/>
  <c r="M109" i="18" s="1"/>
  <c r="O110" i="18"/>
  <c r="F108" i="18"/>
  <c r="L108" i="18"/>
  <c r="M108" i="18" s="1"/>
  <c r="O109" i="18"/>
  <c r="F107" i="18"/>
  <c r="L107" i="18"/>
  <c r="M107" i="18" s="1"/>
  <c r="O108" i="18"/>
  <c r="F106" i="18"/>
  <c r="L106" i="18"/>
  <c r="M106" i="18" s="1"/>
  <c r="O107" i="18"/>
  <c r="F105" i="18"/>
  <c r="L105" i="18"/>
  <c r="M105" i="18" s="1"/>
  <c r="O106" i="18"/>
  <c r="F104" i="18"/>
  <c r="L104" i="18"/>
  <c r="M104" i="18" s="1"/>
  <c r="O105" i="18"/>
  <c r="F103" i="18"/>
  <c r="L103" i="18"/>
  <c r="M103" i="18" s="1"/>
  <c r="O104" i="18"/>
  <c r="F102" i="18"/>
  <c r="L102" i="18"/>
  <c r="M102" i="18" s="1"/>
  <c r="O103" i="18"/>
  <c r="F101" i="18"/>
  <c r="L101" i="18"/>
  <c r="M101" i="18" s="1"/>
  <c r="O102" i="18"/>
  <c r="F100" i="18"/>
  <c r="L100" i="18"/>
  <c r="M100" i="18" s="1"/>
  <c r="O101" i="18"/>
  <c r="F99" i="18"/>
  <c r="L99" i="18"/>
  <c r="M99" i="18" s="1"/>
  <c r="O100" i="18"/>
  <c r="F98" i="18"/>
  <c r="L98" i="18"/>
  <c r="M98" i="18" s="1"/>
  <c r="O99" i="18"/>
  <c r="F97" i="18"/>
  <c r="L97" i="18"/>
  <c r="M97" i="18" s="1"/>
  <c r="O98" i="18"/>
  <c r="F96" i="18"/>
  <c r="L96" i="18"/>
  <c r="M96" i="18" s="1"/>
  <c r="O97" i="18"/>
  <c r="F95" i="18"/>
  <c r="L95" i="18"/>
  <c r="M95" i="18" s="1"/>
  <c r="O96" i="18"/>
  <c r="F94" i="18"/>
  <c r="L94" i="18"/>
  <c r="M94" i="18" s="1"/>
  <c r="O95" i="18"/>
  <c r="F93" i="18"/>
  <c r="L93" i="18"/>
  <c r="M93" i="18" s="1"/>
  <c r="O94" i="18"/>
  <c r="F92" i="18"/>
  <c r="L92" i="18"/>
  <c r="M92" i="18" s="1"/>
  <c r="O93" i="18"/>
  <c r="F91" i="18"/>
  <c r="L91" i="18"/>
  <c r="M91" i="18" s="1"/>
  <c r="O92" i="18"/>
  <c r="F90" i="18"/>
  <c r="L90" i="18"/>
  <c r="M90" i="18" s="1"/>
  <c r="O91" i="18"/>
  <c r="F89" i="18"/>
  <c r="L89" i="18"/>
  <c r="M89" i="18" s="1"/>
  <c r="O90" i="18"/>
  <c r="F88" i="18"/>
  <c r="L88" i="18"/>
  <c r="M88" i="18" s="1"/>
  <c r="O89" i="18"/>
  <c r="F87" i="18"/>
  <c r="L87" i="18"/>
  <c r="M87" i="18" s="1"/>
  <c r="O88" i="18"/>
  <c r="F86" i="18"/>
  <c r="L86" i="18"/>
  <c r="M86" i="18" s="1"/>
  <c r="O86" i="18"/>
  <c r="F84" i="18"/>
  <c r="L84" i="18"/>
  <c r="M84" i="18" s="1"/>
  <c r="O85" i="18"/>
  <c r="F83" i="18"/>
  <c r="L83" i="18"/>
  <c r="M83" i="18" s="1"/>
  <c r="O84" i="18"/>
  <c r="F82" i="18"/>
  <c r="L82" i="18"/>
  <c r="M82" i="18" s="1"/>
  <c r="O83" i="18"/>
  <c r="F81" i="18"/>
  <c r="L81" i="18"/>
  <c r="M81" i="18" s="1"/>
  <c r="O82" i="18"/>
  <c r="F80" i="18"/>
  <c r="L80" i="18"/>
  <c r="M80" i="18" s="1"/>
  <c r="O81" i="18"/>
  <c r="F79" i="18"/>
  <c r="L79" i="18"/>
  <c r="M79" i="18" s="1"/>
  <c r="O80" i="18"/>
  <c r="F78" i="18"/>
  <c r="L78" i="18"/>
  <c r="M78" i="18" s="1"/>
  <c r="O79" i="18"/>
  <c r="F77" i="18"/>
  <c r="L77" i="18"/>
  <c r="M77" i="18" s="1"/>
  <c r="O78" i="18"/>
  <c r="F76" i="18"/>
  <c r="L76" i="18"/>
  <c r="M76" i="18" s="1"/>
  <c r="O77" i="18"/>
  <c r="F75" i="18"/>
  <c r="L75" i="18"/>
  <c r="M75" i="18" s="1"/>
  <c r="O76" i="18"/>
  <c r="F74" i="18"/>
  <c r="L74" i="18"/>
  <c r="M74" i="18" s="1"/>
  <c r="O75" i="18"/>
  <c r="F73" i="18"/>
  <c r="L73" i="18"/>
  <c r="M73" i="18" s="1"/>
  <c r="O74" i="18"/>
  <c r="F72" i="18"/>
  <c r="L72" i="18"/>
  <c r="M72" i="18" s="1"/>
  <c r="O73" i="18"/>
  <c r="F71" i="18"/>
  <c r="L71" i="18"/>
  <c r="M71" i="18" s="1"/>
  <c r="O72" i="18"/>
  <c r="F70" i="18"/>
  <c r="L70" i="18"/>
  <c r="M70" i="18" s="1"/>
  <c r="O71" i="18"/>
  <c r="F69" i="18"/>
  <c r="L69" i="18"/>
  <c r="M69" i="18" s="1"/>
  <c r="O70" i="18"/>
  <c r="F68" i="18"/>
  <c r="L68" i="18"/>
  <c r="M68" i="18" s="1"/>
  <c r="O69" i="18"/>
  <c r="F67" i="18"/>
  <c r="L67" i="18"/>
  <c r="M67" i="18" s="1"/>
  <c r="O68" i="18"/>
  <c r="F66" i="18"/>
  <c r="L66" i="18"/>
  <c r="M66" i="18" s="1"/>
  <c r="O67" i="18"/>
  <c r="F65" i="18"/>
  <c r="L65" i="18"/>
  <c r="M65" i="18" s="1"/>
  <c r="O66" i="18"/>
  <c r="F64" i="18"/>
  <c r="L64" i="18"/>
  <c r="M64" i="18" s="1"/>
  <c r="O65" i="18"/>
  <c r="F63" i="18"/>
  <c r="L63" i="18"/>
  <c r="M63" i="18" s="1"/>
  <c r="O64" i="18"/>
  <c r="F62" i="18"/>
  <c r="L62" i="18"/>
  <c r="M62" i="18" s="1"/>
  <c r="O63" i="18"/>
  <c r="F61" i="18"/>
  <c r="L61" i="18"/>
  <c r="M61" i="18" s="1"/>
  <c r="O62" i="18"/>
  <c r="F60" i="18"/>
  <c r="L60" i="18"/>
  <c r="M60" i="18" s="1"/>
  <c r="O61" i="18"/>
  <c r="F59" i="18"/>
  <c r="L59" i="18"/>
  <c r="M59" i="18" s="1"/>
  <c r="O60" i="18"/>
  <c r="F58" i="18"/>
  <c r="L58" i="18"/>
  <c r="M58" i="18" s="1"/>
  <c r="O59" i="18"/>
  <c r="F57" i="18"/>
  <c r="L57" i="18"/>
  <c r="M57" i="18" s="1"/>
  <c r="O58" i="18"/>
  <c r="F56" i="18"/>
  <c r="L56" i="18"/>
  <c r="M56" i="18" s="1"/>
  <c r="O57" i="18"/>
  <c r="F55" i="18"/>
  <c r="L55" i="18"/>
  <c r="M55" i="18" s="1"/>
  <c r="O56" i="18"/>
  <c r="F54" i="18"/>
  <c r="L54" i="18"/>
  <c r="M54" i="18" s="1"/>
  <c r="O55" i="18"/>
  <c r="F53" i="18"/>
  <c r="L53" i="18"/>
  <c r="M53" i="18" s="1"/>
  <c r="O54" i="18"/>
  <c r="F52" i="18"/>
  <c r="L52" i="18"/>
  <c r="M52" i="18" s="1"/>
  <c r="O53" i="18"/>
  <c r="F51" i="18"/>
  <c r="L51" i="18"/>
  <c r="M51" i="18" s="1"/>
  <c r="O52" i="18"/>
  <c r="F50" i="18"/>
  <c r="L50" i="18"/>
  <c r="M50" i="18" s="1"/>
  <c r="O51" i="18"/>
  <c r="F49" i="18"/>
  <c r="L49" i="18"/>
  <c r="M49" i="18" s="1"/>
  <c r="O50" i="18"/>
  <c r="F48" i="18"/>
  <c r="L48" i="18"/>
  <c r="M48" i="18" s="1"/>
  <c r="O49" i="18"/>
  <c r="F47" i="18"/>
  <c r="L47" i="18"/>
  <c r="M47" i="18" s="1"/>
  <c r="O48" i="18"/>
  <c r="F46" i="18"/>
  <c r="L46" i="18"/>
  <c r="M46" i="18" s="1"/>
  <c r="O47" i="18"/>
  <c r="F45" i="18"/>
  <c r="L45" i="18"/>
  <c r="M45" i="18" s="1"/>
  <c r="O46" i="18"/>
  <c r="F44" i="18"/>
  <c r="L44" i="18"/>
  <c r="M44" i="18" s="1"/>
  <c r="O45" i="18"/>
  <c r="F43" i="18"/>
  <c r="L43" i="18"/>
  <c r="M43" i="18" s="1"/>
  <c r="O44" i="18"/>
  <c r="F42" i="18"/>
  <c r="L42" i="18"/>
  <c r="M42" i="18" s="1"/>
  <c r="O43" i="18"/>
  <c r="F41" i="18"/>
  <c r="L41" i="18"/>
  <c r="M41" i="18" s="1"/>
  <c r="O42" i="18"/>
  <c r="F40" i="18"/>
  <c r="L40" i="18"/>
  <c r="M40" i="18" s="1"/>
  <c r="O41" i="18"/>
  <c r="F39" i="18"/>
  <c r="L39" i="18"/>
  <c r="M39" i="18" s="1"/>
  <c r="O40" i="18"/>
  <c r="F38" i="18"/>
  <c r="L38" i="18"/>
  <c r="M38" i="18" s="1"/>
  <c r="O39" i="18"/>
  <c r="F37" i="18"/>
  <c r="L37" i="18"/>
  <c r="M37" i="18" s="1"/>
  <c r="O38" i="18"/>
  <c r="F36" i="18"/>
  <c r="L36" i="18"/>
  <c r="M36" i="18" s="1"/>
  <c r="O37" i="18"/>
  <c r="F35" i="18"/>
  <c r="L35" i="18"/>
  <c r="M35" i="18" s="1"/>
  <c r="O36" i="18"/>
  <c r="F34" i="18"/>
  <c r="L34" i="18"/>
  <c r="M34" i="18" s="1"/>
  <c r="O35" i="18"/>
  <c r="F33" i="18"/>
  <c r="L33" i="18"/>
  <c r="M33" i="18" s="1"/>
  <c r="O34" i="18"/>
  <c r="F32" i="18"/>
  <c r="L32" i="18"/>
  <c r="M32" i="18" s="1"/>
  <c r="O33" i="18"/>
  <c r="F31" i="18"/>
  <c r="L31" i="18"/>
  <c r="M31" i="18" s="1"/>
  <c r="O32" i="18"/>
  <c r="F30" i="18"/>
  <c r="L30" i="18"/>
  <c r="M30" i="18" s="1"/>
  <c r="O31" i="18"/>
  <c r="F29" i="18"/>
  <c r="L29" i="18"/>
  <c r="M29" i="18" s="1"/>
  <c r="O30" i="18"/>
  <c r="F28" i="18"/>
  <c r="L28" i="18"/>
  <c r="M28" i="18" s="1"/>
  <c r="O29" i="18"/>
  <c r="F27" i="18"/>
  <c r="L27" i="18"/>
  <c r="M27" i="18" s="1"/>
  <c r="O28" i="18"/>
  <c r="F26" i="18"/>
  <c r="L26" i="18"/>
  <c r="M26" i="18" s="1"/>
  <c r="O27" i="18"/>
  <c r="F25" i="18"/>
  <c r="L25" i="18"/>
  <c r="M25" i="18" s="1"/>
  <c r="O26" i="18"/>
  <c r="F24" i="18"/>
  <c r="L24" i="18"/>
  <c r="M24" i="18" s="1"/>
  <c r="O25" i="18"/>
  <c r="F23" i="18"/>
  <c r="L23" i="18"/>
  <c r="M23" i="18" s="1"/>
  <c r="O24" i="18"/>
  <c r="F22" i="18"/>
  <c r="L22" i="18"/>
  <c r="M22" i="18" s="1"/>
  <c r="O23" i="18"/>
  <c r="F21" i="18"/>
  <c r="L21" i="18"/>
  <c r="M21" i="18" s="1"/>
  <c r="O22" i="18"/>
  <c r="F20" i="18"/>
  <c r="L20" i="18"/>
  <c r="M20" i="18" s="1"/>
  <c r="O21" i="18"/>
  <c r="F19" i="18"/>
  <c r="L19" i="18"/>
  <c r="M19" i="18" s="1"/>
  <c r="O20" i="18"/>
  <c r="F18" i="18"/>
  <c r="L18" i="18"/>
  <c r="M18" i="18" s="1"/>
  <c r="O19" i="18"/>
  <c r="F17" i="18"/>
  <c r="L17" i="18"/>
  <c r="M17" i="18" s="1"/>
  <c r="O18" i="18"/>
  <c r="F16" i="18"/>
  <c r="O17" i="18"/>
  <c r="F15" i="18"/>
  <c r="L15" i="18"/>
  <c r="M15" i="18" s="1"/>
  <c r="O16" i="18"/>
  <c r="F14" i="18"/>
  <c r="L14" i="18"/>
  <c r="M14" i="18" s="1"/>
  <c r="O15" i="18"/>
  <c r="F13" i="18"/>
  <c r="L13" i="18"/>
  <c r="M13" i="18" s="1"/>
  <c r="O14" i="18"/>
  <c r="F12" i="18"/>
  <c r="L12" i="18"/>
  <c r="M12" i="18" s="1"/>
  <c r="O13" i="18"/>
  <c r="F11" i="18"/>
  <c r="L11" i="18"/>
  <c r="M11" i="18" s="1"/>
  <c r="O12" i="18"/>
  <c r="F10" i="18"/>
  <c r="L10" i="18"/>
  <c r="M10" i="18" s="1"/>
  <c r="O11" i="18"/>
  <c r="F9" i="18"/>
  <c r="L9" i="18"/>
  <c r="M9" i="18" s="1"/>
  <c r="O10" i="18"/>
  <c r="F8" i="18"/>
  <c r="L8" i="18"/>
  <c r="M8" i="18" s="1"/>
  <c r="O9" i="18"/>
  <c r="F7" i="18"/>
  <c r="L7" i="18"/>
  <c r="M7" i="18" s="1"/>
  <c r="O8" i="18"/>
  <c r="F6" i="18"/>
  <c r="L6" i="18"/>
  <c r="M6" i="18" s="1"/>
  <c r="O7" i="18"/>
  <c r="F5" i="18"/>
  <c r="L5" i="18"/>
  <c r="M5" i="18" s="1"/>
  <c r="O6" i="18"/>
  <c r="F4" i="18"/>
  <c r="L4" i="18"/>
  <c r="O5" i="18"/>
  <c r="P5" i="18" s="1"/>
  <c r="F3" i="18"/>
  <c r="F2" i="18"/>
  <c r="L16" i="18"/>
  <c r="M16" i="18"/>
  <c r="N5" i="18" l="1"/>
  <c r="N8" i="18" s="1"/>
  <c r="M4" i="18"/>
  <c r="P4" i="18"/>
  <c r="N4" i="18"/>
  <c r="N7" i="18" s="1"/>
  <c r="N9" i="18" s="1"/>
  <c r="N10" i="18" s="1"/>
  <c r="M2" i="18"/>
  <c r="M1" i="18" s="1"/>
  <c r="N1" i="18" s="1"/>
  <c r="P6" i="18" l="1"/>
  <c r="P7" i="18" s="1"/>
  <c r="O4" i="20"/>
  <c r="L2" i="20"/>
  <c r="F2" i="20"/>
  <c r="L3" i="20"/>
  <c r="F3" i="20"/>
  <c r="O5" i="20"/>
  <c r="L4" i="20"/>
  <c r="M4" i="20" s="1"/>
  <c r="F4" i="20"/>
  <c r="O6" i="20"/>
  <c r="L5" i="20"/>
  <c r="M5" i="20" s="1"/>
  <c r="F5" i="20"/>
  <c r="O7" i="20"/>
  <c r="L6" i="20"/>
  <c r="M6" i="20" s="1"/>
  <c r="F6" i="20"/>
  <c r="O8" i="20"/>
  <c r="L7" i="20"/>
  <c r="M7" i="20" s="1"/>
  <c r="F7" i="20"/>
  <c r="O9" i="20"/>
  <c r="L8" i="20"/>
  <c r="M8" i="20" s="1"/>
  <c r="F8" i="20"/>
  <c r="O10" i="20"/>
  <c r="L9" i="20"/>
  <c r="M9" i="20" s="1"/>
  <c r="F9" i="20"/>
  <c r="O11" i="20"/>
  <c r="L10" i="20"/>
  <c r="M10" i="20" s="1"/>
  <c r="F10" i="20"/>
  <c r="O12" i="20"/>
  <c r="L11" i="20"/>
  <c r="M11" i="20" s="1"/>
  <c r="F11" i="20"/>
  <c r="O13" i="20"/>
  <c r="L12" i="20"/>
  <c r="M12" i="20" s="1"/>
  <c r="F12" i="20"/>
  <c r="O14" i="20"/>
  <c r="L13" i="20"/>
  <c r="M13" i="20" s="1"/>
  <c r="F13" i="20"/>
  <c r="O15" i="20"/>
  <c r="L14" i="20"/>
  <c r="M14" i="20" s="1"/>
  <c r="F14" i="20"/>
  <c r="O16" i="20"/>
  <c r="L15" i="20"/>
  <c r="M15" i="20" s="1"/>
  <c r="F15" i="20"/>
  <c r="O17" i="20"/>
  <c r="F16" i="20"/>
  <c r="O18" i="20"/>
  <c r="L17" i="20"/>
  <c r="M17" i="20" s="1"/>
  <c r="F17" i="20"/>
  <c r="O19" i="20"/>
  <c r="L18" i="20"/>
  <c r="M18" i="20" s="1"/>
  <c r="F18" i="20"/>
  <c r="O20" i="20"/>
  <c r="L19" i="20"/>
  <c r="M19" i="20" s="1"/>
  <c r="F19" i="20"/>
  <c r="O21" i="20"/>
  <c r="L20" i="20"/>
  <c r="M20" i="20" s="1"/>
  <c r="F20" i="20"/>
  <c r="O22" i="20"/>
  <c r="L21" i="20"/>
  <c r="M21" i="20" s="1"/>
  <c r="F21" i="20"/>
  <c r="O23" i="20"/>
  <c r="L22" i="20"/>
  <c r="M22" i="20" s="1"/>
  <c r="F22" i="20"/>
  <c r="O24" i="20"/>
  <c r="L23" i="20"/>
  <c r="M23" i="20" s="1"/>
  <c r="F23" i="20"/>
  <c r="O25" i="20"/>
  <c r="L24" i="20"/>
  <c r="M24" i="20" s="1"/>
  <c r="F24" i="20"/>
  <c r="O26" i="20"/>
  <c r="L25" i="20"/>
  <c r="M25" i="20" s="1"/>
  <c r="F25" i="20"/>
  <c r="O27" i="20"/>
  <c r="L26" i="20"/>
  <c r="M26" i="20" s="1"/>
  <c r="F26" i="20"/>
  <c r="O28" i="20"/>
  <c r="L27" i="20"/>
  <c r="M27" i="20" s="1"/>
  <c r="F27" i="20"/>
  <c r="O29" i="20"/>
  <c r="L28" i="20"/>
  <c r="M28" i="20" s="1"/>
  <c r="F28" i="20"/>
  <c r="O30" i="20"/>
  <c r="L29" i="20"/>
  <c r="M29" i="20" s="1"/>
  <c r="F29" i="20"/>
  <c r="O31" i="20"/>
  <c r="L30" i="20"/>
  <c r="M30" i="20" s="1"/>
  <c r="F30" i="20"/>
  <c r="O32" i="20"/>
  <c r="L31" i="20"/>
  <c r="M31" i="20" s="1"/>
  <c r="F31" i="20"/>
  <c r="O33" i="20"/>
  <c r="L32" i="20"/>
  <c r="M32" i="20" s="1"/>
  <c r="F32" i="20"/>
  <c r="O34" i="20"/>
  <c r="L33" i="20"/>
  <c r="M33" i="20" s="1"/>
  <c r="F33" i="20"/>
  <c r="O35" i="20"/>
  <c r="L34" i="20"/>
  <c r="M34" i="20" s="1"/>
  <c r="F34" i="20"/>
  <c r="O36" i="20"/>
  <c r="L35" i="20"/>
  <c r="M35" i="20" s="1"/>
  <c r="F35" i="20"/>
  <c r="O37" i="20"/>
  <c r="L36" i="20"/>
  <c r="M36" i="20" s="1"/>
  <c r="F36" i="20"/>
  <c r="O38" i="20"/>
  <c r="L37" i="20"/>
  <c r="M37" i="20" s="1"/>
  <c r="F37" i="20"/>
  <c r="O39" i="20"/>
  <c r="L38" i="20"/>
  <c r="M38" i="20" s="1"/>
  <c r="F38" i="20"/>
  <c r="O40" i="20"/>
  <c r="L39" i="20"/>
  <c r="M39" i="20" s="1"/>
  <c r="F39" i="20"/>
  <c r="O41" i="20"/>
  <c r="L40" i="20"/>
  <c r="M40" i="20" s="1"/>
  <c r="F40" i="20"/>
  <c r="O42" i="20"/>
  <c r="L41" i="20"/>
  <c r="M41" i="20" s="1"/>
  <c r="F41" i="20"/>
  <c r="O43" i="20"/>
  <c r="L42" i="20"/>
  <c r="M42" i="20" s="1"/>
  <c r="F42" i="20"/>
  <c r="O44" i="20"/>
  <c r="L43" i="20"/>
  <c r="M43" i="20" s="1"/>
  <c r="F43" i="20"/>
  <c r="O45" i="20"/>
  <c r="L44" i="20"/>
  <c r="M44" i="20" s="1"/>
  <c r="F44" i="20"/>
  <c r="O46" i="20"/>
  <c r="L45" i="20"/>
  <c r="M45" i="20" s="1"/>
  <c r="F45" i="20"/>
  <c r="O47" i="20"/>
  <c r="L46" i="20"/>
  <c r="M46" i="20" s="1"/>
  <c r="F46" i="20"/>
  <c r="O48" i="20"/>
  <c r="L47" i="20"/>
  <c r="M47" i="20" s="1"/>
  <c r="F47" i="20"/>
  <c r="O49" i="20"/>
  <c r="L48" i="20"/>
  <c r="M48" i="20" s="1"/>
  <c r="F48" i="20"/>
  <c r="O50" i="20"/>
  <c r="L49" i="20"/>
  <c r="M49" i="20" s="1"/>
  <c r="F49" i="20"/>
  <c r="O51" i="20"/>
  <c r="L50" i="20"/>
  <c r="M50" i="20" s="1"/>
  <c r="F50" i="20"/>
  <c r="O52" i="20"/>
  <c r="L51" i="20"/>
  <c r="M51" i="20" s="1"/>
  <c r="F51" i="20"/>
  <c r="O53" i="20"/>
  <c r="L52" i="20"/>
  <c r="M52" i="20" s="1"/>
  <c r="F52" i="20"/>
  <c r="O54" i="20"/>
  <c r="L53" i="20"/>
  <c r="M53" i="20" s="1"/>
  <c r="F53" i="20"/>
  <c r="O55" i="20"/>
  <c r="L54" i="20"/>
  <c r="M54" i="20" s="1"/>
  <c r="F54" i="20"/>
  <c r="O56" i="20"/>
  <c r="L55" i="20"/>
  <c r="M55" i="20" s="1"/>
  <c r="F55" i="20"/>
  <c r="O57" i="20"/>
  <c r="L56" i="20"/>
  <c r="M56" i="20" s="1"/>
  <c r="F56" i="20"/>
  <c r="O58" i="20"/>
  <c r="L57" i="20"/>
  <c r="M57" i="20" s="1"/>
  <c r="F57" i="20"/>
  <c r="O59" i="20"/>
  <c r="L58" i="20"/>
  <c r="M58" i="20" s="1"/>
  <c r="F58" i="20"/>
  <c r="O60" i="20"/>
  <c r="L59" i="20"/>
  <c r="M59" i="20" s="1"/>
  <c r="F59" i="20"/>
  <c r="O61" i="20"/>
  <c r="L60" i="20"/>
  <c r="M60" i="20" s="1"/>
  <c r="F60" i="20"/>
  <c r="O62" i="20"/>
  <c r="L61" i="20"/>
  <c r="M61" i="20" s="1"/>
  <c r="F61" i="20"/>
  <c r="O63" i="20"/>
  <c r="L62" i="20"/>
  <c r="M62" i="20" s="1"/>
  <c r="F62" i="20"/>
  <c r="O64" i="20"/>
  <c r="L64" i="20"/>
  <c r="M64" i="20" s="1"/>
  <c r="F64" i="20"/>
  <c r="O66" i="20"/>
  <c r="L65" i="20"/>
  <c r="M65" i="20" s="1"/>
  <c r="F65" i="20"/>
  <c r="O67" i="20"/>
  <c r="L66" i="20"/>
  <c r="M66" i="20" s="1"/>
  <c r="F66" i="20"/>
  <c r="O68" i="20"/>
  <c r="L67" i="20"/>
  <c r="M67" i="20" s="1"/>
  <c r="F67" i="20"/>
  <c r="O69" i="20"/>
  <c r="L68" i="20"/>
  <c r="M68" i="20" s="1"/>
  <c r="F68" i="20"/>
  <c r="O70" i="20"/>
  <c r="L69" i="20"/>
  <c r="M69" i="20" s="1"/>
  <c r="F69" i="20"/>
  <c r="O71" i="20"/>
  <c r="L70" i="20"/>
  <c r="M70" i="20" s="1"/>
  <c r="F70" i="20"/>
  <c r="O72" i="20"/>
  <c r="L71" i="20"/>
  <c r="M71" i="20" s="1"/>
  <c r="F71" i="20"/>
  <c r="O73" i="20"/>
  <c r="L72" i="20"/>
  <c r="M72" i="20" s="1"/>
  <c r="F72" i="20"/>
  <c r="O74" i="20"/>
  <c r="L73" i="20"/>
  <c r="M73" i="20" s="1"/>
  <c r="F73" i="20"/>
  <c r="O75" i="20"/>
  <c r="L74" i="20"/>
  <c r="M74" i="20" s="1"/>
  <c r="F74" i="20"/>
  <c r="O76" i="20"/>
  <c r="L75" i="20"/>
  <c r="M75" i="20" s="1"/>
  <c r="F75" i="20"/>
  <c r="O77" i="20"/>
  <c r="L76" i="20"/>
  <c r="M76" i="20" s="1"/>
  <c r="F76" i="20"/>
  <c r="O78" i="20"/>
  <c r="L77" i="20"/>
  <c r="M77" i="20" s="1"/>
  <c r="F77" i="20"/>
  <c r="O79" i="20"/>
  <c r="L78" i="20"/>
  <c r="M78" i="20" s="1"/>
  <c r="F78" i="20"/>
  <c r="O80" i="20"/>
  <c r="L79" i="20"/>
  <c r="M79" i="20" s="1"/>
  <c r="F79" i="20"/>
  <c r="O81" i="20"/>
  <c r="L80" i="20"/>
  <c r="M80" i="20" s="1"/>
  <c r="F80" i="20"/>
  <c r="O82" i="20"/>
  <c r="L81" i="20"/>
  <c r="M81" i="20" s="1"/>
  <c r="F81" i="20"/>
  <c r="O83" i="20"/>
  <c r="L82" i="20"/>
  <c r="M82" i="20" s="1"/>
  <c r="F82" i="20"/>
  <c r="O84" i="20"/>
  <c r="L83" i="20"/>
  <c r="M83" i="20" s="1"/>
  <c r="F83" i="20"/>
  <c r="O85" i="20"/>
  <c r="L84" i="20"/>
  <c r="M84" i="20" s="1"/>
  <c r="F84" i="20"/>
  <c r="O86" i="20"/>
  <c r="L86" i="20"/>
  <c r="M86" i="20" s="1"/>
  <c r="F86" i="20"/>
  <c r="O88" i="20"/>
  <c r="L87" i="20"/>
  <c r="M87" i="20" s="1"/>
  <c r="F87" i="20"/>
  <c r="O89" i="20"/>
  <c r="L88" i="20"/>
  <c r="M88" i="20" s="1"/>
  <c r="F88" i="20"/>
  <c r="O90" i="20"/>
  <c r="L89" i="20"/>
  <c r="M89" i="20" s="1"/>
  <c r="F89" i="20"/>
  <c r="O91" i="20"/>
  <c r="L90" i="20"/>
  <c r="M90" i="20" s="1"/>
  <c r="F90" i="20"/>
  <c r="O92" i="20"/>
  <c r="L91" i="20"/>
  <c r="M91" i="20" s="1"/>
  <c r="F91" i="20"/>
  <c r="O93" i="20"/>
  <c r="L92" i="20"/>
  <c r="M92" i="20" s="1"/>
  <c r="F92" i="20"/>
  <c r="O94" i="20"/>
  <c r="L93" i="20"/>
  <c r="M93" i="20" s="1"/>
  <c r="F93" i="20"/>
  <c r="O95" i="20"/>
  <c r="L94" i="20"/>
  <c r="M94" i="20" s="1"/>
  <c r="F94" i="20"/>
  <c r="O96" i="20"/>
  <c r="L95" i="20"/>
  <c r="M95" i="20" s="1"/>
  <c r="F95" i="20"/>
  <c r="O97" i="20"/>
  <c r="L96" i="20"/>
  <c r="M96" i="20" s="1"/>
  <c r="F96" i="20"/>
  <c r="O98" i="20"/>
  <c r="L97" i="20"/>
  <c r="M97" i="20" s="1"/>
  <c r="F97" i="20"/>
  <c r="O99" i="20"/>
  <c r="L98" i="20"/>
  <c r="M98" i="20" s="1"/>
  <c r="F98" i="20"/>
  <c r="O100" i="20"/>
  <c r="L99" i="20"/>
  <c r="M99" i="20" s="1"/>
  <c r="F99" i="20"/>
  <c r="O101" i="20"/>
  <c r="L100" i="20"/>
  <c r="M100" i="20" s="1"/>
  <c r="F100" i="20"/>
  <c r="O102" i="20"/>
  <c r="L101" i="20"/>
  <c r="M101" i="20" s="1"/>
  <c r="F101" i="20"/>
  <c r="O103" i="20"/>
  <c r="L102" i="20"/>
  <c r="M102" i="20" s="1"/>
  <c r="F102" i="20"/>
  <c r="O104" i="20"/>
  <c r="L103" i="20"/>
  <c r="M103" i="20" s="1"/>
  <c r="F103" i="20"/>
  <c r="O105" i="20"/>
  <c r="L104" i="20"/>
  <c r="M104" i="20" s="1"/>
  <c r="F104" i="20"/>
  <c r="O106" i="20"/>
  <c r="L105" i="20"/>
  <c r="M105" i="20" s="1"/>
  <c r="F105" i="20"/>
  <c r="O107" i="20"/>
  <c r="L106" i="20"/>
  <c r="M106" i="20" s="1"/>
  <c r="F106" i="20"/>
  <c r="O108" i="20"/>
  <c r="L107" i="20"/>
  <c r="M107" i="20" s="1"/>
  <c r="F107" i="20"/>
  <c r="O109" i="20"/>
  <c r="L108" i="20"/>
  <c r="M108" i="20" s="1"/>
  <c r="F108" i="20"/>
  <c r="O110" i="20"/>
  <c r="L109" i="20"/>
  <c r="M109" i="20" s="1"/>
  <c r="F109" i="20"/>
  <c r="O111" i="20"/>
  <c r="L110" i="20"/>
  <c r="M110" i="20" s="1"/>
  <c r="F110" i="20"/>
  <c r="O112" i="20"/>
  <c r="L111" i="20"/>
  <c r="M111" i="20" s="1"/>
  <c r="F111" i="20"/>
  <c r="O113" i="20"/>
  <c r="L112" i="20"/>
  <c r="M112" i="20" s="1"/>
  <c r="F112" i="20"/>
  <c r="O114" i="20"/>
  <c r="L113" i="20"/>
  <c r="M113" i="20" s="1"/>
  <c r="F113" i="20"/>
  <c r="O115" i="20"/>
  <c r="L114" i="20"/>
  <c r="M114" i="20" s="1"/>
  <c r="F114" i="20"/>
  <c r="O116" i="20"/>
  <c r="L115" i="20"/>
  <c r="M115" i="20" s="1"/>
  <c r="F115" i="20"/>
  <c r="O117" i="20"/>
  <c r="L116" i="20"/>
  <c r="M116" i="20" s="1"/>
  <c r="F116" i="20"/>
  <c r="O118" i="20"/>
  <c r="L117" i="20"/>
  <c r="M117" i="20" s="1"/>
  <c r="F117" i="20"/>
  <c r="O119" i="20"/>
  <c r="L118" i="20"/>
  <c r="M118" i="20" s="1"/>
  <c r="F118" i="20"/>
  <c r="O120" i="20"/>
  <c r="L119" i="20"/>
  <c r="M119" i="20" s="1"/>
  <c r="F119" i="20"/>
  <c r="O121" i="20"/>
  <c r="L120" i="20"/>
  <c r="M120" i="20" s="1"/>
  <c r="F120" i="20"/>
  <c r="O122" i="20"/>
  <c r="L121" i="20"/>
  <c r="M121" i="20" s="1"/>
  <c r="F121" i="20"/>
  <c r="O123" i="20"/>
  <c r="L122" i="20"/>
  <c r="M122" i="20" s="1"/>
  <c r="F122" i="20"/>
  <c r="O124" i="20"/>
  <c r="L123" i="20"/>
  <c r="M123" i="20" s="1"/>
  <c r="F123" i="20"/>
  <c r="O125" i="20"/>
  <c r="L124" i="20"/>
  <c r="M124" i="20" s="1"/>
  <c r="F124" i="20"/>
  <c r="O126" i="20"/>
  <c r="L125" i="20"/>
  <c r="M125" i="20" s="1"/>
  <c r="F125" i="20"/>
  <c r="O127" i="20"/>
  <c r="L126" i="20"/>
  <c r="M126" i="20" s="1"/>
  <c r="F126" i="20"/>
  <c r="O128" i="20"/>
  <c r="L127" i="20"/>
  <c r="M127" i="20" s="1"/>
  <c r="F127" i="20"/>
  <c r="O129" i="20"/>
  <c r="L128" i="20"/>
  <c r="M128" i="20" s="1"/>
  <c r="F128" i="20"/>
  <c r="O130" i="20"/>
  <c r="L129" i="20"/>
  <c r="M129" i="20" s="1"/>
  <c r="F129" i="20"/>
  <c r="O131" i="20"/>
  <c r="L130" i="20"/>
  <c r="M130" i="20" s="1"/>
  <c r="F130" i="20"/>
  <c r="O132" i="20"/>
  <c r="L131" i="20"/>
  <c r="M131" i="20" s="1"/>
  <c r="F131" i="20"/>
  <c r="O133" i="20"/>
  <c r="L132" i="20"/>
  <c r="M132" i="20" s="1"/>
  <c r="F132" i="20"/>
  <c r="O134" i="20"/>
  <c r="L133" i="20"/>
  <c r="M133" i="20" s="1"/>
  <c r="F133" i="20"/>
  <c r="O135" i="20"/>
  <c r="L134" i="20"/>
  <c r="M134" i="20" s="1"/>
  <c r="F134" i="20"/>
  <c r="O136" i="20"/>
  <c r="L135" i="20"/>
  <c r="M135" i="20" s="1"/>
  <c r="F135" i="20"/>
  <c r="O137" i="20"/>
  <c r="L136" i="20"/>
  <c r="M136" i="20" s="1"/>
  <c r="F136" i="20"/>
  <c r="O138" i="20"/>
  <c r="L137" i="20"/>
  <c r="M137" i="20" s="1"/>
  <c r="F137" i="20"/>
  <c r="O139" i="20"/>
  <c r="L138" i="20"/>
  <c r="M138" i="20" s="1"/>
  <c r="F138" i="20"/>
  <c r="O140" i="20"/>
  <c r="L140" i="20"/>
  <c r="M140" i="20" s="1"/>
  <c r="F140" i="20"/>
  <c r="O142" i="20"/>
  <c r="L141" i="20"/>
  <c r="M141" i="20" s="1"/>
  <c r="F141" i="20"/>
  <c r="O143" i="20"/>
  <c r="L142" i="20"/>
  <c r="M142" i="20" s="1"/>
  <c r="F142" i="20"/>
  <c r="O144" i="20"/>
  <c r="L144" i="20"/>
  <c r="M144" i="20" s="1"/>
  <c r="F144" i="20"/>
  <c r="O146" i="20"/>
  <c r="L145" i="20"/>
  <c r="M145" i="20" s="1"/>
  <c r="F145" i="20"/>
  <c r="O147" i="20"/>
  <c r="L146" i="20"/>
  <c r="M146" i="20" s="1"/>
  <c r="F146" i="20"/>
  <c r="O148" i="20"/>
  <c r="L147" i="20"/>
  <c r="M147" i="20" s="1"/>
  <c r="F147" i="20"/>
  <c r="O149" i="20"/>
  <c r="L148" i="20"/>
  <c r="M148" i="20" s="1"/>
  <c r="F148" i="20"/>
  <c r="O150" i="20"/>
  <c r="L149" i="20"/>
  <c r="M149" i="20" s="1"/>
  <c r="F149" i="20"/>
  <c r="O151" i="20"/>
  <c r="L150" i="20"/>
  <c r="M150" i="20" s="1"/>
  <c r="F150" i="20"/>
  <c r="O152" i="20"/>
  <c r="L151" i="20"/>
  <c r="M151" i="20" s="1"/>
  <c r="F151" i="20"/>
  <c r="O153" i="20"/>
  <c r="L152" i="20"/>
  <c r="M152" i="20" s="1"/>
  <c r="F152" i="20"/>
  <c r="O154" i="20"/>
  <c r="L153" i="20"/>
  <c r="M153" i="20" s="1"/>
  <c r="F153" i="20"/>
  <c r="O155" i="20"/>
  <c r="L154" i="20"/>
  <c r="M154" i="20" s="1"/>
  <c r="F154" i="20"/>
  <c r="O156" i="20"/>
  <c r="L155" i="20"/>
  <c r="M155" i="20" s="1"/>
  <c r="F155" i="20"/>
  <c r="O157" i="20"/>
  <c r="L156" i="20"/>
  <c r="M156" i="20" s="1"/>
  <c r="F156" i="20"/>
  <c r="O158" i="20"/>
  <c r="L157" i="20"/>
  <c r="M157" i="20" s="1"/>
  <c r="F157" i="20"/>
  <c r="O159" i="20"/>
  <c r="L158" i="20"/>
  <c r="M158" i="20" s="1"/>
  <c r="F158" i="20"/>
  <c r="O160" i="20"/>
  <c r="L159" i="20"/>
  <c r="M159" i="20" s="1"/>
  <c r="F159" i="20"/>
  <c r="O161" i="20"/>
  <c r="L160" i="20"/>
  <c r="M160" i="20" s="1"/>
  <c r="F160" i="20"/>
  <c r="O162" i="20"/>
  <c r="L161" i="20"/>
  <c r="M161" i="20" s="1"/>
  <c r="F161" i="20"/>
  <c r="O163" i="20"/>
  <c r="L162" i="20"/>
  <c r="M162" i="20" s="1"/>
  <c r="F162" i="20"/>
  <c r="O164" i="20"/>
  <c r="L163" i="20"/>
  <c r="M163" i="20" s="1"/>
  <c r="F163" i="20"/>
  <c r="O165" i="20"/>
  <c r="L164" i="20"/>
  <c r="M164" i="20" s="1"/>
  <c r="F164" i="20"/>
  <c r="O166" i="20"/>
  <c r="L165" i="20"/>
  <c r="M165" i="20" s="1"/>
  <c r="F165" i="20"/>
  <c r="O167" i="20"/>
  <c r="L166" i="20"/>
  <c r="M166" i="20" s="1"/>
  <c r="F166" i="20"/>
  <c r="O168" i="20"/>
  <c r="L167" i="20"/>
  <c r="M167" i="20" s="1"/>
  <c r="F167" i="20"/>
  <c r="O169" i="20"/>
  <c r="L168" i="20"/>
  <c r="M168" i="20" s="1"/>
  <c r="F168" i="20"/>
  <c r="O170" i="20"/>
  <c r="L169" i="20"/>
  <c r="M169" i="20" s="1"/>
  <c r="F169" i="20"/>
  <c r="O171" i="20"/>
  <c r="L170" i="20"/>
  <c r="M170" i="20" s="1"/>
  <c r="F170" i="20"/>
  <c r="O172" i="20"/>
  <c r="L171" i="20"/>
  <c r="M171" i="20" s="1"/>
  <c r="F171" i="20"/>
  <c r="O173" i="20"/>
  <c r="L172" i="20"/>
  <c r="M172" i="20" s="1"/>
  <c r="F172" i="20"/>
  <c r="O174" i="20"/>
  <c r="L173" i="20"/>
  <c r="M173" i="20" s="1"/>
  <c r="F173" i="20"/>
  <c r="O175" i="20"/>
  <c r="L174" i="20"/>
  <c r="M174" i="20" s="1"/>
  <c r="F174" i="20"/>
  <c r="O176" i="20"/>
  <c r="L175" i="20"/>
  <c r="M175" i="20" s="1"/>
  <c r="F175" i="20"/>
  <c r="O177" i="20"/>
  <c r="L176" i="20"/>
  <c r="M176" i="20" s="1"/>
  <c r="F176" i="20"/>
  <c r="O178" i="20"/>
  <c r="L177" i="20"/>
  <c r="M177" i="20" s="1"/>
  <c r="F177" i="20"/>
  <c r="O179" i="20"/>
  <c r="L178" i="20"/>
  <c r="M178" i="20" s="1"/>
  <c r="F178" i="20"/>
  <c r="O180" i="20"/>
  <c r="L179" i="20"/>
  <c r="M179" i="20" s="1"/>
  <c r="F179" i="20"/>
  <c r="O181" i="20"/>
  <c r="L180" i="20"/>
  <c r="M180" i="20" s="1"/>
  <c r="F180" i="20"/>
  <c r="O182" i="20"/>
  <c r="L181" i="20"/>
  <c r="M181" i="20" s="1"/>
  <c r="F181" i="20"/>
  <c r="O183" i="20"/>
  <c r="L182" i="20"/>
  <c r="M182" i="20" s="1"/>
  <c r="F182" i="20"/>
  <c r="O184" i="20"/>
  <c r="L183" i="20"/>
  <c r="M183" i="20" s="1"/>
  <c r="F183" i="20"/>
  <c r="O185" i="20"/>
  <c r="L184" i="20"/>
  <c r="M184" i="20" s="1"/>
  <c r="F184" i="20"/>
  <c r="O186" i="20"/>
  <c r="L185" i="20"/>
  <c r="M185" i="20" s="1"/>
  <c r="F185" i="20"/>
  <c r="O187" i="20"/>
  <c r="L186" i="20"/>
  <c r="M186" i="20" s="1"/>
  <c r="F186" i="20"/>
  <c r="O188" i="20"/>
  <c r="L187" i="20"/>
  <c r="M187" i="20" s="1"/>
  <c r="F187" i="20"/>
  <c r="O189" i="20"/>
  <c r="L188" i="20"/>
  <c r="M188" i="20" s="1"/>
  <c r="F188" i="20"/>
  <c r="O190" i="20"/>
  <c r="L189" i="20"/>
  <c r="M189" i="20" s="1"/>
  <c r="F189" i="20"/>
  <c r="O191" i="20"/>
  <c r="L190" i="20"/>
  <c r="M190" i="20" s="1"/>
  <c r="F190" i="20"/>
  <c r="O192" i="20"/>
  <c r="L191" i="20"/>
  <c r="M191" i="20" s="1"/>
  <c r="F191" i="20"/>
  <c r="O193" i="20"/>
  <c r="L192" i="20"/>
  <c r="M192" i="20" s="1"/>
  <c r="F192" i="20"/>
  <c r="O194" i="20"/>
  <c r="L193" i="20"/>
  <c r="M193" i="20" s="1"/>
  <c r="F193" i="20"/>
  <c r="O195" i="20"/>
  <c r="L194" i="20"/>
  <c r="M194" i="20" s="1"/>
  <c r="F194" i="20"/>
  <c r="O196" i="20"/>
  <c r="L195" i="20"/>
  <c r="M195" i="20" s="1"/>
  <c r="F195" i="20"/>
  <c r="O197" i="20"/>
  <c r="L196" i="20"/>
  <c r="M196" i="20" s="1"/>
  <c r="F196" i="20"/>
  <c r="O198" i="20"/>
  <c r="L197" i="20"/>
  <c r="M197" i="20" s="1"/>
  <c r="F197" i="20"/>
  <c r="O199" i="20"/>
  <c r="L198" i="20"/>
  <c r="M198" i="20" s="1"/>
  <c r="F198" i="20"/>
  <c r="O200" i="20"/>
  <c r="L199" i="20"/>
  <c r="M199" i="20" s="1"/>
  <c r="F199" i="20"/>
  <c r="O201" i="20"/>
  <c r="L200" i="20"/>
  <c r="M200" i="20" s="1"/>
  <c r="F200" i="20"/>
  <c r="O202" i="20"/>
  <c r="L201" i="20"/>
  <c r="M201" i="20" s="1"/>
  <c r="F201" i="20"/>
  <c r="O203" i="20"/>
  <c r="L16" i="20"/>
  <c r="M16" i="20"/>
  <c r="P5" i="20" l="1"/>
  <c r="N5" i="20"/>
  <c r="N8" i="20" s="1"/>
  <c r="M3" i="20"/>
  <c r="M2" i="20"/>
  <c r="M1" i="20" s="1"/>
  <c r="N1" i="20" s="1"/>
  <c r="N4" i="20"/>
  <c r="N7" i="20" s="1"/>
  <c r="N9" i="20" s="1"/>
  <c r="N10" i="20" s="1"/>
  <c r="P4" i="20"/>
  <c r="P6" i="20" l="1"/>
  <c r="P7" i="20" s="1"/>
  <c r="L4" i="21"/>
  <c r="M4" i="21" s="1"/>
  <c r="L2" i="21"/>
  <c r="F4" i="21"/>
  <c r="O6" i="21"/>
  <c r="L5" i="21"/>
  <c r="M5" i="21" s="1"/>
  <c r="F5" i="21"/>
  <c r="O7" i="21"/>
  <c r="L6" i="21"/>
  <c r="M6" i="21" s="1"/>
  <c r="F6" i="21"/>
  <c r="O8" i="21"/>
  <c r="L7" i="21"/>
  <c r="M7" i="21" s="1"/>
  <c r="F7" i="21"/>
  <c r="O9" i="21"/>
  <c r="L8" i="21"/>
  <c r="M8" i="21" s="1"/>
  <c r="F8" i="21"/>
  <c r="O10" i="21"/>
  <c r="L9" i="21"/>
  <c r="M9" i="21" s="1"/>
  <c r="F9" i="21"/>
  <c r="O11" i="21"/>
  <c r="L10" i="21"/>
  <c r="M10" i="21" s="1"/>
  <c r="F10" i="21"/>
  <c r="O12" i="21"/>
  <c r="L11" i="21"/>
  <c r="M11" i="21" s="1"/>
  <c r="F11" i="21"/>
  <c r="O13" i="21"/>
  <c r="L12" i="21"/>
  <c r="M12" i="21" s="1"/>
  <c r="F12" i="21"/>
  <c r="O14" i="21"/>
  <c r="L13" i="21"/>
  <c r="M13" i="21" s="1"/>
  <c r="F13" i="21"/>
  <c r="O15" i="21"/>
  <c r="L14" i="21"/>
  <c r="M14" i="21" s="1"/>
  <c r="F14" i="21"/>
  <c r="O16" i="21"/>
  <c r="L15" i="21"/>
  <c r="M15" i="21" s="1"/>
  <c r="F15" i="21"/>
  <c r="O17" i="21"/>
  <c r="F16" i="21"/>
  <c r="O18" i="21"/>
  <c r="L17" i="21"/>
  <c r="M17" i="21" s="1"/>
  <c r="F17" i="21"/>
  <c r="O19" i="21"/>
  <c r="L18" i="21"/>
  <c r="M18" i="21" s="1"/>
  <c r="F18" i="21"/>
  <c r="O20" i="21"/>
  <c r="L19" i="21"/>
  <c r="M19" i="21" s="1"/>
  <c r="F19" i="21"/>
  <c r="O21" i="21"/>
  <c r="L20" i="21"/>
  <c r="M20" i="21" s="1"/>
  <c r="F20" i="21"/>
  <c r="O22" i="21"/>
  <c r="L21" i="21"/>
  <c r="M21" i="21" s="1"/>
  <c r="F21" i="21"/>
  <c r="O23" i="21"/>
  <c r="L22" i="21"/>
  <c r="M22" i="21" s="1"/>
  <c r="F22" i="21"/>
  <c r="O24" i="21"/>
  <c r="L23" i="21"/>
  <c r="M23" i="21" s="1"/>
  <c r="F23" i="21"/>
  <c r="O25" i="21"/>
  <c r="L24" i="21"/>
  <c r="M24" i="21" s="1"/>
  <c r="F24" i="21"/>
  <c r="O26" i="21"/>
  <c r="L25" i="21"/>
  <c r="M25" i="21" s="1"/>
  <c r="F25" i="21"/>
  <c r="O27" i="21"/>
  <c r="L26" i="21"/>
  <c r="M26" i="21" s="1"/>
  <c r="F26" i="21"/>
  <c r="O28" i="21"/>
  <c r="L27" i="21"/>
  <c r="M27" i="21" s="1"/>
  <c r="F27" i="21"/>
  <c r="O29" i="21"/>
  <c r="L28" i="21"/>
  <c r="M28" i="21" s="1"/>
  <c r="F28" i="21"/>
  <c r="O30" i="21"/>
  <c r="L29" i="21"/>
  <c r="M29" i="21" s="1"/>
  <c r="F29" i="21"/>
  <c r="O31" i="21"/>
  <c r="L30" i="21"/>
  <c r="M30" i="21" s="1"/>
  <c r="F30" i="21"/>
  <c r="O32" i="21"/>
  <c r="L31" i="21"/>
  <c r="M31" i="21" s="1"/>
  <c r="F31" i="21"/>
  <c r="O33" i="21"/>
  <c r="L32" i="21"/>
  <c r="M32" i="21" s="1"/>
  <c r="F32" i="21"/>
  <c r="O34" i="21"/>
  <c r="L33" i="21"/>
  <c r="M33" i="21" s="1"/>
  <c r="F33" i="21"/>
  <c r="O35" i="21"/>
  <c r="L34" i="21"/>
  <c r="M34" i="21" s="1"/>
  <c r="F34" i="21"/>
  <c r="O36" i="21"/>
  <c r="L35" i="21"/>
  <c r="M35" i="21" s="1"/>
  <c r="F35" i="21"/>
  <c r="O37" i="21"/>
  <c r="L36" i="21"/>
  <c r="M36" i="21" s="1"/>
  <c r="F36" i="21"/>
  <c r="O38" i="21"/>
  <c r="L37" i="21"/>
  <c r="M37" i="21" s="1"/>
  <c r="F37" i="21"/>
  <c r="O39" i="21"/>
  <c r="L38" i="21"/>
  <c r="M38" i="21" s="1"/>
  <c r="F38" i="21"/>
  <c r="O40" i="21"/>
  <c r="L39" i="21"/>
  <c r="M39" i="21" s="1"/>
  <c r="F39" i="21"/>
  <c r="O41" i="21"/>
  <c r="L40" i="21"/>
  <c r="M40" i="21" s="1"/>
  <c r="F40" i="21"/>
  <c r="O42" i="21"/>
  <c r="L41" i="21"/>
  <c r="M41" i="21" s="1"/>
  <c r="F41" i="21"/>
  <c r="O43" i="21"/>
  <c r="L42" i="21"/>
  <c r="M42" i="21" s="1"/>
  <c r="F42" i="21"/>
  <c r="O44" i="21"/>
  <c r="L43" i="21"/>
  <c r="M43" i="21" s="1"/>
  <c r="F43" i="21"/>
  <c r="O45" i="21"/>
  <c r="L44" i="21"/>
  <c r="M44" i="21" s="1"/>
  <c r="F44" i="21"/>
  <c r="O46" i="21"/>
  <c r="L45" i="21"/>
  <c r="M45" i="21" s="1"/>
  <c r="F45" i="21"/>
  <c r="O47" i="21"/>
  <c r="L46" i="21"/>
  <c r="M46" i="21" s="1"/>
  <c r="F46" i="21"/>
  <c r="O48" i="21"/>
  <c r="L47" i="21"/>
  <c r="M47" i="21" s="1"/>
  <c r="F47" i="21"/>
  <c r="O49" i="21"/>
  <c r="L48" i="21"/>
  <c r="M48" i="21" s="1"/>
  <c r="F48" i="21"/>
  <c r="O50" i="21"/>
  <c r="L49" i="21"/>
  <c r="M49" i="21" s="1"/>
  <c r="F49" i="21"/>
  <c r="O51" i="21"/>
  <c r="L50" i="21"/>
  <c r="M50" i="21" s="1"/>
  <c r="F50" i="21"/>
  <c r="O52" i="21"/>
  <c r="L51" i="21"/>
  <c r="M51" i="21" s="1"/>
  <c r="F51" i="21"/>
  <c r="O53" i="21"/>
  <c r="L52" i="21"/>
  <c r="M52" i="21" s="1"/>
  <c r="F52" i="21"/>
  <c r="O54" i="21"/>
  <c r="L53" i="21"/>
  <c r="M53" i="21" s="1"/>
  <c r="F53" i="21"/>
  <c r="O55" i="21"/>
  <c r="L54" i="21"/>
  <c r="M54" i="21" s="1"/>
  <c r="F54" i="21"/>
  <c r="O56" i="21"/>
  <c r="L55" i="21"/>
  <c r="M55" i="21" s="1"/>
  <c r="F55" i="21"/>
  <c r="O57" i="21"/>
  <c r="L56" i="21"/>
  <c r="M56" i="21" s="1"/>
  <c r="F56" i="21"/>
  <c r="O58" i="21"/>
  <c r="L57" i="21"/>
  <c r="M57" i="21" s="1"/>
  <c r="F57" i="21"/>
  <c r="O59" i="21"/>
  <c r="L58" i="21"/>
  <c r="M58" i="21" s="1"/>
  <c r="F58" i="21"/>
  <c r="O60" i="21"/>
  <c r="L59" i="21"/>
  <c r="M59" i="21" s="1"/>
  <c r="F59" i="21"/>
  <c r="O61" i="21"/>
  <c r="L60" i="21"/>
  <c r="M60" i="21" s="1"/>
  <c r="F60" i="21"/>
  <c r="O62" i="21"/>
  <c r="L61" i="21"/>
  <c r="M61" i="21" s="1"/>
  <c r="F61" i="21"/>
  <c r="O63" i="21"/>
  <c r="L62" i="21"/>
  <c r="M62" i="21" s="1"/>
  <c r="F62" i="21"/>
  <c r="O64" i="21"/>
  <c r="L63" i="21"/>
  <c r="M63" i="21" s="1"/>
  <c r="F63" i="21"/>
  <c r="O65" i="21"/>
  <c r="L64" i="21"/>
  <c r="M64" i="21" s="1"/>
  <c r="F64" i="21"/>
  <c r="O66" i="21"/>
  <c r="L65" i="21"/>
  <c r="M65" i="21" s="1"/>
  <c r="F65" i="21"/>
  <c r="O67" i="21"/>
  <c r="L66" i="21"/>
  <c r="M66" i="21" s="1"/>
  <c r="F66" i="21"/>
  <c r="O68" i="21"/>
  <c r="L67" i="21"/>
  <c r="M67" i="21" s="1"/>
  <c r="F67" i="21"/>
  <c r="O69" i="21"/>
  <c r="L68" i="21"/>
  <c r="M68" i="21" s="1"/>
  <c r="F68" i="21"/>
  <c r="O70" i="21"/>
  <c r="L69" i="21"/>
  <c r="M69" i="21" s="1"/>
  <c r="F69" i="21"/>
  <c r="O71" i="21"/>
  <c r="L70" i="21"/>
  <c r="M70" i="21" s="1"/>
  <c r="F70" i="21"/>
  <c r="O72" i="21"/>
  <c r="L71" i="21"/>
  <c r="M71" i="21" s="1"/>
  <c r="F71" i="21"/>
  <c r="O73" i="21"/>
  <c r="L72" i="21"/>
  <c r="M72" i="21" s="1"/>
  <c r="F72" i="21"/>
  <c r="O74" i="21"/>
  <c r="L73" i="21"/>
  <c r="M73" i="21" s="1"/>
  <c r="F73" i="21"/>
  <c r="O75" i="21"/>
  <c r="L74" i="21"/>
  <c r="M74" i="21" s="1"/>
  <c r="F74" i="21"/>
  <c r="O76" i="21"/>
  <c r="L75" i="21"/>
  <c r="M75" i="21" s="1"/>
  <c r="F75" i="21"/>
  <c r="O77" i="21"/>
  <c r="L76" i="21"/>
  <c r="M76" i="21" s="1"/>
  <c r="F76" i="21"/>
  <c r="O78" i="21"/>
  <c r="L77" i="21"/>
  <c r="M77" i="21" s="1"/>
  <c r="F77" i="21"/>
  <c r="O79" i="21"/>
  <c r="L78" i="21"/>
  <c r="M78" i="21" s="1"/>
  <c r="F78" i="21"/>
  <c r="O80" i="21"/>
  <c r="L79" i="21"/>
  <c r="M79" i="21" s="1"/>
  <c r="F79" i="21"/>
  <c r="O81" i="21"/>
  <c r="L80" i="21"/>
  <c r="M80" i="21" s="1"/>
  <c r="F80" i="21"/>
  <c r="O82" i="21"/>
  <c r="L81" i="21"/>
  <c r="M81" i="21" s="1"/>
  <c r="F81" i="21"/>
  <c r="O83" i="21"/>
  <c r="L82" i="21"/>
  <c r="M82" i="21" s="1"/>
  <c r="F82" i="21"/>
  <c r="O84" i="21"/>
  <c r="L83" i="21"/>
  <c r="M83" i="21" s="1"/>
  <c r="F83" i="21"/>
  <c r="O85" i="21"/>
  <c r="L84" i="21"/>
  <c r="M84" i="21" s="1"/>
  <c r="F84" i="21"/>
  <c r="O86" i="21"/>
  <c r="L86" i="21"/>
  <c r="M86" i="21" s="1"/>
  <c r="F86" i="21"/>
  <c r="O88" i="21"/>
  <c r="L87" i="21"/>
  <c r="M87" i="21" s="1"/>
  <c r="F87" i="21"/>
  <c r="O89" i="21"/>
  <c r="L88" i="21"/>
  <c r="M88" i="21" s="1"/>
  <c r="F88" i="21"/>
  <c r="O90" i="21"/>
  <c r="L89" i="21"/>
  <c r="M89" i="21" s="1"/>
  <c r="F89" i="21"/>
  <c r="O91" i="21"/>
  <c r="L90" i="21"/>
  <c r="M90" i="21" s="1"/>
  <c r="F90" i="21"/>
  <c r="O92" i="21"/>
  <c r="L91" i="21"/>
  <c r="M91" i="21" s="1"/>
  <c r="F91" i="21"/>
  <c r="O93" i="21"/>
  <c r="L92" i="21"/>
  <c r="M92" i="21" s="1"/>
  <c r="F92" i="21"/>
  <c r="O94" i="21"/>
  <c r="L93" i="21"/>
  <c r="M93" i="21" s="1"/>
  <c r="F93" i="21"/>
  <c r="O95" i="21"/>
  <c r="L94" i="21"/>
  <c r="M94" i="21" s="1"/>
  <c r="F94" i="21"/>
  <c r="O96" i="21"/>
  <c r="L95" i="21"/>
  <c r="M95" i="21" s="1"/>
  <c r="F95" i="21"/>
  <c r="O97" i="21"/>
  <c r="L96" i="21"/>
  <c r="M96" i="21" s="1"/>
  <c r="F96" i="21"/>
  <c r="O98" i="21"/>
  <c r="L97" i="21"/>
  <c r="M97" i="21" s="1"/>
  <c r="F97" i="21"/>
  <c r="O99" i="21"/>
  <c r="L98" i="21"/>
  <c r="M98" i="21" s="1"/>
  <c r="F98" i="21"/>
  <c r="O100" i="21"/>
  <c r="L99" i="21"/>
  <c r="M99" i="21" s="1"/>
  <c r="F99" i="21"/>
  <c r="O101" i="21"/>
  <c r="L100" i="21"/>
  <c r="M100" i="21" s="1"/>
  <c r="F100" i="21"/>
  <c r="O102" i="21"/>
  <c r="L101" i="21"/>
  <c r="M101" i="21" s="1"/>
  <c r="F101" i="21"/>
  <c r="O103" i="21"/>
  <c r="L102" i="21"/>
  <c r="M102" i="21" s="1"/>
  <c r="F102" i="21"/>
  <c r="O104" i="21"/>
  <c r="L103" i="21"/>
  <c r="M103" i="21" s="1"/>
  <c r="F103" i="21"/>
  <c r="O105" i="21"/>
  <c r="L104" i="21"/>
  <c r="M104" i="21" s="1"/>
  <c r="F104" i="21"/>
  <c r="O106" i="21"/>
  <c r="L105" i="21"/>
  <c r="M105" i="21" s="1"/>
  <c r="F105" i="21"/>
  <c r="O107" i="21"/>
  <c r="L106" i="21"/>
  <c r="M106" i="21" s="1"/>
  <c r="F106" i="21"/>
  <c r="O108" i="21"/>
  <c r="L107" i="21"/>
  <c r="M107" i="21" s="1"/>
  <c r="F107" i="21"/>
  <c r="O109" i="21"/>
  <c r="L108" i="21"/>
  <c r="M108" i="21" s="1"/>
  <c r="F108" i="21"/>
  <c r="O110" i="21"/>
  <c r="L109" i="21"/>
  <c r="M109" i="21" s="1"/>
  <c r="F109" i="21"/>
  <c r="O111" i="21"/>
  <c r="L110" i="21"/>
  <c r="M110" i="21" s="1"/>
  <c r="F110" i="21"/>
  <c r="O112" i="21"/>
  <c r="L111" i="21"/>
  <c r="M111" i="21" s="1"/>
  <c r="F111" i="21"/>
  <c r="O113" i="21"/>
  <c r="L112" i="21"/>
  <c r="M112" i="21" s="1"/>
  <c r="F112" i="21"/>
  <c r="O114" i="21"/>
  <c r="L113" i="21"/>
  <c r="M113" i="21" s="1"/>
  <c r="F113" i="21"/>
  <c r="O115" i="21"/>
  <c r="L114" i="21"/>
  <c r="M114" i="21" s="1"/>
  <c r="F114" i="21"/>
  <c r="O116" i="21"/>
  <c r="L115" i="21"/>
  <c r="M115" i="21" s="1"/>
  <c r="F115" i="21"/>
  <c r="O117" i="21"/>
  <c r="L116" i="21"/>
  <c r="M116" i="21" s="1"/>
  <c r="F116" i="21"/>
  <c r="O118" i="21"/>
  <c r="L117" i="21"/>
  <c r="M117" i="21" s="1"/>
  <c r="F117" i="21"/>
  <c r="O119" i="21"/>
  <c r="L118" i="21"/>
  <c r="M118" i="21" s="1"/>
  <c r="F118" i="21"/>
  <c r="O120" i="21"/>
  <c r="L119" i="21"/>
  <c r="M119" i="21" s="1"/>
  <c r="F119" i="21"/>
  <c r="O121" i="21"/>
  <c r="L120" i="21"/>
  <c r="M120" i="21" s="1"/>
  <c r="F120" i="21"/>
  <c r="O122" i="21"/>
  <c r="L121" i="21"/>
  <c r="M121" i="21" s="1"/>
  <c r="F121" i="21"/>
  <c r="O123" i="21"/>
  <c r="L122" i="21"/>
  <c r="M122" i="21" s="1"/>
  <c r="F122" i="21"/>
  <c r="O124" i="21"/>
  <c r="L123" i="21"/>
  <c r="M123" i="21" s="1"/>
  <c r="F123" i="21"/>
  <c r="O125" i="21"/>
  <c r="L124" i="21"/>
  <c r="M124" i="21" s="1"/>
  <c r="F124" i="21"/>
  <c r="O126" i="21"/>
  <c r="L125" i="21"/>
  <c r="M125" i="21" s="1"/>
  <c r="F125" i="21"/>
  <c r="O127" i="21"/>
  <c r="L126" i="21"/>
  <c r="M126" i="21" s="1"/>
  <c r="F126" i="21"/>
  <c r="O128" i="21"/>
  <c r="L127" i="21"/>
  <c r="M127" i="21" s="1"/>
  <c r="F127" i="21"/>
  <c r="O129" i="21"/>
  <c r="L128" i="21"/>
  <c r="M128" i="21" s="1"/>
  <c r="F128" i="21"/>
  <c r="O130" i="21"/>
  <c r="L129" i="21"/>
  <c r="M129" i="21" s="1"/>
  <c r="F129" i="21"/>
  <c r="O131" i="21"/>
  <c r="L130" i="21"/>
  <c r="M130" i="21" s="1"/>
  <c r="F130" i="21"/>
  <c r="O132" i="21"/>
  <c r="L131" i="21"/>
  <c r="M131" i="21" s="1"/>
  <c r="F131" i="21"/>
  <c r="O133" i="21"/>
  <c r="L132" i="21"/>
  <c r="M132" i="21" s="1"/>
  <c r="F132" i="21"/>
  <c r="O134" i="21"/>
  <c r="L133" i="21"/>
  <c r="M133" i="21" s="1"/>
  <c r="F133" i="21"/>
  <c r="O135" i="21"/>
  <c r="L134" i="21"/>
  <c r="M134" i="21" s="1"/>
  <c r="F134" i="21"/>
  <c r="O136" i="21"/>
  <c r="L135" i="21"/>
  <c r="M135" i="21" s="1"/>
  <c r="F135" i="21"/>
  <c r="O137" i="21"/>
  <c r="L136" i="21"/>
  <c r="M136" i="21" s="1"/>
  <c r="F136" i="21"/>
  <c r="O138" i="21"/>
  <c r="L137" i="21"/>
  <c r="M137" i="21" s="1"/>
  <c r="F137" i="21"/>
  <c r="O139" i="21"/>
  <c r="L138" i="21"/>
  <c r="M138" i="21" s="1"/>
  <c r="F138" i="21"/>
  <c r="O140" i="21"/>
  <c r="L139" i="21"/>
  <c r="M139" i="21" s="1"/>
  <c r="F139" i="21"/>
  <c r="O141" i="21"/>
  <c r="L140" i="21"/>
  <c r="M140" i="21" s="1"/>
  <c r="F140" i="21"/>
  <c r="O142" i="21"/>
  <c r="L141" i="21"/>
  <c r="M141" i="21" s="1"/>
  <c r="F141" i="21"/>
  <c r="O143" i="21"/>
  <c r="L142" i="21"/>
  <c r="M142" i="21" s="1"/>
  <c r="F142" i="21"/>
  <c r="O144" i="21"/>
  <c r="L143" i="21"/>
  <c r="M143" i="21" s="1"/>
  <c r="F143" i="21"/>
  <c r="O145" i="21"/>
  <c r="L144" i="21"/>
  <c r="M144" i="21" s="1"/>
  <c r="F144" i="21"/>
  <c r="O146" i="21"/>
  <c r="L145" i="21"/>
  <c r="M145" i="21" s="1"/>
  <c r="F145" i="21"/>
  <c r="O147" i="21"/>
  <c r="L146" i="21"/>
  <c r="M146" i="21" s="1"/>
  <c r="F146" i="21"/>
  <c r="O148" i="21"/>
  <c r="L147" i="21"/>
  <c r="M147" i="21" s="1"/>
  <c r="F147" i="21"/>
  <c r="O149" i="21"/>
  <c r="L148" i="21"/>
  <c r="M148" i="21" s="1"/>
  <c r="F148" i="21"/>
  <c r="O150" i="21"/>
  <c r="L149" i="21"/>
  <c r="M149" i="21" s="1"/>
  <c r="F149" i="21"/>
  <c r="O151" i="21"/>
  <c r="L150" i="21"/>
  <c r="M150" i="21" s="1"/>
  <c r="F150" i="21"/>
  <c r="O152" i="21"/>
  <c r="L151" i="21"/>
  <c r="M151" i="21" s="1"/>
  <c r="F151" i="21"/>
  <c r="O153" i="21"/>
  <c r="L152" i="21"/>
  <c r="M152" i="21" s="1"/>
  <c r="F152" i="21"/>
  <c r="O154" i="21"/>
  <c r="L153" i="21"/>
  <c r="M153" i="21" s="1"/>
  <c r="F153" i="21"/>
  <c r="O155" i="21"/>
  <c r="L154" i="21"/>
  <c r="M154" i="21" s="1"/>
  <c r="F154" i="21"/>
  <c r="O156" i="21"/>
  <c r="L155" i="21"/>
  <c r="M155" i="21" s="1"/>
  <c r="F155" i="21"/>
  <c r="O157" i="21"/>
  <c r="L156" i="21"/>
  <c r="M156" i="21" s="1"/>
  <c r="F156" i="21"/>
  <c r="O158" i="21"/>
  <c r="L157" i="21"/>
  <c r="M157" i="21" s="1"/>
  <c r="F157" i="21"/>
  <c r="O159" i="21"/>
  <c r="L158" i="21"/>
  <c r="M158" i="21" s="1"/>
  <c r="F158" i="21"/>
  <c r="O160" i="21"/>
  <c r="L159" i="21"/>
  <c r="M159" i="21" s="1"/>
  <c r="F159" i="21"/>
  <c r="O161" i="21"/>
  <c r="L160" i="21"/>
  <c r="M160" i="21" s="1"/>
  <c r="F160" i="21"/>
  <c r="O162" i="21"/>
  <c r="L161" i="21"/>
  <c r="M161" i="21" s="1"/>
  <c r="F161" i="21"/>
  <c r="O163" i="21"/>
  <c r="L162" i="21"/>
  <c r="M162" i="21" s="1"/>
  <c r="F162" i="21"/>
  <c r="O164" i="21"/>
  <c r="L163" i="21"/>
  <c r="M163" i="21" s="1"/>
  <c r="F163" i="21"/>
  <c r="O165" i="21"/>
  <c r="L164" i="21"/>
  <c r="M164" i="21" s="1"/>
  <c r="F164" i="21"/>
  <c r="O166" i="21"/>
  <c r="L165" i="21"/>
  <c r="M165" i="21" s="1"/>
  <c r="F165" i="21"/>
  <c r="O167" i="21"/>
  <c r="L166" i="21"/>
  <c r="M166" i="21" s="1"/>
  <c r="F166" i="21"/>
  <c r="O168" i="21"/>
  <c r="L167" i="21"/>
  <c r="M167" i="21" s="1"/>
  <c r="F167" i="21"/>
  <c r="O169" i="21"/>
  <c r="L168" i="21"/>
  <c r="M168" i="21" s="1"/>
  <c r="F168" i="21"/>
  <c r="O170" i="21"/>
  <c r="L169" i="21"/>
  <c r="M169" i="21" s="1"/>
  <c r="F169" i="21"/>
  <c r="O171" i="21"/>
  <c r="L170" i="21"/>
  <c r="M170" i="21" s="1"/>
  <c r="F170" i="21"/>
  <c r="O172" i="21"/>
  <c r="L171" i="21"/>
  <c r="M171" i="21" s="1"/>
  <c r="F171" i="21"/>
  <c r="O173" i="21"/>
  <c r="L172" i="21"/>
  <c r="M172" i="21" s="1"/>
  <c r="F172" i="21"/>
  <c r="O174" i="21"/>
  <c r="L173" i="21"/>
  <c r="M173" i="21" s="1"/>
  <c r="F173" i="21"/>
  <c r="O175" i="21"/>
  <c r="L174" i="21"/>
  <c r="M174" i="21" s="1"/>
  <c r="F174" i="21"/>
  <c r="O176" i="21"/>
  <c r="L175" i="21"/>
  <c r="M175" i="21" s="1"/>
  <c r="F175" i="21"/>
  <c r="O177" i="21"/>
  <c r="L176" i="21"/>
  <c r="M176" i="21" s="1"/>
  <c r="F176" i="21"/>
  <c r="O178" i="21"/>
  <c r="L177" i="21"/>
  <c r="M177" i="21" s="1"/>
  <c r="F177" i="21"/>
  <c r="O179" i="21"/>
  <c r="L178" i="21"/>
  <c r="M178" i="21" s="1"/>
  <c r="F178" i="21"/>
  <c r="O180" i="21"/>
  <c r="L179" i="21"/>
  <c r="M179" i="21" s="1"/>
  <c r="F179" i="21"/>
  <c r="O181" i="21"/>
  <c r="L180" i="21"/>
  <c r="M180" i="21" s="1"/>
  <c r="F180" i="21"/>
  <c r="O182" i="21"/>
  <c r="L181" i="21"/>
  <c r="M181" i="21" s="1"/>
  <c r="F181" i="21"/>
  <c r="O183" i="21"/>
  <c r="L182" i="21"/>
  <c r="M182" i="21" s="1"/>
  <c r="F182" i="21"/>
  <c r="O184" i="21"/>
  <c r="L183" i="21"/>
  <c r="M183" i="21" s="1"/>
  <c r="F183" i="21"/>
  <c r="O185" i="21"/>
  <c r="L184" i="21"/>
  <c r="M184" i="21" s="1"/>
  <c r="F184" i="21"/>
  <c r="O186" i="21"/>
  <c r="L185" i="21"/>
  <c r="M185" i="21" s="1"/>
  <c r="F185" i="21"/>
  <c r="O187" i="21"/>
  <c r="L186" i="21"/>
  <c r="M186" i="21" s="1"/>
  <c r="F186" i="21"/>
  <c r="O188" i="21"/>
  <c r="L187" i="21"/>
  <c r="M187" i="21" s="1"/>
  <c r="F187" i="21"/>
  <c r="O189" i="21"/>
  <c r="L188" i="21"/>
  <c r="M188" i="21" s="1"/>
  <c r="F188" i="21"/>
  <c r="O190" i="21"/>
  <c r="L189" i="21"/>
  <c r="M189" i="21" s="1"/>
  <c r="F189" i="21"/>
  <c r="O191" i="21"/>
  <c r="L190" i="21"/>
  <c r="M190" i="21" s="1"/>
  <c r="F190" i="21"/>
  <c r="O192" i="21"/>
  <c r="L191" i="21"/>
  <c r="M191" i="21" s="1"/>
  <c r="F191" i="21"/>
  <c r="O193" i="21"/>
  <c r="L192" i="21"/>
  <c r="M192" i="21" s="1"/>
  <c r="F192" i="21"/>
  <c r="O194" i="21"/>
  <c r="L193" i="21"/>
  <c r="M193" i="21" s="1"/>
  <c r="F193" i="21"/>
  <c r="O195" i="21"/>
  <c r="L194" i="21"/>
  <c r="M194" i="21" s="1"/>
  <c r="F194" i="21"/>
  <c r="O196" i="21"/>
  <c r="L195" i="21"/>
  <c r="M195" i="21" s="1"/>
  <c r="F195" i="21"/>
  <c r="O197" i="21"/>
  <c r="L196" i="21"/>
  <c r="M196" i="21" s="1"/>
  <c r="F196" i="21"/>
  <c r="O198" i="21"/>
  <c r="L197" i="21"/>
  <c r="M197" i="21" s="1"/>
  <c r="F197" i="21"/>
  <c r="O199" i="21"/>
  <c r="L198" i="21"/>
  <c r="M198" i="21" s="1"/>
  <c r="F198" i="21"/>
  <c r="O200" i="21"/>
  <c r="L199" i="21"/>
  <c r="M199" i="21" s="1"/>
  <c r="F199" i="21"/>
  <c r="O201" i="21"/>
  <c r="L200" i="21"/>
  <c r="M200" i="21" s="1"/>
  <c r="F200" i="21"/>
  <c r="O202" i="21"/>
  <c r="L201" i="21"/>
  <c r="M201" i="21" s="1"/>
  <c r="F201" i="21"/>
  <c r="O203" i="21"/>
  <c r="F2" i="21"/>
  <c r="F3" i="21"/>
  <c r="O4" i="21"/>
  <c r="O5" i="21"/>
  <c r="P5" i="21" s="1"/>
  <c r="L3" i="21"/>
  <c r="L16" i="21"/>
  <c r="M16" i="21"/>
  <c r="N5" i="21" l="1"/>
  <c r="N8" i="21" s="1"/>
  <c r="M3" i="21"/>
  <c r="P4" i="21"/>
  <c r="M2" i="21"/>
  <c r="M1" i="21" s="1"/>
  <c r="N1" i="21" s="1"/>
  <c r="N4" i="21"/>
  <c r="N7" i="21" s="1"/>
  <c r="N9" i="21" s="1"/>
  <c r="N10" i="21" s="1"/>
  <c r="P6" i="21" l="1"/>
  <c r="P7" i="21" s="1"/>
  <c r="O4" i="22"/>
  <c r="L2" i="22"/>
  <c r="F2" i="22"/>
  <c r="L3" i="22"/>
  <c r="F3" i="22"/>
  <c r="O5" i="22"/>
  <c r="L4" i="22"/>
  <c r="M4" i="22" s="1"/>
  <c r="F4" i="22"/>
  <c r="O6" i="22"/>
  <c r="L5" i="22"/>
  <c r="M5" i="22" s="1"/>
  <c r="F5" i="22"/>
  <c r="O7" i="22"/>
  <c r="L6" i="22"/>
  <c r="M6" i="22" s="1"/>
  <c r="F6" i="22"/>
  <c r="O8" i="22"/>
  <c r="L7" i="22"/>
  <c r="M7" i="22" s="1"/>
  <c r="F7" i="22"/>
  <c r="O9" i="22"/>
  <c r="L8" i="22"/>
  <c r="M8" i="22" s="1"/>
  <c r="F8" i="22"/>
  <c r="O10" i="22"/>
  <c r="L9" i="22"/>
  <c r="M9" i="22" s="1"/>
  <c r="F9" i="22"/>
  <c r="O11" i="22"/>
  <c r="L10" i="22"/>
  <c r="M10" i="22" s="1"/>
  <c r="F10" i="22"/>
  <c r="O12" i="22"/>
  <c r="L11" i="22"/>
  <c r="M11" i="22" s="1"/>
  <c r="F11" i="22"/>
  <c r="O13" i="22"/>
  <c r="L12" i="22"/>
  <c r="M12" i="22" s="1"/>
  <c r="F12" i="22"/>
  <c r="O14" i="22"/>
  <c r="L13" i="22"/>
  <c r="M13" i="22" s="1"/>
  <c r="F13" i="22"/>
  <c r="O15" i="22"/>
  <c r="L14" i="22"/>
  <c r="M14" i="22" s="1"/>
  <c r="F14" i="22"/>
  <c r="O16" i="22"/>
  <c r="L15" i="22"/>
  <c r="M15" i="22" s="1"/>
  <c r="F15" i="22"/>
  <c r="O17" i="22"/>
  <c r="F16" i="22"/>
  <c r="O18" i="22"/>
  <c r="L17" i="22"/>
  <c r="M17" i="22" s="1"/>
  <c r="F17" i="22"/>
  <c r="O19" i="22"/>
  <c r="L18" i="22"/>
  <c r="M18" i="22" s="1"/>
  <c r="F18" i="22"/>
  <c r="O20" i="22"/>
  <c r="L19" i="22"/>
  <c r="M19" i="22" s="1"/>
  <c r="F19" i="22"/>
  <c r="O21" i="22"/>
  <c r="L20" i="22"/>
  <c r="M20" i="22" s="1"/>
  <c r="F20" i="22"/>
  <c r="O22" i="22"/>
  <c r="L21" i="22"/>
  <c r="M21" i="22" s="1"/>
  <c r="F21" i="22"/>
  <c r="O23" i="22"/>
  <c r="L22" i="22"/>
  <c r="M22" i="22" s="1"/>
  <c r="F22" i="22"/>
  <c r="O24" i="22"/>
  <c r="L23" i="22"/>
  <c r="M23" i="22" s="1"/>
  <c r="F23" i="22"/>
  <c r="O25" i="22"/>
  <c r="L24" i="22"/>
  <c r="M24" i="22" s="1"/>
  <c r="F24" i="22"/>
  <c r="O26" i="22"/>
  <c r="L25" i="22"/>
  <c r="M25" i="22" s="1"/>
  <c r="F25" i="22"/>
  <c r="O27" i="22"/>
  <c r="L26" i="22"/>
  <c r="M26" i="22" s="1"/>
  <c r="F26" i="22"/>
  <c r="O28" i="22"/>
  <c r="L27" i="22"/>
  <c r="M27" i="22" s="1"/>
  <c r="F27" i="22"/>
  <c r="O29" i="22"/>
  <c r="L28" i="22"/>
  <c r="M28" i="22" s="1"/>
  <c r="F28" i="22"/>
  <c r="O30" i="22"/>
  <c r="L29" i="22"/>
  <c r="M29" i="22" s="1"/>
  <c r="F29" i="22"/>
  <c r="O31" i="22"/>
  <c r="L30" i="22"/>
  <c r="M30" i="22" s="1"/>
  <c r="F30" i="22"/>
  <c r="O32" i="22"/>
  <c r="L31" i="22"/>
  <c r="M31" i="22" s="1"/>
  <c r="F31" i="22"/>
  <c r="O33" i="22"/>
  <c r="L32" i="22"/>
  <c r="M32" i="22" s="1"/>
  <c r="F32" i="22"/>
  <c r="O34" i="22"/>
  <c r="L33" i="22"/>
  <c r="M33" i="22" s="1"/>
  <c r="F33" i="22"/>
  <c r="O35" i="22"/>
  <c r="L34" i="22"/>
  <c r="M34" i="22" s="1"/>
  <c r="F34" i="22"/>
  <c r="O36" i="22"/>
  <c r="L35" i="22"/>
  <c r="M35" i="22" s="1"/>
  <c r="F35" i="22"/>
  <c r="O37" i="22"/>
  <c r="L36" i="22"/>
  <c r="M36" i="22" s="1"/>
  <c r="F36" i="22"/>
  <c r="O38" i="22"/>
  <c r="L37" i="22"/>
  <c r="M37" i="22" s="1"/>
  <c r="F37" i="22"/>
  <c r="O39" i="22"/>
  <c r="L38" i="22"/>
  <c r="M38" i="22" s="1"/>
  <c r="F38" i="22"/>
  <c r="O40" i="22"/>
  <c r="L39" i="22"/>
  <c r="M39" i="22" s="1"/>
  <c r="F39" i="22"/>
  <c r="O41" i="22"/>
  <c r="L40" i="22"/>
  <c r="M40" i="22" s="1"/>
  <c r="F40" i="22"/>
  <c r="O42" i="22"/>
  <c r="L41" i="22"/>
  <c r="M41" i="22" s="1"/>
  <c r="F41" i="22"/>
  <c r="O43" i="22"/>
  <c r="L42" i="22"/>
  <c r="M42" i="22" s="1"/>
  <c r="F42" i="22"/>
  <c r="O44" i="22"/>
  <c r="L43" i="22"/>
  <c r="M43" i="22" s="1"/>
  <c r="F43" i="22"/>
  <c r="O45" i="22"/>
  <c r="L44" i="22"/>
  <c r="M44" i="22" s="1"/>
  <c r="F44" i="22"/>
  <c r="O46" i="22"/>
  <c r="L45" i="22"/>
  <c r="M45" i="22" s="1"/>
  <c r="F45" i="22"/>
  <c r="O47" i="22"/>
  <c r="L46" i="22"/>
  <c r="M46" i="22" s="1"/>
  <c r="F46" i="22"/>
  <c r="O48" i="22"/>
  <c r="L47" i="22"/>
  <c r="M47" i="22" s="1"/>
  <c r="F47" i="22"/>
  <c r="O49" i="22"/>
  <c r="L48" i="22"/>
  <c r="M48" i="22" s="1"/>
  <c r="F48" i="22"/>
  <c r="O50" i="22"/>
  <c r="L49" i="22"/>
  <c r="M49" i="22" s="1"/>
  <c r="F49" i="22"/>
  <c r="O51" i="22"/>
  <c r="L50" i="22"/>
  <c r="M50" i="22" s="1"/>
  <c r="F50" i="22"/>
  <c r="O52" i="22"/>
  <c r="L51" i="22"/>
  <c r="M51" i="22" s="1"/>
  <c r="F51" i="22"/>
  <c r="O53" i="22"/>
  <c r="L52" i="22"/>
  <c r="M52" i="22" s="1"/>
  <c r="F52" i="22"/>
  <c r="O54" i="22"/>
  <c r="L53" i="22"/>
  <c r="M53" i="22" s="1"/>
  <c r="F53" i="22"/>
  <c r="O55" i="22"/>
  <c r="L54" i="22"/>
  <c r="M54" i="22" s="1"/>
  <c r="F54" i="22"/>
  <c r="O56" i="22"/>
  <c r="L55" i="22"/>
  <c r="M55" i="22" s="1"/>
  <c r="F55" i="22"/>
  <c r="O57" i="22"/>
  <c r="L56" i="22"/>
  <c r="M56" i="22" s="1"/>
  <c r="F56" i="22"/>
  <c r="O58" i="22"/>
  <c r="L57" i="22"/>
  <c r="M57" i="22" s="1"/>
  <c r="F57" i="22"/>
  <c r="O59" i="22"/>
  <c r="L58" i="22"/>
  <c r="M58" i="22" s="1"/>
  <c r="F58" i="22"/>
  <c r="O60" i="22"/>
  <c r="L59" i="22"/>
  <c r="M59" i="22" s="1"/>
  <c r="F59" i="22"/>
  <c r="O61" i="22"/>
  <c r="L60" i="22"/>
  <c r="M60" i="22" s="1"/>
  <c r="F60" i="22"/>
  <c r="O62" i="22"/>
  <c r="L61" i="22"/>
  <c r="M61" i="22" s="1"/>
  <c r="F61" i="22"/>
  <c r="O63" i="22"/>
  <c r="L62" i="22"/>
  <c r="M62" i="22" s="1"/>
  <c r="F62" i="22"/>
  <c r="O64" i="22"/>
  <c r="L63" i="22"/>
  <c r="M63" i="22" s="1"/>
  <c r="F63" i="22"/>
  <c r="O65" i="22"/>
  <c r="L64" i="22"/>
  <c r="M64" i="22" s="1"/>
  <c r="F64" i="22"/>
  <c r="O66" i="22"/>
  <c r="L65" i="22"/>
  <c r="M65" i="22" s="1"/>
  <c r="F65" i="22"/>
  <c r="O67" i="22"/>
  <c r="L66" i="22"/>
  <c r="M66" i="22" s="1"/>
  <c r="F66" i="22"/>
  <c r="O68" i="22"/>
  <c r="L67" i="22"/>
  <c r="M67" i="22" s="1"/>
  <c r="F67" i="22"/>
  <c r="O69" i="22"/>
  <c r="L68" i="22"/>
  <c r="M68" i="22" s="1"/>
  <c r="F68" i="22"/>
  <c r="O70" i="22"/>
  <c r="L69" i="22"/>
  <c r="M69" i="22" s="1"/>
  <c r="F69" i="22"/>
  <c r="O71" i="22"/>
  <c r="L70" i="22"/>
  <c r="M70" i="22" s="1"/>
  <c r="F70" i="22"/>
  <c r="O72" i="22"/>
  <c r="L71" i="22"/>
  <c r="M71" i="22" s="1"/>
  <c r="F71" i="22"/>
  <c r="O73" i="22"/>
  <c r="L72" i="22"/>
  <c r="M72" i="22" s="1"/>
  <c r="F72" i="22"/>
  <c r="O74" i="22"/>
  <c r="L73" i="22"/>
  <c r="M73" i="22" s="1"/>
  <c r="F73" i="22"/>
  <c r="O75" i="22"/>
  <c r="L74" i="22"/>
  <c r="M74" i="22" s="1"/>
  <c r="F74" i="22"/>
  <c r="O76" i="22"/>
  <c r="L75" i="22"/>
  <c r="M75" i="22" s="1"/>
  <c r="F75" i="22"/>
  <c r="O77" i="22"/>
  <c r="L76" i="22"/>
  <c r="M76" i="22" s="1"/>
  <c r="F76" i="22"/>
  <c r="O78" i="22"/>
  <c r="L77" i="22"/>
  <c r="M77" i="22" s="1"/>
  <c r="F77" i="22"/>
  <c r="O79" i="22"/>
  <c r="L78" i="22"/>
  <c r="M78" i="22" s="1"/>
  <c r="F78" i="22"/>
  <c r="O80" i="22"/>
  <c r="L79" i="22"/>
  <c r="M79" i="22" s="1"/>
  <c r="F79" i="22"/>
  <c r="O81" i="22"/>
  <c r="L80" i="22"/>
  <c r="M80" i="22" s="1"/>
  <c r="F80" i="22"/>
  <c r="O82" i="22"/>
  <c r="L81" i="22"/>
  <c r="M81" i="22" s="1"/>
  <c r="F81" i="22"/>
  <c r="O83" i="22"/>
  <c r="L82" i="22"/>
  <c r="M82" i="22" s="1"/>
  <c r="F82" i="22"/>
  <c r="O84" i="22"/>
  <c r="L83" i="22"/>
  <c r="M83" i="22" s="1"/>
  <c r="F83" i="22"/>
  <c r="O85" i="22"/>
  <c r="L84" i="22"/>
  <c r="M84" i="22" s="1"/>
  <c r="F84" i="22"/>
  <c r="O86" i="22"/>
  <c r="L86" i="22"/>
  <c r="M86" i="22" s="1"/>
  <c r="F86" i="22"/>
  <c r="O88" i="22"/>
  <c r="L87" i="22"/>
  <c r="M87" i="22" s="1"/>
  <c r="F87" i="22"/>
  <c r="O89" i="22"/>
  <c r="L88" i="22"/>
  <c r="M88" i="22" s="1"/>
  <c r="F88" i="22"/>
  <c r="O90" i="22"/>
  <c r="L89" i="22"/>
  <c r="M89" i="22" s="1"/>
  <c r="F89" i="22"/>
  <c r="O91" i="22"/>
  <c r="L90" i="22"/>
  <c r="M90" i="22" s="1"/>
  <c r="F90" i="22"/>
  <c r="O92" i="22"/>
  <c r="L91" i="22"/>
  <c r="M91" i="22" s="1"/>
  <c r="F91" i="22"/>
  <c r="O93" i="22"/>
  <c r="L92" i="22"/>
  <c r="M92" i="22" s="1"/>
  <c r="F92" i="22"/>
  <c r="O94" i="22"/>
  <c r="L93" i="22"/>
  <c r="M93" i="22" s="1"/>
  <c r="F93" i="22"/>
  <c r="O95" i="22"/>
  <c r="L94" i="22"/>
  <c r="M94" i="22" s="1"/>
  <c r="F94" i="22"/>
  <c r="O96" i="22"/>
  <c r="L95" i="22"/>
  <c r="M95" i="22" s="1"/>
  <c r="F95" i="22"/>
  <c r="O97" i="22"/>
  <c r="L96" i="22"/>
  <c r="M96" i="22" s="1"/>
  <c r="F96" i="22"/>
  <c r="O98" i="22"/>
  <c r="L97" i="22"/>
  <c r="M97" i="22" s="1"/>
  <c r="F97" i="22"/>
  <c r="O99" i="22"/>
  <c r="L98" i="22"/>
  <c r="M98" i="22" s="1"/>
  <c r="F98" i="22"/>
  <c r="O100" i="22"/>
  <c r="L99" i="22"/>
  <c r="M99" i="22" s="1"/>
  <c r="F99" i="22"/>
  <c r="O101" i="22"/>
  <c r="L100" i="22"/>
  <c r="M100" i="22" s="1"/>
  <c r="F100" i="22"/>
  <c r="O102" i="22"/>
  <c r="L101" i="22"/>
  <c r="M101" i="22" s="1"/>
  <c r="F101" i="22"/>
  <c r="O103" i="22"/>
  <c r="L102" i="22"/>
  <c r="M102" i="22" s="1"/>
  <c r="F102" i="22"/>
  <c r="O104" i="22"/>
  <c r="L103" i="22"/>
  <c r="M103" i="22" s="1"/>
  <c r="F103" i="22"/>
  <c r="O105" i="22"/>
  <c r="L104" i="22"/>
  <c r="M104" i="22" s="1"/>
  <c r="F104" i="22"/>
  <c r="O106" i="22"/>
  <c r="L105" i="22"/>
  <c r="M105" i="22" s="1"/>
  <c r="F105" i="22"/>
  <c r="O107" i="22"/>
  <c r="L106" i="22"/>
  <c r="M106" i="22" s="1"/>
  <c r="F106" i="22"/>
  <c r="O108" i="22"/>
  <c r="L107" i="22"/>
  <c r="M107" i="22" s="1"/>
  <c r="F107" i="22"/>
  <c r="O109" i="22"/>
  <c r="L108" i="22"/>
  <c r="M108" i="22" s="1"/>
  <c r="F108" i="22"/>
  <c r="O110" i="22"/>
  <c r="L109" i="22"/>
  <c r="M109" i="22" s="1"/>
  <c r="F109" i="22"/>
  <c r="O111" i="22"/>
  <c r="L110" i="22"/>
  <c r="M110" i="22" s="1"/>
  <c r="F110" i="22"/>
  <c r="O112" i="22"/>
  <c r="L111" i="22"/>
  <c r="M111" i="22" s="1"/>
  <c r="F111" i="22"/>
  <c r="O113" i="22"/>
  <c r="L112" i="22"/>
  <c r="M112" i="22" s="1"/>
  <c r="F112" i="22"/>
  <c r="O114" i="22"/>
  <c r="L113" i="22"/>
  <c r="M113" i="22" s="1"/>
  <c r="F113" i="22"/>
  <c r="O115" i="22"/>
  <c r="L114" i="22"/>
  <c r="M114" i="22" s="1"/>
  <c r="F114" i="22"/>
  <c r="O116" i="22"/>
  <c r="L115" i="22"/>
  <c r="M115" i="22" s="1"/>
  <c r="F115" i="22"/>
  <c r="O117" i="22"/>
  <c r="L116" i="22"/>
  <c r="M116" i="22" s="1"/>
  <c r="F116" i="22"/>
  <c r="O118" i="22"/>
  <c r="L117" i="22"/>
  <c r="M117" i="22" s="1"/>
  <c r="F117" i="22"/>
  <c r="O119" i="22"/>
  <c r="L118" i="22"/>
  <c r="M118" i="22" s="1"/>
  <c r="F118" i="22"/>
  <c r="O120" i="22"/>
  <c r="L119" i="22"/>
  <c r="M119" i="22" s="1"/>
  <c r="F119" i="22"/>
  <c r="O121" i="22"/>
  <c r="L120" i="22"/>
  <c r="M120" i="22" s="1"/>
  <c r="F120" i="22"/>
  <c r="O122" i="22"/>
  <c r="L121" i="22"/>
  <c r="M121" i="22" s="1"/>
  <c r="F121" i="22"/>
  <c r="O123" i="22"/>
  <c r="L122" i="22"/>
  <c r="M122" i="22" s="1"/>
  <c r="F122" i="22"/>
  <c r="O124" i="22"/>
  <c r="L123" i="22"/>
  <c r="M123" i="22" s="1"/>
  <c r="F123" i="22"/>
  <c r="O125" i="22"/>
  <c r="L124" i="22"/>
  <c r="M124" i="22" s="1"/>
  <c r="F124" i="22"/>
  <c r="O126" i="22"/>
  <c r="L125" i="22"/>
  <c r="M125" i="22" s="1"/>
  <c r="F125" i="22"/>
  <c r="O127" i="22"/>
  <c r="L126" i="22"/>
  <c r="M126" i="22" s="1"/>
  <c r="F126" i="22"/>
  <c r="O128" i="22"/>
  <c r="L127" i="22"/>
  <c r="M127" i="22" s="1"/>
  <c r="F127" i="22"/>
  <c r="O129" i="22"/>
  <c r="L128" i="22"/>
  <c r="M128" i="22" s="1"/>
  <c r="F128" i="22"/>
  <c r="O130" i="22"/>
  <c r="L129" i="22"/>
  <c r="M129" i="22" s="1"/>
  <c r="F129" i="22"/>
  <c r="O131" i="22"/>
  <c r="L130" i="22"/>
  <c r="M130" i="22" s="1"/>
  <c r="F130" i="22"/>
  <c r="O132" i="22"/>
  <c r="L131" i="22"/>
  <c r="M131" i="22" s="1"/>
  <c r="F131" i="22"/>
  <c r="O133" i="22"/>
  <c r="L132" i="22"/>
  <c r="M132" i="22" s="1"/>
  <c r="F132" i="22"/>
  <c r="O134" i="22"/>
  <c r="L133" i="22"/>
  <c r="M133" i="22" s="1"/>
  <c r="F133" i="22"/>
  <c r="O135" i="22"/>
  <c r="L134" i="22"/>
  <c r="M134" i="22" s="1"/>
  <c r="F134" i="22"/>
  <c r="O136" i="22"/>
  <c r="L135" i="22"/>
  <c r="M135" i="22" s="1"/>
  <c r="F135" i="22"/>
  <c r="O137" i="22"/>
  <c r="L136" i="22"/>
  <c r="M136" i="22" s="1"/>
  <c r="F136" i="22"/>
  <c r="O138" i="22"/>
  <c r="L137" i="22"/>
  <c r="M137" i="22" s="1"/>
  <c r="F137" i="22"/>
  <c r="O139" i="22"/>
  <c r="L138" i="22"/>
  <c r="M138" i="22" s="1"/>
  <c r="F138" i="22"/>
  <c r="O140" i="22"/>
  <c r="L139" i="22"/>
  <c r="M139" i="22" s="1"/>
  <c r="F139" i="22"/>
  <c r="O141" i="22"/>
  <c r="L140" i="22"/>
  <c r="M140" i="22" s="1"/>
  <c r="F140" i="22"/>
  <c r="O142" i="22"/>
  <c r="L141" i="22"/>
  <c r="M141" i="22" s="1"/>
  <c r="F141" i="22"/>
  <c r="O143" i="22"/>
  <c r="L142" i="22"/>
  <c r="M142" i="22" s="1"/>
  <c r="F142" i="22"/>
  <c r="O144" i="22"/>
  <c r="L143" i="22"/>
  <c r="M143" i="22" s="1"/>
  <c r="F143" i="22"/>
  <c r="O145" i="22"/>
  <c r="L144" i="22"/>
  <c r="M144" i="22" s="1"/>
  <c r="F144" i="22"/>
  <c r="O146" i="22"/>
  <c r="L145" i="22"/>
  <c r="M145" i="22" s="1"/>
  <c r="F145" i="22"/>
  <c r="O147" i="22"/>
  <c r="L146" i="22"/>
  <c r="M146" i="22" s="1"/>
  <c r="F146" i="22"/>
  <c r="O148" i="22"/>
  <c r="L147" i="22"/>
  <c r="M147" i="22" s="1"/>
  <c r="F147" i="22"/>
  <c r="O149" i="22"/>
  <c r="L148" i="22"/>
  <c r="M148" i="22" s="1"/>
  <c r="F148" i="22"/>
  <c r="O150" i="22"/>
  <c r="L149" i="22"/>
  <c r="M149" i="22" s="1"/>
  <c r="F149" i="22"/>
  <c r="O151" i="22"/>
  <c r="L150" i="22"/>
  <c r="M150" i="22" s="1"/>
  <c r="F150" i="22"/>
  <c r="O152" i="22"/>
  <c r="L151" i="22"/>
  <c r="M151" i="22" s="1"/>
  <c r="F151" i="22"/>
  <c r="O153" i="22"/>
  <c r="L152" i="22"/>
  <c r="M152" i="22" s="1"/>
  <c r="F152" i="22"/>
  <c r="O154" i="22"/>
  <c r="L153" i="22"/>
  <c r="M153" i="22" s="1"/>
  <c r="F153" i="22"/>
  <c r="O155" i="22"/>
  <c r="L154" i="22"/>
  <c r="M154" i="22" s="1"/>
  <c r="F154" i="22"/>
  <c r="O156" i="22"/>
  <c r="L155" i="22"/>
  <c r="M155" i="22" s="1"/>
  <c r="F155" i="22"/>
  <c r="O157" i="22"/>
  <c r="L156" i="22"/>
  <c r="M156" i="22" s="1"/>
  <c r="F156" i="22"/>
  <c r="O158" i="22"/>
  <c r="L157" i="22"/>
  <c r="M157" i="22" s="1"/>
  <c r="F157" i="22"/>
  <c r="O159" i="22"/>
  <c r="L158" i="22"/>
  <c r="M158" i="22" s="1"/>
  <c r="F158" i="22"/>
  <c r="O160" i="22"/>
  <c r="L159" i="22"/>
  <c r="M159" i="22" s="1"/>
  <c r="F159" i="22"/>
  <c r="O161" i="22"/>
  <c r="L160" i="22"/>
  <c r="M160" i="22" s="1"/>
  <c r="F160" i="22"/>
  <c r="O162" i="22"/>
  <c r="L161" i="22"/>
  <c r="M161" i="22" s="1"/>
  <c r="F161" i="22"/>
  <c r="O163" i="22"/>
  <c r="L162" i="22"/>
  <c r="M162" i="22" s="1"/>
  <c r="F162" i="22"/>
  <c r="O164" i="22"/>
  <c r="L163" i="22"/>
  <c r="M163" i="22" s="1"/>
  <c r="F163" i="22"/>
  <c r="O165" i="22"/>
  <c r="L164" i="22"/>
  <c r="M164" i="22" s="1"/>
  <c r="F164" i="22"/>
  <c r="O166" i="22"/>
  <c r="L165" i="22"/>
  <c r="M165" i="22" s="1"/>
  <c r="F165" i="22"/>
  <c r="O167" i="22"/>
  <c r="L166" i="22"/>
  <c r="M166" i="22" s="1"/>
  <c r="F166" i="22"/>
  <c r="O168" i="22"/>
  <c r="L167" i="22"/>
  <c r="M167" i="22" s="1"/>
  <c r="F167" i="22"/>
  <c r="O169" i="22"/>
  <c r="L168" i="22"/>
  <c r="M168" i="22" s="1"/>
  <c r="F168" i="22"/>
  <c r="O170" i="22"/>
  <c r="L169" i="22"/>
  <c r="M169" i="22" s="1"/>
  <c r="F169" i="22"/>
  <c r="O171" i="22"/>
  <c r="L170" i="22"/>
  <c r="M170" i="22" s="1"/>
  <c r="F170" i="22"/>
  <c r="O172" i="22"/>
  <c r="L171" i="22"/>
  <c r="M171" i="22" s="1"/>
  <c r="F171" i="22"/>
  <c r="O173" i="22"/>
  <c r="L172" i="22"/>
  <c r="M172" i="22" s="1"/>
  <c r="F172" i="22"/>
  <c r="O174" i="22"/>
  <c r="L173" i="22"/>
  <c r="M173" i="22" s="1"/>
  <c r="F173" i="22"/>
  <c r="O175" i="22"/>
  <c r="L174" i="22"/>
  <c r="M174" i="22" s="1"/>
  <c r="F174" i="22"/>
  <c r="O176" i="22"/>
  <c r="L175" i="22"/>
  <c r="M175" i="22" s="1"/>
  <c r="F175" i="22"/>
  <c r="O177" i="22"/>
  <c r="L176" i="22"/>
  <c r="M176" i="22" s="1"/>
  <c r="F176" i="22"/>
  <c r="O178" i="22"/>
  <c r="L177" i="22"/>
  <c r="M177" i="22" s="1"/>
  <c r="F177" i="22"/>
  <c r="O179" i="22"/>
  <c r="L178" i="22"/>
  <c r="M178" i="22" s="1"/>
  <c r="F178" i="22"/>
  <c r="O180" i="22"/>
  <c r="L179" i="22"/>
  <c r="M179" i="22" s="1"/>
  <c r="F179" i="22"/>
  <c r="O181" i="22"/>
  <c r="L180" i="22"/>
  <c r="M180" i="22" s="1"/>
  <c r="F180" i="22"/>
  <c r="O182" i="22"/>
  <c r="L181" i="22"/>
  <c r="M181" i="22" s="1"/>
  <c r="F181" i="22"/>
  <c r="O183" i="22"/>
  <c r="L182" i="22"/>
  <c r="M182" i="22" s="1"/>
  <c r="F182" i="22"/>
  <c r="O184" i="22"/>
  <c r="L183" i="22"/>
  <c r="M183" i="22" s="1"/>
  <c r="F183" i="22"/>
  <c r="O185" i="22"/>
  <c r="L184" i="22"/>
  <c r="M184" i="22" s="1"/>
  <c r="F184" i="22"/>
  <c r="O186" i="22"/>
  <c r="L185" i="22"/>
  <c r="M185" i="22" s="1"/>
  <c r="F185" i="22"/>
  <c r="O187" i="22"/>
  <c r="L186" i="22"/>
  <c r="M186" i="22" s="1"/>
  <c r="F186" i="22"/>
  <c r="O188" i="22"/>
  <c r="L187" i="22"/>
  <c r="M187" i="22" s="1"/>
  <c r="F187" i="22"/>
  <c r="O189" i="22"/>
  <c r="L188" i="22"/>
  <c r="M188" i="22" s="1"/>
  <c r="F188" i="22"/>
  <c r="O190" i="22"/>
  <c r="L189" i="22"/>
  <c r="M189" i="22" s="1"/>
  <c r="F189" i="22"/>
  <c r="O191" i="22"/>
  <c r="L190" i="22"/>
  <c r="M190" i="22" s="1"/>
  <c r="F190" i="22"/>
  <c r="O192" i="22"/>
  <c r="L191" i="22"/>
  <c r="M191" i="22" s="1"/>
  <c r="F191" i="22"/>
  <c r="O193" i="22"/>
  <c r="L192" i="22"/>
  <c r="M192" i="22" s="1"/>
  <c r="F192" i="22"/>
  <c r="O194" i="22"/>
  <c r="L193" i="22"/>
  <c r="M193" i="22" s="1"/>
  <c r="F193" i="22"/>
  <c r="O195" i="22"/>
  <c r="L194" i="22"/>
  <c r="M194" i="22" s="1"/>
  <c r="F194" i="22"/>
  <c r="O196" i="22"/>
  <c r="L195" i="22"/>
  <c r="M195" i="22" s="1"/>
  <c r="F195" i="22"/>
  <c r="O197" i="22"/>
  <c r="L196" i="22"/>
  <c r="M196" i="22" s="1"/>
  <c r="F196" i="22"/>
  <c r="O198" i="22"/>
  <c r="L197" i="22"/>
  <c r="M197" i="22" s="1"/>
  <c r="F197" i="22"/>
  <c r="O199" i="22"/>
  <c r="L198" i="22"/>
  <c r="M198" i="22" s="1"/>
  <c r="F198" i="22"/>
  <c r="O200" i="22"/>
  <c r="L199" i="22"/>
  <c r="M199" i="22" s="1"/>
  <c r="F199" i="22"/>
  <c r="O201" i="22"/>
  <c r="L200" i="22"/>
  <c r="M200" i="22" s="1"/>
  <c r="F200" i="22"/>
  <c r="O202" i="22"/>
  <c r="L201" i="22"/>
  <c r="M201" i="22" s="1"/>
  <c r="F201" i="22"/>
  <c r="O203" i="22"/>
  <c r="L16" i="22"/>
  <c r="M16" i="22"/>
  <c r="P5" i="22" l="1"/>
  <c r="N5" i="22"/>
  <c r="N8" i="22" s="1"/>
  <c r="M3" i="22"/>
  <c r="M2" i="22"/>
  <c r="M1" i="22" s="1"/>
  <c r="N1" i="22" s="1"/>
  <c r="N4" i="22"/>
  <c r="N7" i="22" s="1"/>
  <c r="N9" i="22" s="1"/>
  <c r="N10" i="22" s="1"/>
  <c r="P4" i="22"/>
  <c r="P6" i="22" l="1"/>
  <c r="P7" i="22" s="1"/>
  <c r="L3" i="1"/>
  <c r="M3" i="1" s="1"/>
  <c r="L2" i="1"/>
  <c r="O4" i="1"/>
  <c r="O5" i="1"/>
  <c r="F3" i="1"/>
  <c r="F183" i="1"/>
  <c r="O185" i="1"/>
  <c r="L183" i="1"/>
  <c r="M183" i="1" s="1"/>
  <c r="O203" i="1"/>
  <c r="L201" i="1"/>
  <c r="M201" i="1" s="1"/>
  <c r="F201" i="1"/>
  <c r="O202" i="1"/>
  <c r="L200" i="1"/>
  <c r="M200" i="1" s="1"/>
  <c r="F200" i="1"/>
  <c r="O201" i="1"/>
  <c r="L199" i="1"/>
  <c r="M199" i="1" s="1"/>
  <c r="F199" i="1"/>
  <c r="O200" i="1"/>
  <c r="L198" i="1"/>
  <c r="M198" i="1" s="1"/>
  <c r="F198" i="1"/>
  <c r="O199" i="1"/>
  <c r="L197" i="1"/>
  <c r="M197" i="1" s="1"/>
  <c r="F197" i="1"/>
  <c r="O198" i="1"/>
  <c r="L196" i="1"/>
  <c r="M196" i="1" s="1"/>
  <c r="F196" i="1"/>
  <c r="O197" i="1"/>
  <c r="L195" i="1"/>
  <c r="M195" i="1" s="1"/>
  <c r="F195" i="1"/>
  <c r="O196" i="1"/>
  <c r="L194" i="1"/>
  <c r="M194" i="1" s="1"/>
  <c r="F194" i="1"/>
  <c r="O195" i="1"/>
  <c r="L193" i="1"/>
  <c r="M193" i="1" s="1"/>
  <c r="F193" i="1"/>
  <c r="O194" i="1"/>
  <c r="L192" i="1"/>
  <c r="M192" i="1" s="1"/>
  <c r="F192" i="1"/>
  <c r="O193" i="1"/>
  <c r="L191" i="1"/>
  <c r="M191" i="1" s="1"/>
  <c r="F191" i="1"/>
  <c r="O192" i="1"/>
  <c r="L190" i="1"/>
  <c r="M190" i="1" s="1"/>
  <c r="F190" i="1"/>
  <c r="O191" i="1"/>
  <c r="L189" i="1"/>
  <c r="M189" i="1" s="1"/>
  <c r="F189" i="1"/>
  <c r="O190" i="1"/>
  <c r="L188" i="1"/>
  <c r="M188" i="1" s="1"/>
  <c r="F188" i="1"/>
  <c r="O189" i="1"/>
  <c r="L187" i="1"/>
  <c r="M187" i="1" s="1"/>
  <c r="F187" i="1"/>
  <c r="O188" i="1"/>
  <c r="L186" i="1"/>
  <c r="M186" i="1" s="1"/>
  <c r="F186" i="1"/>
  <c r="O187" i="1"/>
  <c r="L185" i="1"/>
  <c r="M185" i="1" s="1"/>
  <c r="F185" i="1"/>
  <c r="O186" i="1"/>
  <c r="L184" i="1"/>
  <c r="M184" i="1" s="1"/>
  <c r="F184" i="1"/>
  <c r="O184" i="1"/>
  <c r="L182" i="1"/>
  <c r="M182" i="1" s="1"/>
  <c r="F182" i="1"/>
  <c r="O183" i="1"/>
  <c r="L181" i="1"/>
  <c r="M181" i="1" s="1"/>
  <c r="F181" i="1"/>
  <c r="O182" i="1"/>
  <c r="L180" i="1"/>
  <c r="M180" i="1" s="1"/>
  <c r="F180" i="1"/>
  <c r="O181" i="1"/>
  <c r="L179" i="1"/>
  <c r="M179" i="1" s="1"/>
  <c r="F179" i="1"/>
  <c r="O180" i="1"/>
  <c r="L178" i="1"/>
  <c r="M178" i="1" s="1"/>
  <c r="F178" i="1"/>
  <c r="O179" i="1"/>
  <c r="L177" i="1"/>
  <c r="M177" i="1" s="1"/>
  <c r="F177" i="1"/>
  <c r="O178" i="1"/>
  <c r="L176" i="1"/>
  <c r="M176" i="1" s="1"/>
  <c r="F176" i="1"/>
  <c r="O177" i="1"/>
  <c r="L175" i="1"/>
  <c r="M175" i="1" s="1"/>
  <c r="F175" i="1"/>
  <c r="O176" i="1"/>
  <c r="L174" i="1"/>
  <c r="M174" i="1" s="1"/>
  <c r="F174" i="1"/>
  <c r="O175" i="1"/>
  <c r="L173" i="1"/>
  <c r="M173" i="1" s="1"/>
  <c r="F173" i="1"/>
  <c r="O174" i="1"/>
  <c r="L172" i="1"/>
  <c r="M172" i="1" s="1"/>
  <c r="F172" i="1"/>
  <c r="O173" i="1"/>
  <c r="L171" i="1"/>
  <c r="M171" i="1" s="1"/>
  <c r="F171" i="1"/>
  <c r="O172" i="1"/>
  <c r="L170" i="1"/>
  <c r="M170" i="1" s="1"/>
  <c r="F170" i="1"/>
  <c r="O171" i="1"/>
  <c r="L169" i="1"/>
  <c r="M169" i="1" s="1"/>
  <c r="F169" i="1"/>
  <c r="O170" i="1"/>
  <c r="L168" i="1"/>
  <c r="M168" i="1" s="1"/>
  <c r="F168" i="1"/>
  <c r="O169" i="1"/>
  <c r="L167" i="1"/>
  <c r="M167" i="1" s="1"/>
  <c r="F167" i="1"/>
  <c r="O168" i="1"/>
  <c r="L166" i="1"/>
  <c r="M166" i="1" s="1"/>
  <c r="F166" i="1"/>
  <c r="O167" i="1"/>
  <c r="L165" i="1"/>
  <c r="M165" i="1" s="1"/>
  <c r="F165" i="1"/>
  <c r="O166" i="1"/>
  <c r="L164" i="1"/>
  <c r="M164" i="1" s="1"/>
  <c r="F164" i="1"/>
  <c r="O165" i="1"/>
  <c r="L163" i="1"/>
  <c r="M163" i="1" s="1"/>
  <c r="F163" i="1"/>
  <c r="O164" i="1"/>
  <c r="L162" i="1"/>
  <c r="M162" i="1" s="1"/>
  <c r="F162" i="1"/>
  <c r="O163" i="1"/>
  <c r="L161" i="1"/>
  <c r="M161" i="1" s="1"/>
  <c r="F161" i="1"/>
  <c r="O162" i="1"/>
  <c r="L160" i="1"/>
  <c r="M160" i="1" s="1"/>
  <c r="F160" i="1"/>
  <c r="O161" i="1"/>
  <c r="L159" i="1"/>
  <c r="M159" i="1" s="1"/>
  <c r="F159" i="1"/>
  <c r="O160" i="1"/>
  <c r="L158" i="1"/>
  <c r="M158" i="1" s="1"/>
  <c r="F158" i="1"/>
  <c r="O159" i="1"/>
  <c r="L157" i="1"/>
  <c r="M157" i="1" s="1"/>
  <c r="F157" i="1"/>
  <c r="O158" i="1"/>
  <c r="L156" i="1"/>
  <c r="M156" i="1" s="1"/>
  <c r="F156" i="1"/>
  <c r="O157" i="1"/>
  <c r="L155" i="1"/>
  <c r="M155" i="1" s="1"/>
  <c r="F155" i="1"/>
  <c r="O156" i="1"/>
  <c r="L154" i="1"/>
  <c r="M154" i="1" s="1"/>
  <c r="F154" i="1"/>
  <c r="O155" i="1"/>
  <c r="L153" i="1"/>
  <c r="M153" i="1" s="1"/>
  <c r="F153" i="1"/>
  <c r="O154" i="1"/>
  <c r="L152" i="1"/>
  <c r="M152" i="1" s="1"/>
  <c r="F152" i="1"/>
  <c r="O153" i="1"/>
  <c r="L151" i="1"/>
  <c r="M151" i="1" s="1"/>
  <c r="F151" i="1"/>
  <c r="O152" i="1"/>
  <c r="L150" i="1"/>
  <c r="M150" i="1" s="1"/>
  <c r="F150" i="1"/>
  <c r="O151" i="1"/>
  <c r="L149" i="1"/>
  <c r="M149" i="1" s="1"/>
  <c r="F149" i="1"/>
  <c r="O150" i="1"/>
  <c r="L148" i="1"/>
  <c r="M148" i="1" s="1"/>
  <c r="F148" i="1"/>
  <c r="O149" i="1"/>
  <c r="L147" i="1"/>
  <c r="M147" i="1" s="1"/>
  <c r="F147" i="1"/>
  <c r="O148" i="1"/>
  <c r="L146" i="1"/>
  <c r="M146" i="1" s="1"/>
  <c r="F146" i="1"/>
  <c r="O147" i="1"/>
  <c r="L145" i="1"/>
  <c r="M145" i="1" s="1"/>
  <c r="F145" i="1"/>
  <c r="O146" i="1"/>
  <c r="L144" i="1"/>
  <c r="M144" i="1" s="1"/>
  <c r="F144" i="1"/>
  <c r="O145" i="1"/>
  <c r="L143" i="1"/>
  <c r="M143" i="1" s="1"/>
  <c r="F143" i="1"/>
  <c r="O144" i="1"/>
  <c r="L142" i="1"/>
  <c r="M142" i="1" s="1"/>
  <c r="F142" i="1"/>
  <c r="O143" i="1"/>
  <c r="L141" i="1"/>
  <c r="M141" i="1" s="1"/>
  <c r="F141" i="1"/>
  <c r="O142" i="1"/>
  <c r="L140" i="1"/>
  <c r="M140" i="1" s="1"/>
  <c r="F140" i="1"/>
  <c r="O141" i="1"/>
  <c r="L139" i="1"/>
  <c r="M139" i="1" s="1"/>
  <c r="F139" i="1"/>
  <c r="O140" i="1"/>
  <c r="L138" i="1"/>
  <c r="M138" i="1" s="1"/>
  <c r="F138" i="1"/>
  <c r="O139" i="1"/>
  <c r="L137" i="1"/>
  <c r="M137" i="1" s="1"/>
  <c r="F137" i="1"/>
  <c r="O138" i="1"/>
  <c r="L136" i="1"/>
  <c r="M136" i="1" s="1"/>
  <c r="F136" i="1"/>
  <c r="O137" i="1"/>
  <c r="L135" i="1"/>
  <c r="M135" i="1" s="1"/>
  <c r="F135" i="1"/>
  <c r="O136" i="1"/>
  <c r="L134" i="1"/>
  <c r="M134" i="1" s="1"/>
  <c r="F134" i="1"/>
  <c r="O135" i="1"/>
  <c r="L133" i="1"/>
  <c r="M133" i="1" s="1"/>
  <c r="F133" i="1"/>
  <c r="O134" i="1"/>
  <c r="L132" i="1"/>
  <c r="M132" i="1" s="1"/>
  <c r="F132" i="1"/>
  <c r="O133" i="1"/>
  <c r="L131" i="1"/>
  <c r="M131" i="1" s="1"/>
  <c r="F131" i="1"/>
  <c r="O132" i="1"/>
  <c r="L130" i="1"/>
  <c r="M130" i="1" s="1"/>
  <c r="F130" i="1"/>
  <c r="O131" i="1"/>
  <c r="L129" i="1"/>
  <c r="M129" i="1" s="1"/>
  <c r="F129" i="1"/>
  <c r="O130" i="1"/>
  <c r="L128" i="1"/>
  <c r="M128" i="1" s="1"/>
  <c r="F128" i="1"/>
  <c r="O129" i="1"/>
  <c r="L127" i="1"/>
  <c r="M127" i="1" s="1"/>
  <c r="F127" i="1"/>
  <c r="O128" i="1"/>
  <c r="L126" i="1"/>
  <c r="M126" i="1" s="1"/>
  <c r="F126" i="1"/>
  <c r="O127" i="1"/>
  <c r="L125" i="1"/>
  <c r="M125" i="1" s="1"/>
  <c r="F125" i="1"/>
  <c r="O126" i="1"/>
  <c r="L124" i="1"/>
  <c r="M124" i="1" s="1"/>
  <c r="F124" i="1"/>
  <c r="O125" i="1"/>
  <c r="L123" i="1"/>
  <c r="M123" i="1" s="1"/>
  <c r="F123" i="1"/>
  <c r="O124" i="1"/>
  <c r="L122" i="1"/>
  <c r="M122" i="1" s="1"/>
  <c r="F122" i="1"/>
  <c r="O123" i="1"/>
  <c r="L121" i="1"/>
  <c r="M121" i="1" s="1"/>
  <c r="F121" i="1"/>
  <c r="O122" i="1"/>
  <c r="L120" i="1"/>
  <c r="M120" i="1" s="1"/>
  <c r="F120" i="1"/>
  <c r="O121" i="1"/>
  <c r="L119" i="1"/>
  <c r="M119" i="1" s="1"/>
  <c r="F119" i="1"/>
  <c r="O120" i="1"/>
  <c r="L118" i="1"/>
  <c r="M118" i="1" s="1"/>
  <c r="F118" i="1"/>
  <c r="O119" i="1"/>
  <c r="L117" i="1"/>
  <c r="M117" i="1" s="1"/>
  <c r="F117" i="1"/>
  <c r="O118" i="1"/>
  <c r="L116" i="1"/>
  <c r="M116" i="1" s="1"/>
  <c r="F116" i="1"/>
  <c r="O117" i="1"/>
  <c r="L115" i="1"/>
  <c r="M115" i="1" s="1"/>
  <c r="F115" i="1"/>
  <c r="O116" i="1"/>
  <c r="L114" i="1"/>
  <c r="M114" i="1" s="1"/>
  <c r="F114" i="1"/>
  <c r="O115" i="1"/>
  <c r="L113" i="1"/>
  <c r="M113" i="1" s="1"/>
  <c r="F113" i="1"/>
  <c r="O114" i="1"/>
  <c r="L112" i="1"/>
  <c r="M112" i="1" s="1"/>
  <c r="F112" i="1"/>
  <c r="O113" i="1"/>
  <c r="L111" i="1"/>
  <c r="M111" i="1" s="1"/>
  <c r="F111" i="1"/>
  <c r="O112" i="1"/>
  <c r="L110" i="1"/>
  <c r="M110" i="1" s="1"/>
  <c r="F110" i="1"/>
  <c r="O111" i="1"/>
  <c r="L109" i="1"/>
  <c r="M109" i="1" s="1"/>
  <c r="F109" i="1"/>
  <c r="O110" i="1"/>
  <c r="L108" i="1"/>
  <c r="M108" i="1" s="1"/>
  <c r="F108" i="1"/>
  <c r="O109" i="1"/>
  <c r="L107" i="1"/>
  <c r="M107" i="1" s="1"/>
  <c r="F107" i="1"/>
  <c r="O108" i="1"/>
  <c r="L106" i="1"/>
  <c r="M106" i="1" s="1"/>
  <c r="F106" i="1"/>
  <c r="O107" i="1"/>
  <c r="L105" i="1"/>
  <c r="M105" i="1" s="1"/>
  <c r="F105" i="1"/>
  <c r="O106" i="1"/>
  <c r="L104" i="1"/>
  <c r="M104" i="1" s="1"/>
  <c r="F104" i="1"/>
  <c r="O105" i="1"/>
  <c r="L103" i="1"/>
  <c r="M103" i="1" s="1"/>
  <c r="F103" i="1"/>
  <c r="O104" i="1"/>
  <c r="L102" i="1"/>
  <c r="M102" i="1" s="1"/>
  <c r="F102" i="1"/>
  <c r="O103" i="1"/>
  <c r="L101" i="1"/>
  <c r="M101" i="1" s="1"/>
  <c r="F101" i="1"/>
  <c r="O102" i="1"/>
  <c r="L100" i="1"/>
  <c r="M100" i="1" s="1"/>
  <c r="F100" i="1"/>
  <c r="O101" i="1"/>
  <c r="L99" i="1"/>
  <c r="M99" i="1" s="1"/>
  <c r="F99" i="1"/>
  <c r="O100" i="1"/>
  <c r="L98" i="1"/>
  <c r="M98" i="1" s="1"/>
  <c r="F98" i="1"/>
  <c r="O99" i="1"/>
  <c r="L97" i="1"/>
  <c r="M97" i="1" s="1"/>
  <c r="F97" i="1"/>
  <c r="O98" i="1"/>
  <c r="L96" i="1"/>
  <c r="M96" i="1" s="1"/>
  <c r="F96" i="1"/>
  <c r="O97" i="1"/>
  <c r="L95" i="1"/>
  <c r="M95" i="1" s="1"/>
  <c r="F95" i="1"/>
  <c r="O96" i="1"/>
  <c r="L94" i="1"/>
  <c r="M94" i="1" s="1"/>
  <c r="F94" i="1"/>
  <c r="O95" i="1"/>
  <c r="L93" i="1"/>
  <c r="M93" i="1" s="1"/>
  <c r="F93" i="1"/>
  <c r="O94" i="1"/>
  <c r="L92" i="1"/>
  <c r="M92" i="1" s="1"/>
  <c r="F92" i="1"/>
  <c r="O93" i="1"/>
  <c r="L91" i="1"/>
  <c r="M91" i="1" s="1"/>
  <c r="F91" i="1"/>
  <c r="O92" i="1"/>
  <c r="L90" i="1"/>
  <c r="M90" i="1" s="1"/>
  <c r="F90" i="1"/>
  <c r="O91" i="1"/>
  <c r="L89" i="1"/>
  <c r="M89" i="1" s="1"/>
  <c r="F89" i="1"/>
  <c r="O90" i="1"/>
  <c r="L88" i="1"/>
  <c r="M88" i="1" s="1"/>
  <c r="F88" i="1"/>
  <c r="O89" i="1"/>
  <c r="L87" i="1"/>
  <c r="M87" i="1" s="1"/>
  <c r="F87" i="1"/>
  <c r="O88" i="1"/>
  <c r="L86" i="1"/>
  <c r="M86" i="1" s="1"/>
  <c r="F86" i="1"/>
  <c r="O86" i="1"/>
  <c r="L84" i="1"/>
  <c r="M84" i="1" s="1"/>
  <c r="F84" i="1"/>
  <c r="O85" i="1"/>
  <c r="L83" i="1"/>
  <c r="M83" i="1" s="1"/>
  <c r="F83" i="1"/>
  <c r="O84" i="1"/>
  <c r="L82" i="1"/>
  <c r="M82" i="1" s="1"/>
  <c r="F82" i="1"/>
  <c r="O83" i="1"/>
  <c r="L81" i="1"/>
  <c r="M81" i="1" s="1"/>
  <c r="F81" i="1"/>
  <c r="O82" i="1"/>
  <c r="L80" i="1"/>
  <c r="M80" i="1" s="1"/>
  <c r="F80" i="1"/>
  <c r="O81" i="1"/>
  <c r="L79" i="1"/>
  <c r="M79" i="1" s="1"/>
  <c r="F79" i="1"/>
  <c r="O80" i="1"/>
  <c r="L78" i="1"/>
  <c r="M78" i="1" s="1"/>
  <c r="F78" i="1"/>
  <c r="O79" i="1"/>
  <c r="L77" i="1"/>
  <c r="M77" i="1" s="1"/>
  <c r="F77" i="1"/>
  <c r="O78" i="1"/>
  <c r="L76" i="1"/>
  <c r="M76" i="1" s="1"/>
  <c r="F76" i="1"/>
  <c r="O77" i="1"/>
  <c r="L75" i="1"/>
  <c r="M75" i="1" s="1"/>
  <c r="F75" i="1"/>
  <c r="O76" i="1"/>
  <c r="L74" i="1"/>
  <c r="M74" i="1" s="1"/>
  <c r="F74" i="1"/>
  <c r="O75" i="1"/>
  <c r="L73" i="1"/>
  <c r="M73" i="1" s="1"/>
  <c r="F73" i="1"/>
  <c r="O74" i="1"/>
  <c r="L72" i="1"/>
  <c r="M72" i="1" s="1"/>
  <c r="F72" i="1"/>
  <c r="O73" i="1"/>
  <c r="L71" i="1"/>
  <c r="M71" i="1" s="1"/>
  <c r="F71" i="1"/>
  <c r="O72" i="1"/>
  <c r="L70" i="1"/>
  <c r="M70" i="1" s="1"/>
  <c r="F70" i="1"/>
  <c r="O71" i="1"/>
  <c r="L69" i="1"/>
  <c r="M69" i="1" s="1"/>
  <c r="F69" i="1"/>
  <c r="O70" i="1"/>
  <c r="L68" i="1"/>
  <c r="M68" i="1" s="1"/>
  <c r="F68" i="1"/>
  <c r="O69" i="1"/>
  <c r="L67" i="1"/>
  <c r="M67" i="1" s="1"/>
  <c r="F67" i="1"/>
  <c r="O68" i="1"/>
  <c r="L66" i="1"/>
  <c r="M66" i="1" s="1"/>
  <c r="F66" i="1"/>
  <c r="O67" i="1"/>
  <c r="L65" i="1"/>
  <c r="M65" i="1" s="1"/>
  <c r="F65" i="1"/>
  <c r="O66" i="1"/>
  <c r="L64" i="1"/>
  <c r="M64" i="1" s="1"/>
  <c r="F64" i="1"/>
  <c r="O65" i="1"/>
  <c r="L63" i="1"/>
  <c r="M63" i="1" s="1"/>
  <c r="F63" i="1"/>
  <c r="O64" i="1"/>
  <c r="L62" i="1"/>
  <c r="M62" i="1" s="1"/>
  <c r="F62" i="1"/>
  <c r="O63" i="1"/>
  <c r="L61" i="1"/>
  <c r="M61" i="1" s="1"/>
  <c r="F61" i="1"/>
  <c r="O62" i="1"/>
  <c r="L60" i="1"/>
  <c r="M60" i="1" s="1"/>
  <c r="F60" i="1"/>
  <c r="O61" i="1"/>
  <c r="L59" i="1"/>
  <c r="M59" i="1" s="1"/>
  <c r="F59" i="1"/>
  <c r="O60" i="1"/>
  <c r="L58" i="1"/>
  <c r="M58" i="1" s="1"/>
  <c r="F58" i="1"/>
  <c r="O59" i="1"/>
  <c r="L57" i="1"/>
  <c r="M57" i="1" s="1"/>
  <c r="F57" i="1"/>
  <c r="O58" i="1"/>
  <c r="L56" i="1"/>
  <c r="M56" i="1" s="1"/>
  <c r="F56" i="1"/>
  <c r="O57" i="1"/>
  <c r="L55" i="1"/>
  <c r="M55" i="1" s="1"/>
  <c r="F55" i="1"/>
  <c r="O56" i="1"/>
  <c r="L54" i="1"/>
  <c r="M54" i="1" s="1"/>
  <c r="F54" i="1"/>
  <c r="O55" i="1"/>
  <c r="L53" i="1"/>
  <c r="M53" i="1" s="1"/>
  <c r="F53" i="1"/>
  <c r="O54" i="1"/>
  <c r="L52" i="1"/>
  <c r="M52" i="1" s="1"/>
  <c r="F52" i="1"/>
  <c r="O53" i="1"/>
  <c r="L51" i="1"/>
  <c r="M51" i="1" s="1"/>
  <c r="F51" i="1"/>
  <c r="O52" i="1"/>
  <c r="L50" i="1"/>
  <c r="M50" i="1" s="1"/>
  <c r="F50" i="1"/>
  <c r="O51" i="1"/>
  <c r="L49" i="1"/>
  <c r="M49" i="1" s="1"/>
  <c r="F49" i="1"/>
  <c r="O50" i="1"/>
  <c r="L48" i="1"/>
  <c r="M48" i="1" s="1"/>
  <c r="F48" i="1"/>
  <c r="O49" i="1"/>
  <c r="L47" i="1"/>
  <c r="M47" i="1" s="1"/>
  <c r="F47" i="1"/>
  <c r="O48" i="1"/>
  <c r="L46" i="1"/>
  <c r="M46" i="1" s="1"/>
  <c r="F46" i="1"/>
  <c r="O47" i="1"/>
  <c r="L45" i="1"/>
  <c r="M45" i="1" s="1"/>
  <c r="F45" i="1"/>
  <c r="O46" i="1"/>
  <c r="L44" i="1"/>
  <c r="M44" i="1" s="1"/>
  <c r="F44" i="1"/>
  <c r="O45" i="1"/>
  <c r="L43" i="1"/>
  <c r="M43" i="1" s="1"/>
  <c r="F43" i="1"/>
  <c r="O44" i="1"/>
  <c r="L42" i="1"/>
  <c r="M42" i="1" s="1"/>
  <c r="F42" i="1"/>
  <c r="O43" i="1"/>
  <c r="L41" i="1"/>
  <c r="M41" i="1" s="1"/>
  <c r="F41" i="1"/>
  <c r="O42" i="1"/>
  <c r="L40" i="1"/>
  <c r="M40" i="1" s="1"/>
  <c r="F40" i="1"/>
  <c r="O41" i="1"/>
  <c r="L39" i="1"/>
  <c r="M39" i="1" s="1"/>
  <c r="F39" i="1"/>
  <c r="O40" i="1"/>
  <c r="L38" i="1"/>
  <c r="M38" i="1" s="1"/>
  <c r="F38" i="1"/>
  <c r="O39" i="1"/>
  <c r="L37" i="1"/>
  <c r="M37" i="1" s="1"/>
  <c r="F37" i="1"/>
  <c r="O38" i="1"/>
  <c r="L36" i="1"/>
  <c r="M36" i="1" s="1"/>
  <c r="F36" i="1"/>
  <c r="O37" i="1"/>
  <c r="L35" i="1"/>
  <c r="M35" i="1" s="1"/>
  <c r="F35" i="1"/>
  <c r="O36" i="1"/>
  <c r="L34" i="1"/>
  <c r="M34" i="1" s="1"/>
  <c r="F34" i="1"/>
  <c r="O35" i="1"/>
  <c r="L33" i="1"/>
  <c r="M33" i="1" s="1"/>
  <c r="F33" i="1"/>
  <c r="O34" i="1"/>
  <c r="L32" i="1"/>
  <c r="M32" i="1" s="1"/>
  <c r="F32" i="1"/>
  <c r="O33" i="1"/>
  <c r="L31" i="1"/>
  <c r="M31" i="1" s="1"/>
  <c r="F31" i="1"/>
  <c r="O32" i="1"/>
  <c r="L30" i="1"/>
  <c r="M30" i="1" s="1"/>
  <c r="F30" i="1"/>
  <c r="O31" i="1"/>
  <c r="L29" i="1"/>
  <c r="M29" i="1" s="1"/>
  <c r="F29" i="1"/>
  <c r="O30" i="1"/>
  <c r="L28" i="1"/>
  <c r="M28" i="1" s="1"/>
  <c r="F28" i="1"/>
  <c r="O29" i="1"/>
  <c r="L27" i="1"/>
  <c r="M27" i="1" s="1"/>
  <c r="F27" i="1"/>
  <c r="O28" i="1"/>
  <c r="L26" i="1"/>
  <c r="M26" i="1" s="1"/>
  <c r="F26" i="1"/>
  <c r="O27" i="1"/>
  <c r="L25" i="1"/>
  <c r="M25" i="1" s="1"/>
  <c r="F25" i="1"/>
  <c r="O26" i="1"/>
  <c r="L24" i="1"/>
  <c r="M24" i="1" s="1"/>
  <c r="F24" i="1"/>
  <c r="O25" i="1"/>
  <c r="L23" i="1"/>
  <c r="M23" i="1" s="1"/>
  <c r="F23" i="1"/>
  <c r="O24" i="1"/>
  <c r="L22" i="1"/>
  <c r="M22" i="1" s="1"/>
  <c r="F22" i="1"/>
  <c r="O23" i="1"/>
  <c r="L21" i="1"/>
  <c r="M21" i="1" s="1"/>
  <c r="F21" i="1"/>
  <c r="O22" i="1"/>
  <c r="L20" i="1"/>
  <c r="M20" i="1" s="1"/>
  <c r="F20" i="1"/>
  <c r="O21" i="1"/>
  <c r="L19" i="1"/>
  <c r="M19" i="1" s="1"/>
  <c r="F19" i="1"/>
  <c r="O20" i="1"/>
  <c r="L18" i="1"/>
  <c r="M18" i="1" s="1"/>
  <c r="F18" i="1"/>
  <c r="O19" i="1"/>
  <c r="L17" i="1"/>
  <c r="M17" i="1" s="1"/>
  <c r="F17" i="1"/>
  <c r="O18" i="1"/>
  <c r="F16" i="1"/>
  <c r="O17" i="1"/>
  <c r="L15" i="1"/>
  <c r="M15" i="1" s="1"/>
  <c r="F15" i="1"/>
  <c r="O16" i="1"/>
  <c r="L14" i="1"/>
  <c r="M14" i="1" s="1"/>
  <c r="F14" i="1"/>
  <c r="O15" i="1"/>
  <c r="L13" i="1"/>
  <c r="M13" i="1" s="1"/>
  <c r="F13" i="1"/>
  <c r="O14" i="1"/>
  <c r="L12" i="1"/>
  <c r="M12" i="1" s="1"/>
  <c r="F12" i="1"/>
  <c r="O13" i="1"/>
  <c r="L11" i="1"/>
  <c r="M11" i="1" s="1"/>
  <c r="F11" i="1"/>
  <c r="O12" i="1"/>
  <c r="L10" i="1"/>
  <c r="M10" i="1" s="1"/>
  <c r="F10" i="1"/>
  <c r="O11" i="1"/>
  <c r="L9" i="1"/>
  <c r="M9" i="1" s="1"/>
  <c r="F9" i="1"/>
  <c r="O10" i="1"/>
  <c r="L8" i="1"/>
  <c r="M8" i="1" s="1"/>
  <c r="F8" i="1"/>
  <c r="O9" i="1"/>
  <c r="L7" i="1"/>
  <c r="M7" i="1" s="1"/>
  <c r="F7" i="1"/>
  <c r="O8" i="1"/>
  <c r="L6" i="1"/>
  <c r="M6" i="1" s="1"/>
  <c r="F6" i="1"/>
  <c r="O7" i="1"/>
  <c r="L5" i="1"/>
  <c r="M5" i="1" s="1"/>
  <c r="F5" i="1"/>
  <c r="O6" i="1"/>
  <c r="F4" i="1"/>
  <c r="L4" i="1"/>
  <c r="F2" i="1"/>
  <c r="L16" i="1"/>
  <c r="M16" i="1"/>
  <c r="N5" i="1" l="1"/>
  <c r="N8" i="1" s="1"/>
  <c r="M4" i="1"/>
  <c r="P5" i="1"/>
  <c r="P4" i="1"/>
  <c r="N4" i="1"/>
  <c r="N7" i="1" s="1"/>
  <c r="N9" i="1" s="1"/>
  <c r="N10" i="1" s="1"/>
  <c r="M2" i="1"/>
  <c r="M1" i="1" s="1"/>
  <c r="N1" i="1" s="1"/>
  <c r="P6" i="1" l="1"/>
  <c r="P7" i="1" s="1"/>
  <c r="O4" i="23"/>
  <c r="L2" i="23"/>
  <c r="F2" i="23"/>
  <c r="L3" i="23"/>
  <c r="F3" i="23"/>
  <c r="O5" i="23"/>
  <c r="L4" i="23"/>
  <c r="M4" i="23" s="1"/>
  <c r="F4" i="23"/>
  <c r="O6" i="23"/>
  <c r="L5" i="23"/>
  <c r="M5" i="23" s="1"/>
  <c r="F5" i="23"/>
  <c r="O7" i="23"/>
  <c r="L6" i="23"/>
  <c r="M6" i="23" s="1"/>
  <c r="F6" i="23"/>
  <c r="O8" i="23"/>
  <c r="L7" i="23"/>
  <c r="M7" i="23" s="1"/>
  <c r="F7" i="23"/>
  <c r="O9" i="23"/>
  <c r="L8" i="23"/>
  <c r="M8" i="23" s="1"/>
  <c r="F8" i="23"/>
  <c r="O10" i="23"/>
  <c r="L9" i="23"/>
  <c r="M9" i="23" s="1"/>
  <c r="F9" i="23"/>
  <c r="O11" i="23"/>
  <c r="L10" i="23"/>
  <c r="M10" i="23" s="1"/>
  <c r="F10" i="23"/>
  <c r="O12" i="23"/>
  <c r="L11" i="23"/>
  <c r="M11" i="23" s="1"/>
  <c r="F11" i="23"/>
  <c r="O13" i="23"/>
  <c r="L12" i="23"/>
  <c r="M12" i="23" s="1"/>
  <c r="F12" i="23"/>
  <c r="O14" i="23"/>
  <c r="L13" i="23"/>
  <c r="M13" i="23" s="1"/>
  <c r="F13" i="23"/>
  <c r="O15" i="23"/>
  <c r="L14" i="23"/>
  <c r="M14" i="23" s="1"/>
  <c r="F14" i="23"/>
  <c r="O16" i="23"/>
  <c r="L15" i="23"/>
  <c r="M15" i="23" s="1"/>
  <c r="F15" i="23"/>
  <c r="O17" i="23"/>
  <c r="F16" i="23"/>
  <c r="O18" i="23"/>
  <c r="L17" i="23"/>
  <c r="M17" i="23" s="1"/>
  <c r="F17" i="23"/>
  <c r="O19" i="23"/>
  <c r="L18" i="23"/>
  <c r="M18" i="23" s="1"/>
  <c r="F18" i="23"/>
  <c r="O20" i="23"/>
  <c r="L19" i="23"/>
  <c r="M19" i="23" s="1"/>
  <c r="F19" i="23"/>
  <c r="O21" i="23"/>
  <c r="L20" i="23"/>
  <c r="M20" i="23" s="1"/>
  <c r="F20" i="23"/>
  <c r="O22" i="23"/>
  <c r="L21" i="23"/>
  <c r="M21" i="23" s="1"/>
  <c r="F21" i="23"/>
  <c r="O23" i="23"/>
  <c r="L22" i="23"/>
  <c r="M22" i="23" s="1"/>
  <c r="F22" i="23"/>
  <c r="O24" i="23"/>
  <c r="L23" i="23"/>
  <c r="M23" i="23" s="1"/>
  <c r="F23" i="23"/>
  <c r="O25" i="23"/>
  <c r="L24" i="23"/>
  <c r="M24" i="23" s="1"/>
  <c r="F24" i="23"/>
  <c r="O26" i="23"/>
  <c r="L25" i="23"/>
  <c r="M25" i="23" s="1"/>
  <c r="F25" i="23"/>
  <c r="O27" i="23"/>
  <c r="L26" i="23"/>
  <c r="M26" i="23" s="1"/>
  <c r="F26" i="23"/>
  <c r="O28" i="23"/>
  <c r="L27" i="23"/>
  <c r="M27" i="23" s="1"/>
  <c r="F27" i="23"/>
  <c r="O29" i="23"/>
  <c r="L28" i="23"/>
  <c r="M28" i="23" s="1"/>
  <c r="F28" i="23"/>
  <c r="O30" i="23"/>
  <c r="L29" i="23"/>
  <c r="M29" i="23" s="1"/>
  <c r="F29" i="23"/>
  <c r="O31" i="23"/>
  <c r="L30" i="23"/>
  <c r="M30" i="23" s="1"/>
  <c r="F30" i="23"/>
  <c r="O32" i="23"/>
  <c r="L31" i="23"/>
  <c r="M31" i="23" s="1"/>
  <c r="F31" i="23"/>
  <c r="O33" i="23"/>
  <c r="L33" i="23"/>
  <c r="M33" i="23" s="1"/>
  <c r="F33" i="23"/>
  <c r="O35" i="23"/>
  <c r="L34" i="23"/>
  <c r="M34" i="23" s="1"/>
  <c r="F34" i="23"/>
  <c r="O36" i="23"/>
  <c r="L35" i="23"/>
  <c r="M35" i="23" s="1"/>
  <c r="F35" i="23"/>
  <c r="O37" i="23"/>
  <c r="L36" i="23"/>
  <c r="M36" i="23" s="1"/>
  <c r="F36" i="23"/>
  <c r="O38" i="23"/>
  <c r="L37" i="23"/>
  <c r="M37" i="23" s="1"/>
  <c r="F37" i="23"/>
  <c r="O39" i="23"/>
  <c r="L38" i="23"/>
  <c r="M38" i="23" s="1"/>
  <c r="F38" i="23"/>
  <c r="O40" i="23"/>
  <c r="L39" i="23"/>
  <c r="M39" i="23" s="1"/>
  <c r="F39" i="23"/>
  <c r="O41" i="23"/>
  <c r="L40" i="23"/>
  <c r="M40" i="23" s="1"/>
  <c r="F40" i="23"/>
  <c r="O42" i="23"/>
  <c r="L41" i="23"/>
  <c r="M41" i="23" s="1"/>
  <c r="F41" i="23"/>
  <c r="O43" i="23"/>
  <c r="L42" i="23"/>
  <c r="M42" i="23" s="1"/>
  <c r="F42" i="23"/>
  <c r="O44" i="23"/>
  <c r="L43" i="23"/>
  <c r="M43" i="23" s="1"/>
  <c r="F43" i="23"/>
  <c r="O45" i="23"/>
  <c r="L44" i="23"/>
  <c r="M44" i="23" s="1"/>
  <c r="F44" i="23"/>
  <c r="O46" i="23"/>
  <c r="L45" i="23"/>
  <c r="M45" i="23" s="1"/>
  <c r="F45" i="23"/>
  <c r="O47" i="23"/>
  <c r="L46" i="23"/>
  <c r="M46" i="23" s="1"/>
  <c r="F46" i="23"/>
  <c r="O48" i="23"/>
  <c r="L47" i="23"/>
  <c r="M47" i="23" s="1"/>
  <c r="F47" i="23"/>
  <c r="O49" i="23"/>
  <c r="L48" i="23"/>
  <c r="M48" i="23" s="1"/>
  <c r="F48" i="23"/>
  <c r="O50" i="23"/>
  <c r="L49" i="23"/>
  <c r="M49" i="23" s="1"/>
  <c r="F49" i="23"/>
  <c r="O51" i="23"/>
  <c r="L50" i="23"/>
  <c r="M50" i="23" s="1"/>
  <c r="F50" i="23"/>
  <c r="O52" i="23"/>
  <c r="L51" i="23"/>
  <c r="M51" i="23" s="1"/>
  <c r="F51" i="23"/>
  <c r="O53" i="23"/>
  <c r="L52" i="23"/>
  <c r="M52" i="23" s="1"/>
  <c r="F52" i="23"/>
  <c r="O54" i="23"/>
  <c r="L53" i="23"/>
  <c r="M53" i="23" s="1"/>
  <c r="F53" i="23"/>
  <c r="O55" i="23"/>
  <c r="L54" i="23"/>
  <c r="M54" i="23" s="1"/>
  <c r="F54" i="23"/>
  <c r="O56" i="23"/>
  <c r="L55" i="23"/>
  <c r="M55" i="23" s="1"/>
  <c r="F55" i="23"/>
  <c r="O57" i="23"/>
  <c r="L56" i="23"/>
  <c r="M56" i="23" s="1"/>
  <c r="F56" i="23"/>
  <c r="O58" i="23"/>
  <c r="L57" i="23"/>
  <c r="M57" i="23" s="1"/>
  <c r="F57" i="23"/>
  <c r="O59" i="23"/>
  <c r="L58" i="23"/>
  <c r="M58" i="23" s="1"/>
  <c r="F58" i="23"/>
  <c r="O60" i="23"/>
  <c r="L59" i="23"/>
  <c r="M59" i="23" s="1"/>
  <c r="F59" i="23"/>
  <c r="O61" i="23"/>
  <c r="L60" i="23"/>
  <c r="M60" i="23" s="1"/>
  <c r="F60" i="23"/>
  <c r="O62" i="23"/>
  <c r="L61" i="23"/>
  <c r="M61" i="23" s="1"/>
  <c r="F61" i="23"/>
  <c r="O63" i="23"/>
  <c r="L62" i="23"/>
  <c r="M62" i="23" s="1"/>
  <c r="F62" i="23"/>
  <c r="O64" i="23"/>
  <c r="L63" i="23"/>
  <c r="M63" i="23" s="1"/>
  <c r="F63" i="23"/>
  <c r="O65" i="23"/>
  <c r="L64" i="23"/>
  <c r="M64" i="23" s="1"/>
  <c r="F64" i="23"/>
  <c r="O66" i="23"/>
  <c r="L65" i="23"/>
  <c r="M65" i="23" s="1"/>
  <c r="F65" i="23"/>
  <c r="O67" i="23"/>
  <c r="L66" i="23"/>
  <c r="M66" i="23" s="1"/>
  <c r="F66" i="23"/>
  <c r="O68" i="23"/>
  <c r="L67" i="23"/>
  <c r="M67" i="23" s="1"/>
  <c r="F67" i="23"/>
  <c r="O69" i="23"/>
  <c r="L68" i="23"/>
  <c r="M68" i="23" s="1"/>
  <c r="F68" i="23"/>
  <c r="O70" i="23"/>
  <c r="L69" i="23"/>
  <c r="M69" i="23" s="1"/>
  <c r="F69" i="23"/>
  <c r="O71" i="23"/>
  <c r="L70" i="23"/>
  <c r="M70" i="23" s="1"/>
  <c r="F70" i="23"/>
  <c r="O72" i="23"/>
  <c r="L71" i="23"/>
  <c r="M71" i="23" s="1"/>
  <c r="F71" i="23"/>
  <c r="O73" i="23"/>
  <c r="L72" i="23"/>
  <c r="M72" i="23" s="1"/>
  <c r="F72" i="23"/>
  <c r="O74" i="23"/>
  <c r="L73" i="23"/>
  <c r="M73" i="23" s="1"/>
  <c r="F73" i="23"/>
  <c r="O75" i="23"/>
  <c r="L74" i="23"/>
  <c r="M74" i="23" s="1"/>
  <c r="F74" i="23"/>
  <c r="O76" i="23"/>
  <c r="L75" i="23"/>
  <c r="M75" i="23" s="1"/>
  <c r="F75" i="23"/>
  <c r="O77" i="23"/>
  <c r="L76" i="23"/>
  <c r="M76" i="23" s="1"/>
  <c r="F76" i="23"/>
  <c r="O78" i="23"/>
  <c r="L77" i="23"/>
  <c r="M77" i="23" s="1"/>
  <c r="F77" i="23"/>
  <c r="O79" i="23"/>
  <c r="L78" i="23"/>
  <c r="M78" i="23" s="1"/>
  <c r="F78" i="23"/>
  <c r="O80" i="23"/>
  <c r="L79" i="23"/>
  <c r="M79" i="23" s="1"/>
  <c r="F79" i="23"/>
  <c r="O81" i="23"/>
  <c r="L80" i="23"/>
  <c r="M80" i="23" s="1"/>
  <c r="F80" i="23"/>
  <c r="O82" i="23"/>
  <c r="L81" i="23"/>
  <c r="M81" i="23" s="1"/>
  <c r="F81" i="23"/>
  <c r="O83" i="23"/>
  <c r="L82" i="23"/>
  <c r="M82" i="23" s="1"/>
  <c r="F82" i="23"/>
  <c r="O84" i="23"/>
  <c r="L83" i="23"/>
  <c r="M83" i="23" s="1"/>
  <c r="F83" i="23"/>
  <c r="O85" i="23"/>
  <c r="L84" i="23"/>
  <c r="M84" i="23" s="1"/>
  <c r="F84" i="23"/>
  <c r="O86" i="23"/>
  <c r="L86" i="23"/>
  <c r="M86" i="23" s="1"/>
  <c r="F86" i="23"/>
  <c r="O88" i="23"/>
  <c r="L87" i="23"/>
  <c r="M87" i="23" s="1"/>
  <c r="F87" i="23"/>
  <c r="O89" i="23"/>
  <c r="L88" i="23"/>
  <c r="M88" i="23" s="1"/>
  <c r="F88" i="23"/>
  <c r="O90" i="23"/>
  <c r="L89" i="23"/>
  <c r="M89" i="23" s="1"/>
  <c r="F89" i="23"/>
  <c r="O91" i="23"/>
  <c r="L90" i="23"/>
  <c r="M90" i="23" s="1"/>
  <c r="F90" i="23"/>
  <c r="O92" i="23"/>
  <c r="L91" i="23"/>
  <c r="M91" i="23" s="1"/>
  <c r="F91" i="23"/>
  <c r="O93" i="23"/>
  <c r="L92" i="23"/>
  <c r="M92" i="23" s="1"/>
  <c r="F92" i="23"/>
  <c r="O94" i="23"/>
  <c r="L93" i="23"/>
  <c r="M93" i="23" s="1"/>
  <c r="F93" i="23"/>
  <c r="O95" i="23"/>
  <c r="L94" i="23"/>
  <c r="M94" i="23" s="1"/>
  <c r="F94" i="23"/>
  <c r="O96" i="23"/>
  <c r="L95" i="23"/>
  <c r="M95" i="23" s="1"/>
  <c r="F95" i="23"/>
  <c r="O97" i="23"/>
  <c r="L96" i="23"/>
  <c r="M96" i="23" s="1"/>
  <c r="F96" i="23"/>
  <c r="O98" i="23"/>
  <c r="L97" i="23"/>
  <c r="M97" i="23" s="1"/>
  <c r="F97" i="23"/>
  <c r="O99" i="23"/>
  <c r="L98" i="23"/>
  <c r="M98" i="23" s="1"/>
  <c r="F98" i="23"/>
  <c r="O100" i="23"/>
  <c r="L99" i="23"/>
  <c r="M99" i="23" s="1"/>
  <c r="F99" i="23"/>
  <c r="O101" i="23"/>
  <c r="L100" i="23"/>
  <c r="M100" i="23" s="1"/>
  <c r="F100" i="23"/>
  <c r="O102" i="23"/>
  <c r="L101" i="23"/>
  <c r="M101" i="23" s="1"/>
  <c r="F101" i="23"/>
  <c r="O103" i="23"/>
  <c r="L102" i="23"/>
  <c r="M102" i="23" s="1"/>
  <c r="F102" i="23"/>
  <c r="O104" i="23"/>
  <c r="L103" i="23"/>
  <c r="M103" i="23" s="1"/>
  <c r="F103" i="23"/>
  <c r="O105" i="23"/>
  <c r="L104" i="23"/>
  <c r="M104" i="23" s="1"/>
  <c r="F104" i="23"/>
  <c r="O106" i="23"/>
  <c r="L105" i="23"/>
  <c r="M105" i="23" s="1"/>
  <c r="F105" i="23"/>
  <c r="O107" i="23"/>
  <c r="L106" i="23"/>
  <c r="M106" i="23" s="1"/>
  <c r="F106" i="23"/>
  <c r="O108" i="23"/>
  <c r="L107" i="23"/>
  <c r="M107" i="23" s="1"/>
  <c r="F107" i="23"/>
  <c r="O109" i="23"/>
  <c r="L108" i="23"/>
  <c r="M108" i="23" s="1"/>
  <c r="F108" i="23"/>
  <c r="O110" i="23"/>
  <c r="L109" i="23"/>
  <c r="M109" i="23" s="1"/>
  <c r="F109" i="23"/>
  <c r="O111" i="23"/>
  <c r="L110" i="23"/>
  <c r="M110" i="23" s="1"/>
  <c r="F110" i="23"/>
  <c r="O112" i="23"/>
  <c r="L111" i="23"/>
  <c r="M111" i="23" s="1"/>
  <c r="F111" i="23"/>
  <c r="O113" i="23"/>
  <c r="L112" i="23"/>
  <c r="M112" i="23" s="1"/>
  <c r="F112" i="23"/>
  <c r="O114" i="23"/>
  <c r="L113" i="23"/>
  <c r="M113" i="23" s="1"/>
  <c r="F113" i="23"/>
  <c r="O115" i="23"/>
  <c r="L114" i="23"/>
  <c r="M114" i="23" s="1"/>
  <c r="F114" i="23"/>
  <c r="O116" i="23"/>
  <c r="L115" i="23"/>
  <c r="M115" i="23" s="1"/>
  <c r="F115" i="23"/>
  <c r="O117" i="23"/>
  <c r="L116" i="23"/>
  <c r="M116" i="23" s="1"/>
  <c r="F116" i="23"/>
  <c r="O118" i="23"/>
  <c r="L117" i="23"/>
  <c r="M117" i="23" s="1"/>
  <c r="F117" i="23"/>
  <c r="O119" i="23"/>
  <c r="L118" i="23"/>
  <c r="M118" i="23" s="1"/>
  <c r="F118" i="23"/>
  <c r="O120" i="23"/>
  <c r="L119" i="23"/>
  <c r="M119" i="23" s="1"/>
  <c r="F119" i="23"/>
  <c r="O121" i="23"/>
  <c r="L120" i="23"/>
  <c r="M120" i="23" s="1"/>
  <c r="F120" i="23"/>
  <c r="O122" i="23"/>
  <c r="L121" i="23"/>
  <c r="M121" i="23" s="1"/>
  <c r="F121" i="23"/>
  <c r="O123" i="23"/>
  <c r="L122" i="23"/>
  <c r="M122" i="23" s="1"/>
  <c r="F122" i="23"/>
  <c r="O124" i="23"/>
  <c r="L123" i="23"/>
  <c r="M123" i="23" s="1"/>
  <c r="F123" i="23"/>
  <c r="O125" i="23"/>
  <c r="L124" i="23"/>
  <c r="M124" i="23" s="1"/>
  <c r="F124" i="23"/>
  <c r="O126" i="23"/>
  <c r="L125" i="23"/>
  <c r="M125" i="23" s="1"/>
  <c r="F125" i="23"/>
  <c r="O127" i="23"/>
  <c r="L126" i="23"/>
  <c r="M126" i="23" s="1"/>
  <c r="F126" i="23"/>
  <c r="O128" i="23"/>
  <c r="L127" i="23"/>
  <c r="M127" i="23" s="1"/>
  <c r="F127" i="23"/>
  <c r="O129" i="23"/>
  <c r="L129" i="23"/>
  <c r="M129" i="23" s="1"/>
  <c r="F129" i="23"/>
  <c r="O131" i="23"/>
  <c r="L130" i="23"/>
  <c r="M130" i="23" s="1"/>
  <c r="F130" i="23"/>
  <c r="O132" i="23"/>
  <c r="L131" i="23"/>
  <c r="M131" i="23" s="1"/>
  <c r="F131" i="23"/>
  <c r="O133" i="23"/>
  <c r="L132" i="23"/>
  <c r="M132" i="23" s="1"/>
  <c r="F132" i="23"/>
  <c r="O134" i="23"/>
  <c r="L133" i="23"/>
  <c r="M133" i="23" s="1"/>
  <c r="F133" i="23"/>
  <c r="O135" i="23"/>
  <c r="L134" i="23"/>
  <c r="M134" i="23" s="1"/>
  <c r="F134" i="23"/>
  <c r="O136" i="23"/>
  <c r="L135" i="23"/>
  <c r="M135" i="23" s="1"/>
  <c r="F135" i="23"/>
  <c r="O137" i="23"/>
  <c r="L136" i="23"/>
  <c r="M136" i="23" s="1"/>
  <c r="F136" i="23"/>
  <c r="O138" i="23"/>
  <c r="L137" i="23"/>
  <c r="M137" i="23" s="1"/>
  <c r="F137" i="23"/>
  <c r="O139" i="23"/>
  <c r="L138" i="23"/>
  <c r="M138" i="23" s="1"/>
  <c r="F138" i="23"/>
  <c r="O140" i="23"/>
  <c r="L139" i="23"/>
  <c r="M139" i="23" s="1"/>
  <c r="F139" i="23"/>
  <c r="O141" i="23"/>
  <c r="L140" i="23"/>
  <c r="M140" i="23" s="1"/>
  <c r="F140" i="23"/>
  <c r="O142" i="23"/>
  <c r="L141" i="23"/>
  <c r="M141" i="23" s="1"/>
  <c r="F141" i="23"/>
  <c r="O143" i="23"/>
  <c r="L142" i="23"/>
  <c r="M142" i="23" s="1"/>
  <c r="F142" i="23"/>
  <c r="O144" i="23"/>
  <c r="L143" i="23"/>
  <c r="M143" i="23" s="1"/>
  <c r="F143" i="23"/>
  <c r="O145" i="23"/>
  <c r="L144" i="23"/>
  <c r="M144" i="23" s="1"/>
  <c r="F144" i="23"/>
  <c r="O146" i="23"/>
  <c r="L145" i="23"/>
  <c r="M145" i="23" s="1"/>
  <c r="F145" i="23"/>
  <c r="O147" i="23"/>
  <c r="L146" i="23"/>
  <c r="M146" i="23" s="1"/>
  <c r="F146" i="23"/>
  <c r="O148" i="23"/>
  <c r="L147" i="23"/>
  <c r="M147" i="23" s="1"/>
  <c r="F147" i="23"/>
  <c r="O149" i="23"/>
  <c r="L148" i="23"/>
  <c r="M148" i="23" s="1"/>
  <c r="F148" i="23"/>
  <c r="O150" i="23"/>
  <c r="L149" i="23"/>
  <c r="M149" i="23" s="1"/>
  <c r="F149" i="23"/>
  <c r="O151" i="23"/>
  <c r="L150" i="23"/>
  <c r="M150" i="23" s="1"/>
  <c r="F150" i="23"/>
  <c r="O152" i="23"/>
  <c r="L151" i="23"/>
  <c r="M151" i="23" s="1"/>
  <c r="F151" i="23"/>
  <c r="O153" i="23"/>
  <c r="L152" i="23"/>
  <c r="M152" i="23" s="1"/>
  <c r="F152" i="23"/>
  <c r="O154" i="23"/>
  <c r="L153" i="23"/>
  <c r="M153" i="23" s="1"/>
  <c r="F153" i="23"/>
  <c r="O155" i="23"/>
  <c r="L154" i="23"/>
  <c r="M154" i="23" s="1"/>
  <c r="F154" i="23"/>
  <c r="O156" i="23"/>
  <c r="L155" i="23"/>
  <c r="M155" i="23" s="1"/>
  <c r="F155" i="23"/>
  <c r="O157" i="23"/>
  <c r="L156" i="23"/>
  <c r="M156" i="23" s="1"/>
  <c r="F156" i="23"/>
  <c r="O158" i="23"/>
  <c r="L157" i="23"/>
  <c r="M157" i="23" s="1"/>
  <c r="F157" i="23"/>
  <c r="O159" i="23"/>
  <c r="L158" i="23"/>
  <c r="M158" i="23" s="1"/>
  <c r="F158" i="23"/>
  <c r="O160" i="23"/>
  <c r="L159" i="23"/>
  <c r="M159" i="23" s="1"/>
  <c r="F159" i="23"/>
  <c r="O161" i="23"/>
  <c r="L160" i="23"/>
  <c r="M160" i="23" s="1"/>
  <c r="F160" i="23"/>
  <c r="O162" i="23"/>
  <c r="L161" i="23"/>
  <c r="M161" i="23" s="1"/>
  <c r="F161" i="23"/>
  <c r="O163" i="23"/>
  <c r="L162" i="23"/>
  <c r="M162" i="23" s="1"/>
  <c r="F162" i="23"/>
  <c r="O164" i="23"/>
  <c r="L163" i="23"/>
  <c r="M163" i="23" s="1"/>
  <c r="F163" i="23"/>
  <c r="O165" i="23"/>
  <c r="L164" i="23"/>
  <c r="M164" i="23" s="1"/>
  <c r="F164" i="23"/>
  <c r="O166" i="23"/>
  <c r="L165" i="23"/>
  <c r="M165" i="23" s="1"/>
  <c r="F165" i="23"/>
  <c r="O167" i="23"/>
  <c r="L166" i="23"/>
  <c r="M166" i="23" s="1"/>
  <c r="F166" i="23"/>
  <c r="O168" i="23"/>
  <c r="L167" i="23"/>
  <c r="M167" i="23" s="1"/>
  <c r="F167" i="23"/>
  <c r="O169" i="23"/>
  <c r="L168" i="23"/>
  <c r="M168" i="23" s="1"/>
  <c r="F168" i="23"/>
  <c r="O170" i="23"/>
  <c r="L169" i="23"/>
  <c r="M169" i="23" s="1"/>
  <c r="F169" i="23"/>
  <c r="O171" i="23"/>
  <c r="L170" i="23"/>
  <c r="M170" i="23" s="1"/>
  <c r="F170" i="23"/>
  <c r="O172" i="23"/>
  <c r="L171" i="23"/>
  <c r="M171" i="23" s="1"/>
  <c r="F171" i="23"/>
  <c r="O173" i="23"/>
  <c r="L172" i="23"/>
  <c r="M172" i="23" s="1"/>
  <c r="F172" i="23"/>
  <c r="O174" i="23"/>
  <c r="L173" i="23"/>
  <c r="M173" i="23" s="1"/>
  <c r="F173" i="23"/>
  <c r="O175" i="23"/>
  <c r="L174" i="23"/>
  <c r="M174" i="23" s="1"/>
  <c r="F174" i="23"/>
  <c r="O176" i="23"/>
  <c r="L175" i="23"/>
  <c r="M175" i="23" s="1"/>
  <c r="F175" i="23"/>
  <c r="O177" i="23"/>
  <c r="L176" i="23"/>
  <c r="M176" i="23" s="1"/>
  <c r="F176" i="23"/>
  <c r="O178" i="23"/>
  <c r="L177" i="23"/>
  <c r="M177" i="23" s="1"/>
  <c r="F177" i="23"/>
  <c r="O179" i="23"/>
  <c r="L178" i="23"/>
  <c r="M178" i="23" s="1"/>
  <c r="F178" i="23"/>
  <c r="O180" i="23"/>
  <c r="L179" i="23"/>
  <c r="M179" i="23" s="1"/>
  <c r="F179" i="23"/>
  <c r="O181" i="23"/>
  <c r="L180" i="23"/>
  <c r="M180" i="23" s="1"/>
  <c r="F180" i="23"/>
  <c r="O182" i="23"/>
  <c r="L181" i="23"/>
  <c r="M181" i="23" s="1"/>
  <c r="F181" i="23"/>
  <c r="O183" i="23"/>
  <c r="L182" i="23"/>
  <c r="M182" i="23" s="1"/>
  <c r="F182" i="23"/>
  <c r="O184" i="23"/>
  <c r="L183" i="23"/>
  <c r="M183" i="23" s="1"/>
  <c r="F183" i="23"/>
  <c r="O185" i="23"/>
  <c r="L184" i="23"/>
  <c r="M184" i="23" s="1"/>
  <c r="F184" i="23"/>
  <c r="O186" i="23"/>
  <c r="L185" i="23"/>
  <c r="M185" i="23" s="1"/>
  <c r="F185" i="23"/>
  <c r="O187" i="23"/>
  <c r="L186" i="23"/>
  <c r="M186" i="23" s="1"/>
  <c r="F186" i="23"/>
  <c r="O188" i="23"/>
  <c r="L187" i="23"/>
  <c r="M187" i="23" s="1"/>
  <c r="F187" i="23"/>
  <c r="O189" i="23"/>
  <c r="L188" i="23"/>
  <c r="M188" i="23" s="1"/>
  <c r="F188" i="23"/>
  <c r="O190" i="23"/>
  <c r="L189" i="23"/>
  <c r="M189" i="23" s="1"/>
  <c r="F189" i="23"/>
  <c r="O191" i="23"/>
  <c r="L190" i="23"/>
  <c r="M190" i="23" s="1"/>
  <c r="F190" i="23"/>
  <c r="O192" i="23"/>
  <c r="L191" i="23"/>
  <c r="M191" i="23" s="1"/>
  <c r="F191" i="23"/>
  <c r="O193" i="23"/>
  <c r="L192" i="23"/>
  <c r="M192" i="23" s="1"/>
  <c r="F192" i="23"/>
  <c r="O194" i="23"/>
  <c r="L193" i="23"/>
  <c r="M193" i="23" s="1"/>
  <c r="F193" i="23"/>
  <c r="O195" i="23"/>
  <c r="L194" i="23"/>
  <c r="M194" i="23" s="1"/>
  <c r="F194" i="23"/>
  <c r="O196" i="23"/>
  <c r="L195" i="23"/>
  <c r="M195" i="23" s="1"/>
  <c r="F195" i="23"/>
  <c r="O197" i="23"/>
  <c r="L196" i="23"/>
  <c r="M196" i="23" s="1"/>
  <c r="F196" i="23"/>
  <c r="O198" i="23"/>
  <c r="L197" i="23"/>
  <c r="M197" i="23" s="1"/>
  <c r="F197" i="23"/>
  <c r="O199" i="23"/>
  <c r="L198" i="23"/>
  <c r="M198" i="23" s="1"/>
  <c r="F198" i="23"/>
  <c r="O200" i="23"/>
  <c r="L199" i="23"/>
  <c r="M199" i="23" s="1"/>
  <c r="F199" i="23"/>
  <c r="O201" i="23"/>
  <c r="L200" i="23"/>
  <c r="M200" i="23" s="1"/>
  <c r="F200" i="23"/>
  <c r="O202" i="23"/>
  <c r="L201" i="23"/>
  <c r="M201" i="23" s="1"/>
  <c r="F201" i="23"/>
  <c r="O203" i="23"/>
  <c r="L16" i="23"/>
  <c r="M16" i="23"/>
  <c r="P5" i="23" l="1"/>
  <c r="N5" i="23"/>
  <c r="N8" i="23" s="1"/>
  <c r="M3" i="23"/>
  <c r="M2" i="23"/>
  <c r="M1" i="23" s="1"/>
  <c r="N1" i="23" s="1"/>
  <c r="N4" i="23"/>
  <c r="N7" i="23" s="1"/>
  <c r="N9" i="23" s="1"/>
  <c r="N10" i="23" s="1"/>
  <c r="P4" i="23"/>
  <c r="P6" i="23" l="1"/>
  <c r="P7" i="23" s="1"/>
  <c r="O4" i="24"/>
  <c r="L2" i="24"/>
  <c r="F2" i="24"/>
  <c r="L3" i="24"/>
  <c r="F3" i="24"/>
  <c r="O5" i="24"/>
  <c r="L4" i="24"/>
  <c r="M4" i="24" s="1"/>
  <c r="F4" i="24"/>
  <c r="O6" i="24"/>
  <c r="L5" i="24"/>
  <c r="M5" i="24" s="1"/>
  <c r="F5" i="24"/>
  <c r="O7" i="24"/>
  <c r="L6" i="24"/>
  <c r="M6" i="24" s="1"/>
  <c r="F6" i="24"/>
  <c r="O8" i="24"/>
  <c r="L7" i="24"/>
  <c r="M7" i="24" s="1"/>
  <c r="F7" i="24"/>
  <c r="O9" i="24"/>
  <c r="L8" i="24"/>
  <c r="M8" i="24" s="1"/>
  <c r="F8" i="24"/>
  <c r="O10" i="24"/>
  <c r="L9" i="24"/>
  <c r="M9" i="24" s="1"/>
  <c r="F9" i="24"/>
  <c r="O11" i="24"/>
  <c r="L10" i="24"/>
  <c r="M10" i="24" s="1"/>
  <c r="F10" i="24"/>
  <c r="O12" i="24"/>
  <c r="L11" i="24"/>
  <c r="M11" i="24" s="1"/>
  <c r="F11" i="24"/>
  <c r="O13" i="24"/>
  <c r="L12" i="24"/>
  <c r="M12" i="24" s="1"/>
  <c r="F12" i="24"/>
  <c r="O14" i="24"/>
  <c r="L13" i="24"/>
  <c r="M13" i="24" s="1"/>
  <c r="F13" i="24"/>
  <c r="O15" i="24"/>
  <c r="L14" i="24"/>
  <c r="M14" i="24" s="1"/>
  <c r="F14" i="24"/>
  <c r="O16" i="24"/>
  <c r="L15" i="24"/>
  <c r="M15" i="24" s="1"/>
  <c r="F15" i="24"/>
  <c r="O17" i="24"/>
  <c r="F16" i="24"/>
  <c r="O18" i="24"/>
  <c r="L17" i="24"/>
  <c r="M17" i="24" s="1"/>
  <c r="F17" i="24"/>
  <c r="O19" i="24"/>
  <c r="L18" i="24"/>
  <c r="M18" i="24" s="1"/>
  <c r="F18" i="24"/>
  <c r="O20" i="24"/>
  <c r="L19" i="24"/>
  <c r="M19" i="24" s="1"/>
  <c r="F19" i="24"/>
  <c r="O21" i="24"/>
  <c r="L20" i="24"/>
  <c r="M20" i="24" s="1"/>
  <c r="F20" i="24"/>
  <c r="O22" i="24"/>
  <c r="L21" i="24"/>
  <c r="M21" i="24" s="1"/>
  <c r="F21" i="24"/>
  <c r="O23" i="24"/>
  <c r="L22" i="24"/>
  <c r="M22" i="24" s="1"/>
  <c r="F22" i="24"/>
  <c r="O24" i="24"/>
  <c r="L23" i="24"/>
  <c r="M23" i="24" s="1"/>
  <c r="F23" i="24"/>
  <c r="O25" i="24"/>
  <c r="L24" i="24"/>
  <c r="M24" i="24" s="1"/>
  <c r="F24" i="24"/>
  <c r="O26" i="24"/>
  <c r="L25" i="24"/>
  <c r="M25" i="24" s="1"/>
  <c r="F25" i="24"/>
  <c r="O27" i="24"/>
  <c r="L26" i="24"/>
  <c r="M26" i="24" s="1"/>
  <c r="F26" i="24"/>
  <c r="O28" i="24"/>
  <c r="L27" i="24"/>
  <c r="M27" i="24" s="1"/>
  <c r="F27" i="24"/>
  <c r="O29" i="24"/>
  <c r="L28" i="24"/>
  <c r="M28" i="24" s="1"/>
  <c r="F28" i="24"/>
  <c r="O30" i="24"/>
  <c r="L29" i="24"/>
  <c r="M29" i="24" s="1"/>
  <c r="F29" i="24"/>
  <c r="O31" i="24"/>
  <c r="L30" i="24"/>
  <c r="M30" i="24" s="1"/>
  <c r="F30" i="24"/>
  <c r="O32" i="24"/>
  <c r="L31" i="24"/>
  <c r="M31" i="24" s="1"/>
  <c r="F31" i="24"/>
  <c r="O33" i="24"/>
  <c r="L32" i="24"/>
  <c r="M32" i="24" s="1"/>
  <c r="F32" i="24"/>
  <c r="O34" i="24"/>
  <c r="L33" i="24"/>
  <c r="M33" i="24" s="1"/>
  <c r="F33" i="24"/>
  <c r="O35" i="24"/>
  <c r="L34" i="24"/>
  <c r="M34" i="24" s="1"/>
  <c r="F34" i="24"/>
  <c r="O36" i="24"/>
  <c r="L35" i="24"/>
  <c r="M35" i="24" s="1"/>
  <c r="F35" i="24"/>
  <c r="O37" i="24"/>
  <c r="L36" i="24"/>
  <c r="M36" i="24" s="1"/>
  <c r="F36" i="24"/>
  <c r="O38" i="24"/>
  <c r="L37" i="24"/>
  <c r="M37" i="24" s="1"/>
  <c r="F37" i="24"/>
  <c r="O39" i="24"/>
  <c r="L38" i="24"/>
  <c r="M38" i="24" s="1"/>
  <c r="F38" i="24"/>
  <c r="O40" i="24"/>
  <c r="L39" i="24"/>
  <c r="M39" i="24" s="1"/>
  <c r="F39" i="24"/>
  <c r="O41" i="24"/>
  <c r="L40" i="24"/>
  <c r="M40" i="24" s="1"/>
  <c r="F40" i="24"/>
  <c r="O42" i="24"/>
  <c r="L41" i="24"/>
  <c r="M41" i="24" s="1"/>
  <c r="F41" i="24"/>
  <c r="O43" i="24"/>
  <c r="L42" i="24"/>
  <c r="M42" i="24" s="1"/>
  <c r="F42" i="24"/>
  <c r="O44" i="24"/>
  <c r="L43" i="24"/>
  <c r="M43" i="24" s="1"/>
  <c r="F43" i="24"/>
  <c r="O45" i="24"/>
  <c r="L44" i="24"/>
  <c r="M44" i="24" s="1"/>
  <c r="F44" i="24"/>
  <c r="O46" i="24"/>
  <c r="L45" i="24"/>
  <c r="M45" i="24" s="1"/>
  <c r="F45" i="24"/>
  <c r="O47" i="24"/>
  <c r="L46" i="24"/>
  <c r="M46" i="24" s="1"/>
  <c r="F46" i="24"/>
  <c r="O48" i="24"/>
  <c r="L47" i="24"/>
  <c r="M47" i="24" s="1"/>
  <c r="F47" i="24"/>
  <c r="O49" i="24"/>
  <c r="L48" i="24"/>
  <c r="M48" i="24" s="1"/>
  <c r="F48" i="24"/>
  <c r="O50" i="24"/>
  <c r="L49" i="24"/>
  <c r="M49" i="24" s="1"/>
  <c r="F49" i="24"/>
  <c r="O51" i="24"/>
  <c r="L50" i="24"/>
  <c r="M50" i="24" s="1"/>
  <c r="F50" i="24"/>
  <c r="O52" i="24"/>
  <c r="L51" i="24"/>
  <c r="M51" i="24" s="1"/>
  <c r="F51" i="24"/>
  <c r="O53" i="24"/>
  <c r="L52" i="24"/>
  <c r="M52" i="24" s="1"/>
  <c r="F52" i="24"/>
  <c r="O54" i="24"/>
  <c r="L53" i="24"/>
  <c r="M53" i="24" s="1"/>
  <c r="F53" i="24"/>
  <c r="O55" i="24"/>
  <c r="L54" i="24"/>
  <c r="M54" i="24" s="1"/>
  <c r="F54" i="24"/>
  <c r="O56" i="24"/>
  <c r="L55" i="24"/>
  <c r="M55" i="24" s="1"/>
  <c r="F55" i="24"/>
  <c r="O57" i="24"/>
  <c r="L56" i="24"/>
  <c r="M56" i="24" s="1"/>
  <c r="F56" i="24"/>
  <c r="O58" i="24"/>
  <c r="L57" i="24"/>
  <c r="M57" i="24" s="1"/>
  <c r="F57" i="24"/>
  <c r="O59" i="24"/>
  <c r="L58" i="24"/>
  <c r="M58" i="24" s="1"/>
  <c r="F58" i="24"/>
  <c r="O60" i="24"/>
  <c r="L59" i="24"/>
  <c r="M59" i="24" s="1"/>
  <c r="F59" i="24"/>
  <c r="O61" i="24"/>
  <c r="L60" i="24"/>
  <c r="M60" i="24" s="1"/>
  <c r="F60" i="24"/>
  <c r="O62" i="24"/>
  <c r="L61" i="24"/>
  <c r="M61" i="24" s="1"/>
  <c r="F61" i="24"/>
  <c r="O63" i="24"/>
  <c r="L62" i="24"/>
  <c r="M62" i="24" s="1"/>
  <c r="F62" i="24"/>
  <c r="O64" i="24"/>
  <c r="L63" i="24"/>
  <c r="M63" i="24" s="1"/>
  <c r="F63" i="24"/>
  <c r="O65" i="24"/>
  <c r="L64" i="24"/>
  <c r="M64" i="24" s="1"/>
  <c r="F64" i="24"/>
  <c r="O66" i="24"/>
  <c r="L65" i="24"/>
  <c r="M65" i="24" s="1"/>
  <c r="F65" i="24"/>
  <c r="O67" i="24"/>
  <c r="L66" i="24"/>
  <c r="M66" i="24" s="1"/>
  <c r="F66" i="24"/>
  <c r="O68" i="24"/>
  <c r="L67" i="24"/>
  <c r="M67" i="24" s="1"/>
  <c r="F67" i="24"/>
  <c r="O69" i="24"/>
  <c r="L68" i="24"/>
  <c r="M68" i="24" s="1"/>
  <c r="F68" i="24"/>
  <c r="O70" i="24"/>
  <c r="L69" i="24"/>
  <c r="M69" i="24" s="1"/>
  <c r="F69" i="24"/>
  <c r="O71" i="24"/>
  <c r="L70" i="24"/>
  <c r="M70" i="24" s="1"/>
  <c r="F70" i="24"/>
  <c r="O72" i="24"/>
  <c r="L71" i="24"/>
  <c r="M71" i="24" s="1"/>
  <c r="F71" i="24"/>
  <c r="O73" i="24"/>
  <c r="L72" i="24"/>
  <c r="M72" i="24" s="1"/>
  <c r="F72" i="24"/>
  <c r="O74" i="24"/>
  <c r="L73" i="24"/>
  <c r="M73" i="24" s="1"/>
  <c r="F73" i="24"/>
  <c r="O75" i="24"/>
  <c r="L74" i="24"/>
  <c r="M74" i="24" s="1"/>
  <c r="F74" i="24"/>
  <c r="O76" i="24"/>
  <c r="L76" i="24"/>
  <c r="M76" i="24" s="1"/>
  <c r="F76" i="24"/>
  <c r="O78" i="24"/>
  <c r="L77" i="24"/>
  <c r="M77" i="24" s="1"/>
  <c r="F77" i="24"/>
  <c r="O79" i="24"/>
  <c r="L78" i="24"/>
  <c r="M78" i="24" s="1"/>
  <c r="F78" i="24"/>
  <c r="O80" i="24"/>
  <c r="L79" i="24"/>
  <c r="M79" i="24" s="1"/>
  <c r="F79" i="24"/>
  <c r="O81" i="24"/>
  <c r="L80" i="24"/>
  <c r="M80" i="24" s="1"/>
  <c r="F80" i="24"/>
  <c r="O82" i="24"/>
  <c r="L81" i="24"/>
  <c r="M81" i="24" s="1"/>
  <c r="F81" i="24"/>
  <c r="O83" i="24"/>
  <c r="L82" i="24"/>
  <c r="M82" i="24" s="1"/>
  <c r="F82" i="24"/>
  <c r="O84" i="24"/>
  <c r="L83" i="24"/>
  <c r="M83" i="24" s="1"/>
  <c r="F83" i="24"/>
  <c r="O85" i="24"/>
  <c r="L84" i="24"/>
  <c r="M84" i="24" s="1"/>
  <c r="F84" i="24"/>
  <c r="O86" i="24"/>
  <c r="L86" i="24"/>
  <c r="M86" i="24" s="1"/>
  <c r="F86" i="24"/>
  <c r="O88" i="24"/>
  <c r="L87" i="24"/>
  <c r="M87" i="24" s="1"/>
  <c r="F87" i="24"/>
  <c r="O89" i="24"/>
  <c r="L88" i="24"/>
  <c r="M88" i="24" s="1"/>
  <c r="F88" i="24"/>
  <c r="O90" i="24"/>
  <c r="L89" i="24"/>
  <c r="M89" i="24" s="1"/>
  <c r="F89" i="24"/>
  <c r="O91" i="24"/>
  <c r="L90" i="24"/>
  <c r="M90" i="24" s="1"/>
  <c r="F90" i="24"/>
  <c r="O92" i="24"/>
  <c r="L91" i="24"/>
  <c r="M91" i="24" s="1"/>
  <c r="F91" i="24"/>
  <c r="O93" i="24"/>
  <c r="L92" i="24"/>
  <c r="M92" i="24" s="1"/>
  <c r="F92" i="24"/>
  <c r="O94" i="24"/>
  <c r="L93" i="24"/>
  <c r="M93" i="24" s="1"/>
  <c r="F93" i="24"/>
  <c r="O95" i="24"/>
  <c r="L94" i="24"/>
  <c r="M94" i="24" s="1"/>
  <c r="F94" i="24"/>
  <c r="O96" i="24"/>
  <c r="L95" i="24"/>
  <c r="M95" i="24" s="1"/>
  <c r="F95" i="24"/>
  <c r="O97" i="24"/>
  <c r="L96" i="24"/>
  <c r="M96" i="24" s="1"/>
  <c r="F96" i="24"/>
  <c r="O98" i="24"/>
  <c r="L97" i="24"/>
  <c r="M97" i="24" s="1"/>
  <c r="F97" i="24"/>
  <c r="O99" i="24"/>
  <c r="L98" i="24"/>
  <c r="M98" i="24" s="1"/>
  <c r="F98" i="24"/>
  <c r="O100" i="24"/>
  <c r="L99" i="24"/>
  <c r="M99" i="24" s="1"/>
  <c r="F99" i="24"/>
  <c r="O101" i="24"/>
  <c r="L100" i="24"/>
  <c r="M100" i="24" s="1"/>
  <c r="F100" i="24"/>
  <c r="O102" i="24"/>
  <c r="L101" i="24"/>
  <c r="M101" i="24" s="1"/>
  <c r="F101" i="24"/>
  <c r="O103" i="24"/>
  <c r="L102" i="24"/>
  <c r="M102" i="24" s="1"/>
  <c r="F102" i="24"/>
  <c r="O104" i="24"/>
  <c r="L103" i="24"/>
  <c r="M103" i="24" s="1"/>
  <c r="F103" i="24"/>
  <c r="O105" i="24"/>
  <c r="L104" i="24"/>
  <c r="M104" i="24" s="1"/>
  <c r="F104" i="24"/>
  <c r="O106" i="24"/>
  <c r="L105" i="24"/>
  <c r="M105" i="24" s="1"/>
  <c r="F105" i="24"/>
  <c r="O107" i="24"/>
  <c r="L106" i="24"/>
  <c r="M106" i="24" s="1"/>
  <c r="F106" i="24"/>
  <c r="O108" i="24"/>
  <c r="L107" i="24"/>
  <c r="M107" i="24" s="1"/>
  <c r="F107" i="24"/>
  <c r="O109" i="24"/>
  <c r="L108" i="24"/>
  <c r="M108" i="24" s="1"/>
  <c r="F108" i="24"/>
  <c r="O110" i="24"/>
  <c r="L109" i="24"/>
  <c r="M109" i="24" s="1"/>
  <c r="F109" i="24"/>
  <c r="O111" i="24"/>
  <c r="L110" i="24"/>
  <c r="M110" i="24" s="1"/>
  <c r="F110" i="24"/>
  <c r="O112" i="24"/>
  <c r="L111" i="24"/>
  <c r="M111" i="24" s="1"/>
  <c r="F111" i="24"/>
  <c r="O113" i="24"/>
  <c r="L112" i="24"/>
  <c r="M112" i="24" s="1"/>
  <c r="F112" i="24"/>
  <c r="O114" i="24"/>
  <c r="L113" i="24"/>
  <c r="M113" i="24" s="1"/>
  <c r="F113" i="24"/>
  <c r="O115" i="24"/>
  <c r="L114" i="24"/>
  <c r="M114" i="24" s="1"/>
  <c r="F114" i="24"/>
  <c r="O116" i="24"/>
  <c r="L115" i="24"/>
  <c r="M115" i="24" s="1"/>
  <c r="F115" i="24"/>
  <c r="O117" i="24"/>
  <c r="L116" i="24"/>
  <c r="M116" i="24" s="1"/>
  <c r="F116" i="24"/>
  <c r="O118" i="24"/>
  <c r="L117" i="24"/>
  <c r="M117" i="24" s="1"/>
  <c r="F117" i="24"/>
  <c r="O119" i="24"/>
  <c r="L118" i="24"/>
  <c r="M118" i="24" s="1"/>
  <c r="F118" i="24"/>
  <c r="O120" i="24"/>
  <c r="L119" i="24"/>
  <c r="M119" i="24" s="1"/>
  <c r="F119" i="24"/>
  <c r="O121" i="24"/>
  <c r="L120" i="24"/>
  <c r="M120" i="24" s="1"/>
  <c r="F120" i="24"/>
  <c r="O122" i="24"/>
  <c r="L121" i="24"/>
  <c r="M121" i="24" s="1"/>
  <c r="F121" i="24"/>
  <c r="O123" i="24"/>
  <c r="L122" i="24"/>
  <c r="M122" i="24" s="1"/>
  <c r="F122" i="24"/>
  <c r="O124" i="24"/>
  <c r="L123" i="24"/>
  <c r="M123" i="24" s="1"/>
  <c r="F123" i="24"/>
  <c r="O125" i="24"/>
  <c r="L124" i="24"/>
  <c r="M124" i="24" s="1"/>
  <c r="F124" i="24"/>
  <c r="O126" i="24"/>
  <c r="L125" i="24"/>
  <c r="M125" i="24" s="1"/>
  <c r="F125" i="24"/>
  <c r="O127" i="24"/>
  <c r="L126" i="24"/>
  <c r="M126" i="24" s="1"/>
  <c r="F126" i="24"/>
  <c r="O128" i="24"/>
  <c r="L127" i="24"/>
  <c r="M127" i="24" s="1"/>
  <c r="F127" i="24"/>
  <c r="O129" i="24"/>
  <c r="L128" i="24"/>
  <c r="M128" i="24" s="1"/>
  <c r="F128" i="24"/>
  <c r="O130" i="24"/>
  <c r="L129" i="24"/>
  <c r="M129" i="24" s="1"/>
  <c r="F129" i="24"/>
  <c r="O131" i="24"/>
  <c r="L130" i="24"/>
  <c r="M130" i="24" s="1"/>
  <c r="F130" i="24"/>
  <c r="O132" i="24"/>
  <c r="L131" i="24"/>
  <c r="M131" i="24" s="1"/>
  <c r="F131" i="24"/>
  <c r="O133" i="24"/>
  <c r="L132" i="24"/>
  <c r="M132" i="24" s="1"/>
  <c r="F132" i="24"/>
  <c r="O134" i="24"/>
  <c r="L133" i="24"/>
  <c r="M133" i="24" s="1"/>
  <c r="F133" i="24"/>
  <c r="O135" i="24"/>
  <c r="L134" i="24"/>
  <c r="M134" i="24" s="1"/>
  <c r="F134" i="24"/>
  <c r="O136" i="24"/>
  <c r="L135" i="24"/>
  <c r="M135" i="24" s="1"/>
  <c r="F135" i="24"/>
  <c r="O137" i="24"/>
  <c r="L136" i="24"/>
  <c r="M136" i="24" s="1"/>
  <c r="F136" i="24"/>
  <c r="O138" i="24"/>
  <c r="L137" i="24"/>
  <c r="M137" i="24" s="1"/>
  <c r="F137" i="24"/>
  <c r="O139" i="24"/>
  <c r="L138" i="24"/>
  <c r="M138" i="24" s="1"/>
  <c r="F138" i="24"/>
  <c r="O140" i="24"/>
  <c r="L139" i="24"/>
  <c r="M139" i="24" s="1"/>
  <c r="F139" i="24"/>
  <c r="O141" i="24"/>
  <c r="L140" i="24"/>
  <c r="M140" i="24" s="1"/>
  <c r="F140" i="24"/>
  <c r="O142" i="24"/>
  <c r="L141" i="24"/>
  <c r="M141" i="24" s="1"/>
  <c r="F141" i="24"/>
  <c r="O143" i="24"/>
  <c r="L142" i="24"/>
  <c r="M142" i="24" s="1"/>
  <c r="F142" i="24"/>
  <c r="O144" i="24"/>
  <c r="L143" i="24"/>
  <c r="M143" i="24" s="1"/>
  <c r="F143" i="24"/>
  <c r="O145" i="24"/>
  <c r="L144" i="24"/>
  <c r="M144" i="24" s="1"/>
  <c r="F144" i="24"/>
  <c r="O146" i="24"/>
  <c r="L145" i="24"/>
  <c r="M145" i="24" s="1"/>
  <c r="F145" i="24"/>
  <c r="O147" i="24"/>
  <c r="L146" i="24"/>
  <c r="M146" i="24" s="1"/>
  <c r="F146" i="24"/>
  <c r="O148" i="24"/>
  <c r="L147" i="24"/>
  <c r="M147" i="24" s="1"/>
  <c r="F147" i="24"/>
  <c r="O149" i="24"/>
  <c r="L148" i="24"/>
  <c r="M148" i="24" s="1"/>
  <c r="F148" i="24"/>
  <c r="O150" i="24"/>
  <c r="L149" i="24"/>
  <c r="M149" i="24" s="1"/>
  <c r="F149" i="24"/>
  <c r="O151" i="24"/>
  <c r="L150" i="24"/>
  <c r="M150" i="24" s="1"/>
  <c r="F150" i="24"/>
  <c r="O152" i="24"/>
  <c r="L151" i="24"/>
  <c r="M151" i="24" s="1"/>
  <c r="F151" i="24"/>
  <c r="O153" i="24"/>
  <c r="L152" i="24"/>
  <c r="M152" i="24" s="1"/>
  <c r="F152" i="24"/>
  <c r="O154" i="24"/>
  <c r="L153" i="24"/>
  <c r="M153" i="24" s="1"/>
  <c r="F153" i="24"/>
  <c r="O155" i="24"/>
  <c r="L154" i="24"/>
  <c r="M154" i="24" s="1"/>
  <c r="F154" i="24"/>
  <c r="O156" i="24"/>
  <c r="L155" i="24"/>
  <c r="M155" i="24" s="1"/>
  <c r="F155" i="24"/>
  <c r="O157" i="24"/>
  <c r="L156" i="24"/>
  <c r="M156" i="24" s="1"/>
  <c r="F156" i="24"/>
  <c r="O158" i="24"/>
  <c r="L157" i="24"/>
  <c r="M157" i="24" s="1"/>
  <c r="F157" i="24"/>
  <c r="O159" i="24"/>
  <c r="L158" i="24"/>
  <c r="M158" i="24" s="1"/>
  <c r="F158" i="24"/>
  <c r="O160" i="24"/>
  <c r="L159" i="24"/>
  <c r="M159" i="24" s="1"/>
  <c r="F159" i="24"/>
  <c r="O161" i="24"/>
  <c r="L160" i="24"/>
  <c r="M160" i="24" s="1"/>
  <c r="F160" i="24"/>
  <c r="O162" i="24"/>
  <c r="L161" i="24"/>
  <c r="M161" i="24" s="1"/>
  <c r="F161" i="24"/>
  <c r="O163" i="24"/>
  <c r="L162" i="24"/>
  <c r="M162" i="24" s="1"/>
  <c r="F162" i="24"/>
  <c r="O164" i="24"/>
  <c r="L163" i="24"/>
  <c r="M163" i="24" s="1"/>
  <c r="F163" i="24"/>
  <c r="O165" i="24"/>
  <c r="L164" i="24"/>
  <c r="M164" i="24" s="1"/>
  <c r="F164" i="24"/>
  <c r="O166" i="24"/>
  <c r="L165" i="24"/>
  <c r="M165" i="24" s="1"/>
  <c r="F165" i="24"/>
  <c r="O167" i="24"/>
  <c r="L166" i="24"/>
  <c r="M166" i="24" s="1"/>
  <c r="F166" i="24"/>
  <c r="O168" i="24"/>
  <c r="L167" i="24"/>
  <c r="M167" i="24" s="1"/>
  <c r="F167" i="24"/>
  <c r="O169" i="24"/>
  <c r="L168" i="24"/>
  <c r="M168" i="24" s="1"/>
  <c r="F168" i="24"/>
  <c r="O170" i="24"/>
  <c r="L169" i="24"/>
  <c r="M169" i="24" s="1"/>
  <c r="F169" i="24"/>
  <c r="O171" i="24"/>
  <c r="L170" i="24"/>
  <c r="M170" i="24" s="1"/>
  <c r="F170" i="24"/>
  <c r="O172" i="24"/>
  <c r="L171" i="24"/>
  <c r="M171" i="24" s="1"/>
  <c r="F171" i="24"/>
  <c r="O173" i="24"/>
  <c r="L172" i="24"/>
  <c r="M172" i="24" s="1"/>
  <c r="F172" i="24"/>
  <c r="O174" i="24"/>
  <c r="L173" i="24"/>
  <c r="M173" i="24" s="1"/>
  <c r="F173" i="24"/>
  <c r="O175" i="24"/>
  <c r="L174" i="24"/>
  <c r="M174" i="24" s="1"/>
  <c r="F174" i="24"/>
  <c r="O176" i="24"/>
  <c r="L175" i="24"/>
  <c r="M175" i="24" s="1"/>
  <c r="F175" i="24"/>
  <c r="O177" i="24"/>
  <c r="L176" i="24"/>
  <c r="M176" i="24" s="1"/>
  <c r="F176" i="24"/>
  <c r="O178" i="24"/>
  <c r="L177" i="24"/>
  <c r="M177" i="24" s="1"/>
  <c r="F177" i="24"/>
  <c r="O179" i="24"/>
  <c r="L178" i="24"/>
  <c r="M178" i="24" s="1"/>
  <c r="F178" i="24"/>
  <c r="O180" i="24"/>
  <c r="L179" i="24"/>
  <c r="M179" i="24" s="1"/>
  <c r="F179" i="24"/>
  <c r="O181" i="24"/>
  <c r="L180" i="24"/>
  <c r="M180" i="24" s="1"/>
  <c r="F180" i="24"/>
  <c r="O182" i="24"/>
  <c r="L181" i="24"/>
  <c r="M181" i="24" s="1"/>
  <c r="F181" i="24"/>
  <c r="O183" i="24"/>
  <c r="L182" i="24"/>
  <c r="M182" i="24" s="1"/>
  <c r="F182" i="24"/>
  <c r="O184" i="24"/>
  <c r="L183" i="24"/>
  <c r="M183" i="24" s="1"/>
  <c r="F183" i="24"/>
  <c r="O185" i="24"/>
  <c r="L184" i="24"/>
  <c r="M184" i="24" s="1"/>
  <c r="F184" i="24"/>
  <c r="O186" i="24"/>
  <c r="L185" i="24"/>
  <c r="M185" i="24" s="1"/>
  <c r="F185" i="24"/>
  <c r="O187" i="24"/>
  <c r="L186" i="24"/>
  <c r="M186" i="24" s="1"/>
  <c r="F186" i="24"/>
  <c r="O188" i="24"/>
  <c r="L187" i="24"/>
  <c r="M187" i="24" s="1"/>
  <c r="F187" i="24"/>
  <c r="O189" i="24"/>
  <c r="L188" i="24"/>
  <c r="M188" i="24" s="1"/>
  <c r="F188" i="24"/>
  <c r="O190" i="24"/>
  <c r="L189" i="24"/>
  <c r="M189" i="24" s="1"/>
  <c r="F189" i="24"/>
  <c r="O191" i="24"/>
  <c r="L190" i="24"/>
  <c r="M190" i="24" s="1"/>
  <c r="F190" i="24"/>
  <c r="O192" i="24"/>
  <c r="L191" i="24"/>
  <c r="M191" i="24" s="1"/>
  <c r="F191" i="24"/>
  <c r="O193" i="24"/>
  <c r="L192" i="24"/>
  <c r="M192" i="24" s="1"/>
  <c r="F192" i="24"/>
  <c r="O194" i="24"/>
  <c r="L193" i="24"/>
  <c r="M193" i="24" s="1"/>
  <c r="F193" i="24"/>
  <c r="O195" i="24"/>
  <c r="L194" i="24"/>
  <c r="M194" i="24" s="1"/>
  <c r="F194" i="24"/>
  <c r="O196" i="24"/>
  <c r="L195" i="24"/>
  <c r="M195" i="24" s="1"/>
  <c r="F195" i="24"/>
  <c r="O197" i="24"/>
  <c r="L196" i="24"/>
  <c r="M196" i="24" s="1"/>
  <c r="F196" i="24"/>
  <c r="O198" i="24"/>
  <c r="L197" i="24"/>
  <c r="M197" i="24" s="1"/>
  <c r="F197" i="24"/>
  <c r="O199" i="24"/>
  <c r="L198" i="24"/>
  <c r="M198" i="24" s="1"/>
  <c r="F198" i="24"/>
  <c r="O200" i="24"/>
  <c r="L199" i="24"/>
  <c r="M199" i="24" s="1"/>
  <c r="F199" i="24"/>
  <c r="O201" i="24"/>
  <c r="L200" i="24"/>
  <c r="M200" i="24" s="1"/>
  <c r="F200" i="24"/>
  <c r="O202" i="24"/>
  <c r="L201" i="24"/>
  <c r="M201" i="24" s="1"/>
  <c r="F201" i="24"/>
  <c r="O203" i="24"/>
  <c r="L16" i="24"/>
  <c r="M16" i="24"/>
  <c r="P5" i="24" l="1"/>
  <c r="N5" i="24"/>
  <c r="N8" i="24" s="1"/>
  <c r="M3" i="24"/>
  <c r="M2" i="24"/>
  <c r="M1" i="24" s="1"/>
  <c r="N1" i="24" s="1"/>
  <c r="N4" i="24"/>
  <c r="N7" i="24" s="1"/>
  <c r="N9" i="24" s="1"/>
  <c r="N10" i="24" s="1"/>
  <c r="P4" i="24"/>
  <c r="P6" i="24" l="1"/>
  <c r="P7" i="24" s="1"/>
  <c r="I10" i="26" l="1"/>
  <c r="H4" i="26"/>
  <c r="I5" i="26"/>
  <c r="H5" i="26"/>
  <c r="H8" i="26"/>
  <c r="I8" i="26"/>
  <c r="H7" i="26"/>
  <c r="I9" i="26"/>
  <c r="H10" i="26"/>
  <c r="I7" i="26"/>
  <c r="I4" i="26"/>
  <c r="H9" i="26"/>
  <c r="L44" i="26"/>
  <c r="M44" i="26" s="1"/>
  <c r="E44" i="26"/>
  <c r="D44" i="26" s="1"/>
  <c r="O46" i="26"/>
  <c r="F2" i="26" l="1"/>
  <c r="E2" i="26" s="1"/>
  <c r="D2" i="26" s="1"/>
  <c r="O4" i="26"/>
  <c r="F151" i="26"/>
  <c r="E151" i="26" s="1"/>
  <c r="D151" i="26" s="1"/>
  <c r="F14" i="26"/>
  <c r="E14" i="26" s="1"/>
  <c r="D14" i="26" s="1"/>
  <c r="F16" i="26"/>
  <c r="E16" i="26" s="1"/>
  <c r="D16" i="26" s="1"/>
  <c r="F42" i="26"/>
  <c r="E42" i="26" s="1"/>
  <c r="D42" i="26" s="1"/>
  <c r="F60" i="26"/>
  <c r="E60" i="26" s="1"/>
  <c r="D60" i="26" s="1"/>
  <c r="F189" i="26"/>
  <c r="E189" i="26" s="1"/>
  <c r="D189" i="26" s="1"/>
  <c r="F157" i="26"/>
  <c r="E157" i="26" s="1"/>
  <c r="D157" i="26" s="1"/>
  <c r="F179" i="26"/>
  <c r="E179" i="26" s="1"/>
  <c r="D179" i="26" s="1"/>
  <c r="F15" i="26"/>
  <c r="E15" i="26" s="1"/>
  <c r="D15" i="26" s="1"/>
  <c r="F158" i="26"/>
  <c r="E158" i="26" s="1"/>
  <c r="D158" i="26" s="1"/>
  <c r="F185" i="26"/>
  <c r="E185" i="26" s="1"/>
  <c r="D185" i="26" s="1"/>
  <c r="F127" i="26"/>
  <c r="E127" i="26" s="1"/>
  <c r="D127" i="26" s="1"/>
  <c r="F150" i="26"/>
  <c r="E150" i="26" s="1"/>
  <c r="D150" i="26" s="1"/>
  <c r="F163" i="26"/>
  <c r="E163" i="26" s="1"/>
  <c r="D163" i="26" s="1"/>
  <c r="F36" i="26"/>
  <c r="E36" i="26" s="1"/>
  <c r="D36" i="26" s="1"/>
  <c r="F32" i="26"/>
  <c r="E32" i="26" s="1"/>
  <c r="D32" i="26" s="1"/>
  <c r="F84" i="26"/>
  <c r="E84" i="26" s="1"/>
  <c r="D84" i="26" s="1"/>
  <c r="F20" i="26"/>
  <c r="E20" i="26" s="1"/>
  <c r="D20" i="26" s="1"/>
  <c r="F101" i="26"/>
  <c r="E101" i="26" s="1"/>
  <c r="D101" i="26" s="1"/>
  <c r="F29" i="26"/>
  <c r="E29" i="26" s="1"/>
  <c r="D29" i="26" s="1"/>
  <c r="F22" i="26"/>
  <c r="E22" i="26" s="1"/>
  <c r="D22" i="26" s="1"/>
  <c r="F8" i="26"/>
  <c r="E8" i="26" s="1"/>
  <c r="D8" i="26" s="1"/>
  <c r="F106" i="26"/>
  <c r="E106" i="26" s="1"/>
  <c r="D106" i="26" s="1"/>
  <c r="F140" i="26"/>
  <c r="E140" i="26" s="1"/>
  <c r="D140" i="26" s="1"/>
  <c r="F171" i="26"/>
  <c r="E171" i="26" s="1"/>
  <c r="D171" i="26" s="1"/>
  <c r="F180" i="26"/>
  <c r="E180" i="26" s="1"/>
  <c r="D180" i="26" s="1"/>
  <c r="F136" i="26"/>
  <c r="E136" i="26" s="1"/>
  <c r="D136" i="26" s="1"/>
  <c r="F174" i="26"/>
  <c r="E174" i="26" s="1"/>
  <c r="D174" i="26" s="1"/>
  <c r="F147" i="26"/>
  <c r="E147" i="26" s="1"/>
  <c r="D147" i="26" s="1"/>
  <c r="F98" i="26"/>
  <c r="E98" i="26" s="1"/>
  <c r="D98" i="26" s="1"/>
  <c r="F128" i="26"/>
  <c r="E128" i="26" s="1"/>
  <c r="D128" i="26" s="1"/>
  <c r="F160" i="26"/>
  <c r="E160" i="26" s="1"/>
  <c r="D160" i="26" s="1"/>
  <c r="F199" i="26"/>
  <c r="E199" i="26" s="1"/>
  <c r="D199" i="26" s="1"/>
  <c r="F19" i="26"/>
  <c r="E19" i="26" s="1"/>
  <c r="D19" i="26" s="1"/>
  <c r="F39" i="26"/>
  <c r="E39" i="26" s="1"/>
  <c r="D39" i="26" s="1"/>
  <c r="F33" i="26"/>
  <c r="E33" i="26" s="1"/>
  <c r="D33" i="26" s="1"/>
  <c r="F125" i="26"/>
  <c r="E125" i="26" s="1"/>
  <c r="D125" i="26" s="1"/>
  <c r="F126" i="26"/>
  <c r="E126" i="26" s="1"/>
  <c r="D126" i="26" s="1"/>
  <c r="F87" i="26"/>
  <c r="E87" i="26" s="1"/>
  <c r="D87" i="26" s="1"/>
  <c r="F91" i="26"/>
  <c r="E91" i="26" s="1"/>
  <c r="D91" i="26" s="1"/>
  <c r="F73" i="26"/>
  <c r="E73" i="26" s="1"/>
  <c r="D73" i="26" s="1"/>
  <c r="F196" i="26"/>
  <c r="E196" i="26" s="1"/>
  <c r="D196" i="26" s="1"/>
  <c r="F85" i="26"/>
  <c r="E85" i="26" s="1"/>
  <c r="D85" i="26" s="1"/>
  <c r="F108" i="26"/>
  <c r="E108" i="26" s="1"/>
  <c r="D108" i="26" s="1"/>
  <c r="F53" i="26"/>
  <c r="E53" i="26" s="1"/>
  <c r="D53" i="26" s="1"/>
  <c r="F188" i="26"/>
  <c r="E188" i="26" s="1"/>
  <c r="D188" i="26" s="1"/>
  <c r="F154" i="26"/>
  <c r="E154" i="26" s="1"/>
  <c r="D154" i="26" s="1"/>
  <c r="F145" i="26"/>
  <c r="E145" i="26" s="1"/>
  <c r="D145" i="26" s="1"/>
  <c r="F83" i="26"/>
  <c r="E83" i="26" s="1"/>
  <c r="D83" i="26" s="1"/>
  <c r="F78" i="26"/>
  <c r="E78" i="26" s="1"/>
  <c r="D78" i="26" s="1"/>
  <c r="F139" i="26"/>
  <c r="E139" i="26" s="1"/>
  <c r="D139" i="26" s="1"/>
  <c r="F102" i="26"/>
  <c r="E102" i="26" s="1"/>
  <c r="D102" i="26" s="1"/>
  <c r="F7" i="26"/>
  <c r="E7" i="26" s="1"/>
  <c r="D7" i="26" s="1"/>
  <c r="F164" i="26"/>
  <c r="E164" i="26" s="1"/>
  <c r="D164" i="26" s="1"/>
  <c r="F135" i="26"/>
  <c r="E135" i="26" s="1"/>
  <c r="D135" i="26" s="1"/>
  <c r="F138" i="26"/>
  <c r="E138" i="26" s="1"/>
  <c r="D138" i="26" s="1"/>
  <c r="F187" i="26"/>
  <c r="E187" i="26" s="1"/>
  <c r="D187" i="26" s="1"/>
  <c r="F4" i="26"/>
  <c r="E4" i="26" s="1"/>
  <c r="D4" i="26" s="1"/>
  <c r="F40" i="26"/>
  <c r="E40" i="26" s="1"/>
  <c r="D40" i="26" s="1"/>
  <c r="F123" i="26"/>
  <c r="E123" i="26" s="1"/>
  <c r="D123" i="26" s="1"/>
  <c r="F192" i="26"/>
  <c r="E192" i="26" s="1"/>
  <c r="D192" i="26" s="1"/>
  <c r="F37" i="26"/>
  <c r="E37" i="26" s="1"/>
  <c r="D37" i="26" s="1"/>
  <c r="F64" i="26"/>
  <c r="E64" i="26" s="1"/>
  <c r="D64" i="26" s="1"/>
  <c r="F122" i="26"/>
  <c r="E122" i="26" s="1"/>
  <c r="D122" i="26" s="1"/>
  <c r="F74" i="26"/>
  <c r="E74" i="26" s="1"/>
  <c r="D74" i="26" s="1"/>
  <c r="F146" i="26"/>
  <c r="E146" i="26" s="1"/>
  <c r="D146" i="26" s="1"/>
  <c r="F110" i="26"/>
  <c r="E110" i="26" s="1"/>
  <c r="D110" i="26" s="1"/>
  <c r="F100" i="26"/>
  <c r="E100" i="26" s="1"/>
  <c r="D100" i="26" s="1"/>
  <c r="F66" i="26"/>
  <c r="E66" i="26" s="1"/>
  <c r="D66" i="26" s="1"/>
  <c r="F89" i="26"/>
  <c r="E89" i="26" s="1"/>
  <c r="D89" i="26" s="1"/>
  <c r="F173" i="26"/>
  <c r="E173" i="26" s="1"/>
  <c r="D173" i="26" s="1"/>
  <c r="F97" i="26"/>
  <c r="E97" i="26" s="1"/>
  <c r="D97" i="26" s="1"/>
  <c r="F48" i="26"/>
  <c r="E48" i="26" s="1"/>
  <c r="D48" i="26" s="1"/>
  <c r="F159" i="26"/>
  <c r="E159" i="26" s="1"/>
  <c r="D159" i="26" s="1"/>
  <c r="F178" i="26"/>
  <c r="E178" i="26" s="1"/>
  <c r="D178" i="26" s="1"/>
  <c r="F117" i="26"/>
  <c r="E117" i="26" s="1"/>
  <c r="D117" i="26" s="1"/>
  <c r="F71" i="26"/>
  <c r="E71" i="26" s="1"/>
  <c r="D71" i="26" s="1"/>
  <c r="F109" i="26"/>
  <c r="E109" i="26" s="1"/>
  <c r="D109" i="26" s="1"/>
  <c r="F68" i="26"/>
  <c r="E68" i="26" s="1"/>
  <c r="D68" i="26" s="1"/>
  <c r="F129" i="26"/>
  <c r="E129" i="26" s="1"/>
  <c r="D129" i="26" s="1"/>
  <c r="F120" i="26"/>
  <c r="E120" i="26" s="1"/>
  <c r="D120" i="26" s="1"/>
  <c r="F65" i="26"/>
  <c r="E65" i="26" s="1"/>
  <c r="D65" i="26" s="1"/>
  <c r="F88" i="26"/>
  <c r="E88" i="26" s="1"/>
  <c r="D88" i="26" s="1"/>
  <c r="F93" i="26"/>
  <c r="E93" i="26" s="1"/>
  <c r="D93" i="26" s="1"/>
  <c r="F12" i="26"/>
  <c r="E12" i="26" s="1"/>
  <c r="D12" i="26" s="1"/>
  <c r="F41" i="26"/>
  <c r="E41" i="26" s="1"/>
  <c r="D41" i="26" s="1"/>
  <c r="F111" i="26"/>
  <c r="E111" i="26" s="1"/>
  <c r="D111" i="26" s="1"/>
  <c r="F9" i="26"/>
  <c r="E9" i="26" s="1"/>
  <c r="D9" i="26" s="1"/>
  <c r="F72" i="26"/>
  <c r="E72" i="26" s="1"/>
  <c r="D72" i="26" s="1"/>
  <c r="F46" i="26"/>
  <c r="E46" i="26" s="1"/>
  <c r="D46" i="26" s="1"/>
  <c r="F161" i="26"/>
  <c r="E161" i="26" s="1"/>
  <c r="D161" i="26" s="1"/>
  <c r="F130" i="26"/>
  <c r="E130" i="26" s="1"/>
  <c r="D130" i="26" s="1"/>
  <c r="F137" i="26"/>
  <c r="E137" i="26" s="1"/>
  <c r="D137" i="26" s="1"/>
  <c r="F80" i="26"/>
  <c r="E80" i="26" s="1"/>
  <c r="D80" i="26" s="1"/>
  <c r="F11" i="26"/>
  <c r="E11" i="26" s="1"/>
  <c r="D11" i="26" s="1"/>
  <c r="F156" i="26"/>
  <c r="E156" i="26" s="1"/>
  <c r="D156" i="26" s="1"/>
  <c r="F47" i="26"/>
  <c r="E47" i="26" s="1"/>
  <c r="D47" i="26" s="1"/>
  <c r="F121" i="26"/>
  <c r="E121" i="26" s="1"/>
  <c r="D121" i="26" s="1"/>
  <c r="F27" i="26"/>
  <c r="E27" i="26" s="1"/>
  <c r="D27" i="26" s="1"/>
  <c r="F183" i="26"/>
  <c r="E183" i="26" s="1"/>
  <c r="D183" i="26" s="1"/>
  <c r="F43" i="26"/>
  <c r="E43" i="26" s="1"/>
  <c r="D43" i="26" s="1"/>
  <c r="F143" i="26"/>
  <c r="E143" i="26" s="1"/>
  <c r="D143" i="26" s="1"/>
  <c r="F94" i="26"/>
  <c r="E94" i="26" s="1"/>
  <c r="D94" i="26" s="1"/>
  <c r="F23" i="26"/>
  <c r="E23" i="26" s="1"/>
  <c r="D23" i="26" s="1"/>
  <c r="F172" i="26"/>
  <c r="E172" i="26" s="1"/>
  <c r="D172" i="26" s="1"/>
  <c r="F26" i="26"/>
  <c r="E26" i="26" s="1"/>
  <c r="D26" i="26" s="1"/>
  <c r="L25" i="26"/>
  <c r="M25" i="26" s="1"/>
  <c r="F103" i="26"/>
  <c r="E103" i="26" s="1"/>
  <c r="D103" i="26" s="1"/>
  <c r="F81" i="26"/>
  <c r="E81" i="26" s="1"/>
  <c r="D81" i="26" s="1"/>
  <c r="F193" i="26"/>
  <c r="E193" i="26" s="1"/>
  <c r="D193" i="26" s="1"/>
  <c r="F58" i="26"/>
  <c r="E58" i="26" s="1"/>
  <c r="D58" i="26" s="1"/>
  <c r="F116" i="26"/>
  <c r="E116" i="26" s="1"/>
  <c r="D116" i="26" s="1"/>
  <c r="F35" i="26"/>
  <c r="E35" i="26" s="1"/>
  <c r="D35" i="26" s="1"/>
  <c r="F148" i="26"/>
  <c r="E148" i="26" s="1"/>
  <c r="D148" i="26" s="1"/>
  <c r="F61" i="26"/>
  <c r="E61" i="26" s="1"/>
  <c r="D61" i="26" s="1"/>
  <c r="F113" i="26"/>
  <c r="E113" i="26" s="1"/>
  <c r="D113" i="26" s="1"/>
  <c r="F176" i="26"/>
  <c r="E176" i="26" s="1"/>
  <c r="D176" i="26" s="1"/>
  <c r="F131" i="26"/>
  <c r="E131" i="26" s="1"/>
  <c r="D131" i="26" s="1"/>
  <c r="F10" i="26"/>
  <c r="E10" i="26" s="1"/>
  <c r="D10" i="26" s="1"/>
  <c r="F34" i="26"/>
  <c r="E34" i="26" s="1"/>
  <c r="D34" i="26" s="1"/>
  <c r="F170" i="26"/>
  <c r="E170" i="26" s="1"/>
  <c r="D170" i="26" s="1"/>
  <c r="F90" i="26"/>
  <c r="E90" i="26" s="1"/>
  <c r="D90" i="26" s="1"/>
  <c r="F55" i="26"/>
  <c r="E55" i="26" s="1"/>
  <c r="D55" i="26" s="1"/>
  <c r="F18" i="26"/>
  <c r="E18" i="26" s="1"/>
  <c r="D18" i="26" s="1"/>
  <c r="F124" i="26"/>
  <c r="E124" i="26" s="1"/>
  <c r="D124" i="26" s="1"/>
  <c r="F132" i="26"/>
  <c r="E132" i="26" s="1"/>
  <c r="D132" i="26" s="1"/>
  <c r="F107" i="26"/>
  <c r="E107" i="26" s="1"/>
  <c r="D107" i="26" s="1"/>
  <c r="F3" i="26"/>
  <c r="E3" i="26" s="1"/>
  <c r="D3" i="26" s="1"/>
  <c r="F77" i="26"/>
  <c r="E77" i="26" s="1"/>
  <c r="D77" i="26" s="1"/>
  <c r="F149" i="26"/>
  <c r="E149" i="26" s="1"/>
  <c r="D149" i="26" s="1"/>
  <c r="F13" i="26"/>
  <c r="E13" i="26" s="1"/>
  <c r="D13" i="26" s="1"/>
  <c r="F5" i="26"/>
  <c r="E5" i="26" s="1"/>
  <c r="D5" i="26" s="1"/>
  <c r="F63" i="26"/>
  <c r="E63" i="26" s="1"/>
  <c r="D63" i="26" s="1"/>
  <c r="F190" i="26"/>
  <c r="E190" i="26" s="1"/>
  <c r="D190" i="26" s="1"/>
  <c r="F52" i="26"/>
  <c r="E52" i="26" s="1"/>
  <c r="D52" i="26" s="1"/>
  <c r="F28" i="26"/>
  <c r="E28" i="26" s="1"/>
  <c r="D28" i="26" s="1"/>
  <c r="F45" i="26"/>
  <c r="E45" i="26" s="1"/>
  <c r="D45" i="26" s="1"/>
  <c r="F56" i="26"/>
  <c r="E56" i="26" s="1"/>
  <c r="D56" i="26" s="1"/>
  <c r="F191" i="26"/>
  <c r="E191" i="26" s="1"/>
  <c r="D191" i="26" s="1"/>
  <c r="F62" i="26"/>
  <c r="E62" i="26" s="1"/>
  <c r="D62" i="26" s="1"/>
  <c r="F153" i="26"/>
  <c r="E153" i="26" s="1"/>
  <c r="D153" i="26" s="1"/>
  <c r="F115" i="26"/>
  <c r="E115" i="26" s="1"/>
  <c r="D115" i="26" s="1"/>
  <c r="F175" i="26"/>
  <c r="E175" i="26" s="1"/>
  <c r="D175" i="26" s="1"/>
  <c r="F186" i="26"/>
  <c r="E186" i="26" s="1"/>
  <c r="D186" i="26" s="1"/>
  <c r="F96" i="26"/>
  <c r="E96" i="26" s="1"/>
  <c r="D96" i="26" s="1"/>
  <c r="F50" i="26"/>
  <c r="E50" i="26" s="1"/>
  <c r="D50" i="26" s="1"/>
  <c r="F67" i="26"/>
  <c r="E67" i="26" s="1"/>
  <c r="D67" i="26" s="1"/>
  <c r="F95" i="26"/>
  <c r="E95" i="26" s="1"/>
  <c r="D95" i="26" s="1"/>
  <c r="F76" i="26"/>
  <c r="E76" i="26" s="1"/>
  <c r="D76" i="26" s="1"/>
  <c r="F169" i="26"/>
  <c r="E169" i="26" s="1"/>
  <c r="D169" i="26" s="1"/>
  <c r="F197" i="26"/>
  <c r="E197" i="26" s="1"/>
  <c r="D197" i="26" s="1"/>
  <c r="F99" i="26"/>
  <c r="E99" i="26" s="1"/>
  <c r="D99" i="26" s="1"/>
  <c r="F118" i="26"/>
  <c r="E118" i="26" s="1"/>
  <c r="D118" i="26" s="1"/>
  <c r="F79" i="26"/>
  <c r="E79" i="26" s="1"/>
  <c r="D79" i="26" s="1"/>
  <c r="F25" i="26"/>
  <c r="E25" i="26" s="1"/>
  <c r="D25" i="26" s="1"/>
  <c r="F31" i="26"/>
  <c r="E31" i="26" s="1"/>
  <c r="D31" i="26" s="1"/>
  <c r="F104" i="26"/>
  <c r="E104" i="26" s="1"/>
  <c r="D104" i="26" s="1"/>
  <c r="F17" i="26"/>
  <c r="E17" i="26" s="1"/>
  <c r="D17" i="26" s="1"/>
  <c r="F194" i="26"/>
  <c r="E194" i="26" s="1"/>
  <c r="D194" i="26" s="1"/>
  <c r="F75" i="26"/>
  <c r="E75" i="26" s="1"/>
  <c r="D75" i="26" s="1"/>
  <c r="F162" i="26"/>
  <c r="E162" i="26" s="1"/>
  <c r="D162" i="26" s="1"/>
  <c r="F105" i="26"/>
  <c r="E105" i="26" s="1"/>
  <c r="D105" i="26" s="1"/>
  <c r="F181" i="26"/>
  <c r="E181" i="26" s="1"/>
  <c r="D181" i="26" s="1"/>
  <c r="F165" i="26"/>
  <c r="E165" i="26" s="1"/>
  <c r="D165" i="26" s="1"/>
  <c r="F112" i="26"/>
  <c r="E112" i="26" s="1"/>
  <c r="D112" i="26" s="1"/>
  <c r="F142" i="26"/>
  <c r="E142" i="26" s="1"/>
  <c r="D142" i="26" s="1"/>
  <c r="F133" i="26"/>
  <c r="E133" i="26" s="1"/>
  <c r="D133" i="26" s="1"/>
  <c r="F134" i="26"/>
  <c r="E134" i="26" s="1"/>
  <c r="D134" i="26" s="1"/>
  <c r="F167" i="26"/>
  <c r="E167" i="26" s="1"/>
  <c r="D167" i="26" s="1"/>
  <c r="F6" i="26"/>
  <c r="E6" i="26" s="1"/>
  <c r="D6" i="26" s="1"/>
  <c r="F82" i="26"/>
  <c r="E82" i="26" s="1"/>
  <c r="D82" i="26" s="1"/>
  <c r="F166" i="26"/>
  <c r="E166" i="26" s="1"/>
  <c r="D166" i="26" s="1"/>
  <c r="F200" i="26"/>
  <c r="E200" i="26" s="1"/>
  <c r="D200" i="26" s="1"/>
  <c r="F86" i="26"/>
  <c r="E86" i="26" s="1"/>
  <c r="D86" i="26" s="1"/>
  <c r="F182" i="26"/>
  <c r="E182" i="26" s="1"/>
  <c r="D182" i="26" s="1"/>
  <c r="F184" i="26"/>
  <c r="E184" i="26" s="1"/>
  <c r="D184" i="26" s="1"/>
  <c r="F92" i="26"/>
  <c r="E92" i="26" s="1"/>
  <c r="D92" i="26" s="1"/>
  <c r="F141" i="26"/>
  <c r="E141" i="26" s="1"/>
  <c r="D141" i="26" s="1"/>
  <c r="F144" i="26"/>
  <c r="E144" i="26" s="1"/>
  <c r="D144" i="26" s="1"/>
  <c r="F195" i="26"/>
  <c r="E195" i="26" s="1"/>
  <c r="D195" i="26" s="1"/>
  <c r="F38" i="26"/>
  <c r="E38" i="26" s="1"/>
  <c r="D38" i="26" s="1"/>
  <c r="F30" i="26"/>
  <c r="E30" i="26" s="1"/>
  <c r="D30" i="26" s="1"/>
  <c r="F49" i="26"/>
  <c r="E49" i="26" s="1"/>
  <c r="D49" i="26" s="1"/>
  <c r="F114" i="26"/>
  <c r="E114" i="26" s="1"/>
  <c r="D114" i="26" s="1"/>
  <c r="F57" i="26"/>
  <c r="E57" i="26" s="1"/>
  <c r="D57" i="26" s="1"/>
  <c r="F24" i="26"/>
  <c r="E24" i="26" s="1"/>
  <c r="D24" i="26" s="1"/>
  <c r="F152" i="26"/>
  <c r="E152" i="26" s="1"/>
  <c r="D152" i="26" s="1"/>
  <c r="F69" i="26"/>
  <c r="E69" i="26" s="1"/>
  <c r="D69" i="26" s="1"/>
  <c r="F51" i="26"/>
  <c r="E51" i="26" s="1"/>
  <c r="D51" i="26" s="1"/>
  <c r="F177" i="26"/>
  <c r="E177" i="26" s="1"/>
  <c r="D177" i="26" s="1"/>
  <c r="F70" i="26"/>
  <c r="E70" i="26" s="1"/>
  <c r="D70" i="26" s="1"/>
  <c r="F119" i="26"/>
  <c r="E119" i="26" s="1"/>
  <c r="D119" i="26" s="1"/>
  <c r="F198" i="26"/>
  <c r="E198" i="26" s="1"/>
  <c r="D198" i="26" s="1"/>
  <c r="F168" i="26"/>
  <c r="E168" i="26" s="1"/>
  <c r="D168" i="26" s="1"/>
  <c r="F54" i="26"/>
  <c r="E54" i="26" s="1"/>
  <c r="D54" i="26" s="1"/>
  <c r="F201" i="26"/>
  <c r="E201" i="26" s="1"/>
  <c r="D201" i="26" s="1"/>
  <c r="F155" i="26"/>
  <c r="E155" i="26" s="1"/>
  <c r="D155" i="26" s="1"/>
  <c r="F21" i="26"/>
  <c r="E21" i="26" s="1"/>
  <c r="D21" i="26" s="1"/>
  <c r="F59" i="26"/>
  <c r="E59" i="26" s="1"/>
  <c r="D59" i="26" s="1"/>
  <c r="L106" i="26"/>
  <c r="M106" i="26" s="1"/>
  <c r="O108" i="26"/>
  <c r="L166" i="26"/>
  <c r="M166" i="26" s="1"/>
  <c r="O168" i="26"/>
  <c r="O120" i="26"/>
  <c r="L118" i="26"/>
  <c r="M118" i="26" s="1"/>
  <c r="L34" i="26"/>
  <c r="M34" i="26" s="1"/>
  <c r="O36" i="26"/>
  <c r="O203" i="26"/>
  <c r="L201" i="26"/>
  <c r="M201" i="26" s="1"/>
  <c r="O179" i="26"/>
  <c r="L177" i="26"/>
  <c r="M177" i="26" s="1"/>
  <c r="O143" i="26"/>
  <c r="L141" i="26"/>
  <c r="M141" i="26" s="1"/>
  <c r="O119" i="26"/>
  <c r="L117" i="26"/>
  <c r="M117" i="26" s="1"/>
  <c r="O95" i="26"/>
  <c r="L93" i="26"/>
  <c r="M93" i="26" s="1"/>
  <c r="L200" i="26"/>
  <c r="M200" i="26" s="1"/>
  <c r="O202" i="26"/>
  <c r="L188" i="26"/>
  <c r="M188" i="26" s="1"/>
  <c r="O190" i="26"/>
  <c r="L176" i="26"/>
  <c r="M176" i="26" s="1"/>
  <c r="O178" i="26"/>
  <c r="L164" i="26"/>
  <c r="M164" i="26" s="1"/>
  <c r="O166" i="26"/>
  <c r="O154" i="26"/>
  <c r="L152" i="26"/>
  <c r="M152" i="26" s="1"/>
  <c r="O142" i="26"/>
  <c r="L140" i="26"/>
  <c r="M140" i="26" s="1"/>
  <c r="L128" i="26"/>
  <c r="M128" i="26" s="1"/>
  <c r="O130" i="26"/>
  <c r="O118" i="26"/>
  <c r="L116" i="26"/>
  <c r="M116" i="26" s="1"/>
  <c r="O106" i="26"/>
  <c r="L104" i="26"/>
  <c r="M104" i="26" s="1"/>
  <c r="O94" i="26"/>
  <c r="L92" i="26"/>
  <c r="M92" i="26" s="1"/>
  <c r="L80" i="26"/>
  <c r="M80" i="26" s="1"/>
  <c r="O82" i="26"/>
  <c r="O70" i="26"/>
  <c r="L68" i="26"/>
  <c r="M68" i="26" s="1"/>
  <c r="L56" i="26"/>
  <c r="M56" i="26" s="1"/>
  <c r="O58" i="26"/>
  <c r="O34" i="26"/>
  <c r="L32" i="26"/>
  <c r="M32" i="26" s="1"/>
  <c r="O22" i="26"/>
  <c r="L20" i="26"/>
  <c r="M20" i="26" s="1"/>
  <c r="L8" i="26"/>
  <c r="M8" i="26" s="1"/>
  <c r="O10" i="26"/>
  <c r="L154" i="26"/>
  <c r="M154" i="26" s="1"/>
  <c r="O156" i="26"/>
  <c r="O12" i="26"/>
  <c r="L10" i="26"/>
  <c r="M10" i="26" s="1"/>
  <c r="O47" i="26"/>
  <c r="L45" i="26"/>
  <c r="M45" i="26" s="1"/>
  <c r="O201" i="26"/>
  <c r="L199" i="26"/>
  <c r="M199" i="26" s="1"/>
  <c r="L187" i="26"/>
  <c r="M187" i="26" s="1"/>
  <c r="O189" i="26"/>
  <c r="O177" i="26"/>
  <c r="L175" i="26"/>
  <c r="M175" i="26" s="1"/>
  <c r="L163" i="26"/>
  <c r="M163" i="26" s="1"/>
  <c r="O165" i="26"/>
  <c r="L151" i="26"/>
  <c r="M151" i="26" s="1"/>
  <c r="O153" i="26"/>
  <c r="O141" i="26"/>
  <c r="L139" i="26"/>
  <c r="M139" i="26" s="1"/>
  <c r="O129" i="26"/>
  <c r="L127" i="26"/>
  <c r="M127" i="26" s="1"/>
  <c r="L115" i="26"/>
  <c r="M115" i="26" s="1"/>
  <c r="O117" i="26"/>
  <c r="L103" i="26"/>
  <c r="M103" i="26" s="1"/>
  <c r="O105" i="26"/>
  <c r="L91" i="26"/>
  <c r="M91" i="26" s="1"/>
  <c r="O93" i="26"/>
  <c r="L79" i="26"/>
  <c r="M79" i="26" s="1"/>
  <c r="O81" i="26"/>
  <c r="L67" i="26"/>
  <c r="M67" i="26" s="1"/>
  <c r="O69" i="26"/>
  <c r="O57" i="26"/>
  <c r="L55" i="26"/>
  <c r="M55" i="26" s="1"/>
  <c r="L43" i="26"/>
  <c r="M43" i="26" s="1"/>
  <c r="O45" i="26"/>
  <c r="L31" i="26"/>
  <c r="M31" i="26" s="1"/>
  <c r="O33" i="26"/>
  <c r="L19" i="26"/>
  <c r="M19" i="26" s="1"/>
  <c r="O21" i="26"/>
  <c r="L7" i="26"/>
  <c r="M7" i="26" s="1"/>
  <c r="O9" i="26"/>
  <c r="L94" i="26"/>
  <c r="M94" i="26" s="1"/>
  <c r="O96" i="26"/>
  <c r="O23" i="26"/>
  <c r="L21" i="26"/>
  <c r="M21" i="26" s="1"/>
  <c r="O200" i="26"/>
  <c r="L198" i="26"/>
  <c r="M198" i="26" s="1"/>
  <c r="L186" i="26"/>
  <c r="M186" i="26" s="1"/>
  <c r="O188" i="26"/>
  <c r="L174" i="26"/>
  <c r="M174" i="26" s="1"/>
  <c r="O176" i="26"/>
  <c r="O164" i="26"/>
  <c r="L162" i="26"/>
  <c r="M162" i="26" s="1"/>
  <c r="L150" i="26"/>
  <c r="M150" i="26" s="1"/>
  <c r="O152" i="26"/>
  <c r="L138" i="26"/>
  <c r="M138" i="26" s="1"/>
  <c r="O140" i="26"/>
  <c r="O128" i="26"/>
  <c r="L126" i="26"/>
  <c r="M126" i="26" s="1"/>
  <c r="O116" i="26"/>
  <c r="L114" i="26"/>
  <c r="M114" i="26" s="1"/>
  <c r="L102" i="26"/>
  <c r="M102" i="26" s="1"/>
  <c r="O104" i="26"/>
  <c r="L90" i="26"/>
  <c r="M90" i="26" s="1"/>
  <c r="O92" i="26"/>
  <c r="O80" i="26"/>
  <c r="L78" i="26"/>
  <c r="M78" i="26" s="1"/>
  <c r="O68" i="26"/>
  <c r="L66" i="26"/>
  <c r="M66" i="26" s="1"/>
  <c r="L54" i="26"/>
  <c r="M54" i="26" s="1"/>
  <c r="O56" i="26"/>
  <c r="O44" i="26"/>
  <c r="L42" i="26"/>
  <c r="M42" i="26" s="1"/>
  <c r="L30" i="26"/>
  <c r="M30" i="26" s="1"/>
  <c r="O32" i="26"/>
  <c r="L18" i="26"/>
  <c r="M18" i="26" s="1"/>
  <c r="O20" i="26"/>
  <c r="L6" i="26"/>
  <c r="M6" i="26" s="1"/>
  <c r="O8" i="26"/>
  <c r="O60" i="26"/>
  <c r="L58" i="26"/>
  <c r="M58" i="26" s="1"/>
  <c r="O11" i="26"/>
  <c r="L9" i="26"/>
  <c r="M9" i="26" s="1"/>
  <c r="L197" i="26"/>
  <c r="M197" i="26" s="1"/>
  <c r="O199" i="26"/>
  <c r="O187" i="26"/>
  <c r="L185" i="26"/>
  <c r="M185" i="26" s="1"/>
  <c r="O175" i="26"/>
  <c r="L173" i="26"/>
  <c r="M173" i="26" s="1"/>
  <c r="L161" i="26"/>
  <c r="M161" i="26" s="1"/>
  <c r="O163" i="26"/>
  <c r="O151" i="26"/>
  <c r="L149" i="26"/>
  <c r="M149" i="26" s="1"/>
  <c r="O139" i="26"/>
  <c r="L137" i="26"/>
  <c r="M137" i="26" s="1"/>
  <c r="L125" i="26"/>
  <c r="M125" i="26" s="1"/>
  <c r="O127" i="26"/>
  <c r="L113" i="26"/>
  <c r="M113" i="26" s="1"/>
  <c r="O115" i="26"/>
  <c r="L101" i="26"/>
  <c r="M101" i="26" s="1"/>
  <c r="O103" i="26"/>
  <c r="O91" i="26"/>
  <c r="L89" i="26"/>
  <c r="M89" i="26" s="1"/>
  <c r="O79" i="26"/>
  <c r="L77" i="26"/>
  <c r="M77" i="26" s="1"/>
  <c r="O67" i="26"/>
  <c r="L65" i="26"/>
  <c r="M65" i="26" s="1"/>
  <c r="L53" i="26"/>
  <c r="M53" i="26" s="1"/>
  <c r="O55" i="26"/>
  <c r="O43" i="26"/>
  <c r="L41" i="26"/>
  <c r="M41" i="26" s="1"/>
  <c r="O31" i="26"/>
  <c r="L29" i="26"/>
  <c r="M29" i="26" s="1"/>
  <c r="L17" i="26"/>
  <c r="M17" i="26" s="1"/>
  <c r="O19" i="26"/>
  <c r="L5" i="26"/>
  <c r="M5" i="26" s="1"/>
  <c r="O7" i="26"/>
  <c r="L82" i="26"/>
  <c r="M82" i="26" s="1"/>
  <c r="O84" i="26"/>
  <c r="O59" i="26"/>
  <c r="L57" i="26"/>
  <c r="M57" i="26" s="1"/>
  <c r="O198" i="26"/>
  <c r="L196" i="26"/>
  <c r="M196" i="26" s="1"/>
  <c r="O186" i="26"/>
  <c r="L184" i="26"/>
  <c r="M184" i="26" s="1"/>
  <c r="O174" i="26"/>
  <c r="L172" i="26"/>
  <c r="M172" i="26" s="1"/>
  <c r="L160" i="26"/>
  <c r="M160" i="26" s="1"/>
  <c r="O162" i="26"/>
  <c r="O150" i="26"/>
  <c r="L148" i="26"/>
  <c r="M148" i="26" s="1"/>
  <c r="O138" i="26"/>
  <c r="L136" i="26"/>
  <c r="M136" i="26" s="1"/>
  <c r="O126" i="26"/>
  <c r="L124" i="26"/>
  <c r="M124" i="26" s="1"/>
  <c r="L112" i="26"/>
  <c r="M112" i="26" s="1"/>
  <c r="O114" i="26"/>
  <c r="L100" i="26"/>
  <c r="M100" i="26" s="1"/>
  <c r="O102" i="26"/>
  <c r="O90" i="26"/>
  <c r="L88" i="26"/>
  <c r="M88" i="26" s="1"/>
  <c r="L76" i="26"/>
  <c r="M76" i="26" s="1"/>
  <c r="O78" i="26"/>
  <c r="O66" i="26"/>
  <c r="L64" i="26"/>
  <c r="M64" i="26" s="1"/>
  <c r="L52" i="26"/>
  <c r="M52" i="26" s="1"/>
  <c r="O54" i="26"/>
  <c r="O42" i="26"/>
  <c r="L40" i="26"/>
  <c r="M40" i="26" s="1"/>
  <c r="O30" i="26"/>
  <c r="L28" i="26"/>
  <c r="M28" i="26" s="1"/>
  <c r="L16" i="26"/>
  <c r="M16" i="26" s="1"/>
  <c r="O18" i="26"/>
  <c r="L4" i="26"/>
  <c r="M4" i="26" s="1"/>
  <c r="O6" i="26"/>
  <c r="L190" i="26"/>
  <c r="M190" i="26" s="1"/>
  <c r="O192" i="26"/>
  <c r="O180" i="26"/>
  <c r="L178" i="26"/>
  <c r="M178" i="26" s="1"/>
  <c r="L130" i="26"/>
  <c r="M130" i="26" s="1"/>
  <c r="O132" i="26"/>
  <c r="O24" i="26"/>
  <c r="L22" i="26"/>
  <c r="M22" i="26" s="1"/>
  <c r="O191" i="26"/>
  <c r="L189" i="26"/>
  <c r="M189" i="26" s="1"/>
  <c r="O167" i="26"/>
  <c r="L165" i="26"/>
  <c r="M165" i="26" s="1"/>
  <c r="L153" i="26"/>
  <c r="M153" i="26" s="1"/>
  <c r="O155" i="26"/>
  <c r="L129" i="26"/>
  <c r="M129" i="26" s="1"/>
  <c r="O131" i="26"/>
  <c r="O107" i="26"/>
  <c r="L105" i="26"/>
  <c r="M105" i="26" s="1"/>
  <c r="L33" i="26"/>
  <c r="M33" i="26" s="1"/>
  <c r="O35" i="26"/>
  <c r="O197" i="26"/>
  <c r="L195" i="26"/>
  <c r="M195" i="26" s="1"/>
  <c r="O185" i="26"/>
  <c r="L183" i="26"/>
  <c r="M183" i="26" s="1"/>
  <c r="O173" i="26"/>
  <c r="L171" i="26"/>
  <c r="M171" i="26" s="1"/>
  <c r="O161" i="26"/>
  <c r="L159" i="26"/>
  <c r="M159" i="26" s="1"/>
  <c r="O149" i="26"/>
  <c r="L147" i="26"/>
  <c r="M147" i="26" s="1"/>
  <c r="L135" i="26"/>
  <c r="M135" i="26" s="1"/>
  <c r="O137" i="26"/>
  <c r="O125" i="26"/>
  <c r="L123" i="26"/>
  <c r="M123" i="26" s="1"/>
  <c r="L111" i="26"/>
  <c r="M111" i="26" s="1"/>
  <c r="O113" i="26"/>
  <c r="L99" i="26"/>
  <c r="M99" i="26" s="1"/>
  <c r="O101" i="26"/>
  <c r="L87" i="26"/>
  <c r="M87" i="26" s="1"/>
  <c r="O89" i="26"/>
  <c r="O77" i="26"/>
  <c r="L75" i="26"/>
  <c r="M75" i="26" s="1"/>
  <c r="L63" i="26"/>
  <c r="M63" i="26" s="1"/>
  <c r="O65" i="26"/>
  <c r="L51" i="26"/>
  <c r="M51" i="26" s="1"/>
  <c r="O53" i="26"/>
  <c r="L39" i="26"/>
  <c r="M39" i="26" s="1"/>
  <c r="O41" i="26"/>
  <c r="O29" i="26"/>
  <c r="L27" i="26"/>
  <c r="M27" i="26" s="1"/>
  <c r="O17" i="26"/>
  <c r="L15" i="26"/>
  <c r="M15" i="26" s="1"/>
  <c r="L3" i="26"/>
  <c r="M3" i="26" s="1"/>
  <c r="O5" i="26"/>
  <c r="O72" i="26"/>
  <c r="L70" i="26"/>
  <c r="M70" i="26" s="1"/>
  <c r="O83" i="26"/>
  <c r="L81" i="26"/>
  <c r="M81" i="26" s="1"/>
  <c r="O196" i="26"/>
  <c r="L194" i="26"/>
  <c r="M194" i="26" s="1"/>
  <c r="L182" i="26"/>
  <c r="M182" i="26" s="1"/>
  <c r="O184" i="26"/>
  <c r="L170" i="26"/>
  <c r="M170" i="26" s="1"/>
  <c r="O172" i="26"/>
  <c r="O160" i="26"/>
  <c r="L158" i="26"/>
  <c r="M158" i="26" s="1"/>
  <c r="L146" i="26"/>
  <c r="M146" i="26" s="1"/>
  <c r="O148" i="26"/>
  <c r="L134" i="26"/>
  <c r="M134" i="26" s="1"/>
  <c r="O136" i="26"/>
  <c r="O124" i="26"/>
  <c r="L122" i="26"/>
  <c r="M122" i="26" s="1"/>
  <c r="O112" i="26"/>
  <c r="L110" i="26"/>
  <c r="M110" i="26" s="1"/>
  <c r="L98" i="26"/>
  <c r="M98" i="26" s="1"/>
  <c r="O100" i="26"/>
  <c r="O88" i="26"/>
  <c r="L86" i="26"/>
  <c r="M86" i="26" s="1"/>
  <c r="L74" i="26"/>
  <c r="M74" i="26" s="1"/>
  <c r="O76" i="26"/>
  <c r="O64" i="26"/>
  <c r="L62" i="26"/>
  <c r="M62" i="26" s="1"/>
  <c r="O52" i="26"/>
  <c r="L50" i="26"/>
  <c r="M50" i="26" s="1"/>
  <c r="L38" i="26"/>
  <c r="M38" i="26" s="1"/>
  <c r="O40" i="26"/>
  <c r="O28" i="26"/>
  <c r="L26" i="26"/>
  <c r="M26" i="26" s="1"/>
  <c r="L14" i="26"/>
  <c r="M14" i="26" s="1"/>
  <c r="O16" i="26"/>
  <c r="O144" i="26"/>
  <c r="L142" i="26"/>
  <c r="M142" i="26" s="1"/>
  <c r="L69" i="26"/>
  <c r="M69" i="26" s="1"/>
  <c r="O71" i="26"/>
  <c r="L193" i="26"/>
  <c r="M193" i="26" s="1"/>
  <c r="O195" i="26"/>
  <c r="L181" i="26"/>
  <c r="M181" i="26" s="1"/>
  <c r="O183" i="26"/>
  <c r="O171" i="26"/>
  <c r="L169" i="26"/>
  <c r="M169" i="26" s="1"/>
  <c r="O159" i="26"/>
  <c r="L157" i="26"/>
  <c r="M157" i="26" s="1"/>
  <c r="O147" i="26"/>
  <c r="L145" i="26"/>
  <c r="M145" i="26" s="1"/>
  <c r="O135" i="26"/>
  <c r="L133" i="26"/>
  <c r="M133" i="26" s="1"/>
  <c r="O123" i="26"/>
  <c r="L121" i="26"/>
  <c r="M121" i="26" s="1"/>
  <c r="L109" i="26"/>
  <c r="M109" i="26" s="1"/>
  <c r="O111" i="26"/>
  <c r="L97" i="26"/>
  <c r="M97" i="26" s="1"/>
  <c r="O99" i="26"/>
  <c r="L85" i="26"/>
  <c r="M85" i="26" s="1"/>
  <c r="O87" i="26"/>
  <c r="O75" i="26"/>
  <c r="L73" i="26"/>
  <c r="M73" i="26" s="1"/>
  <c r="O63" i="26"/>
  <c r="L61" i="26"/>
  <c r="M61" i="26" s="1"/>
  <c r="O51" i="26"/>
  <c r="L49" i="26"/>
  <c r="M49" i="26" s="1"/>
  <c r="O39" i="26"/>
  <c r="L37" i="26"/>
  <c r="M37" i="26" s="1"/>
  <c r="O27" i="26"/>
  <c r="L13" i="26"/>
  <c r="M13" i="26" s="1"/>
  <c r="O15" i="26"/>
  <c r="L192" i="26"/>
  <c r="M192" i="26" s="1"/>
  <c r="O194" i="26"/>
  <c r="O182" i="26"/>
  <c r="L180" i="26"/>
  <c r="M180" i="26" s="1"/>
  <c r="O170" i="26"/>
  <c r="L168" i="26"/>
  <c r="M168" i="26" s="1"/>
  <c r="O158" i="26"/>
  <c r="L156" i="26"/>
  <c r="M156" i="26" s="1"/>
  <c r="L144" i="26"/>
  <c r="M144" i="26" s="1"/>
  <c r="O146" i="26"/>
  <c r="L132" i="26"/>
  <c r="M132" i="26" s="1"/>
  <c r="O134" i="26"/>
  <c r="L120" i="26"/>
  <c r="M120" i="26" s="1"/>
  <c r="O122" i="26"/>
  <c r="L108" i="26"/>
  <c r="M108" i="26" s="1"/>
  <c r="O110" i="26"/>
  <c r="O98" i="26"/>
  <c r="L96" i="26"/>
  <c r="M96" i="26" s="1"/>
  <c r="L84" i="26"/>
  <c r="M84" i="26" s="1"/>
  <c r="O86" i="26"/>
  <c r="O74" i="26"/>
  <c r="L72" i="26"/>
  <c r="M72" i="26" s="1"/>
  <c r="L60" i="26"/>
  <c r="M60" i="26" s="1"/>
  <c r="O62" i="26"/>
  <c r="L48" i="26"/>
  <c r="M48" i="26" s="1"/>
  <c r="O50" i="26"/>
  <c r="O38" i="26"/>
  <c r="L36" i="26"/>
  <c r="M36" i="26" s="1"/>
  <c r="O26" i="26"/>
  <c r="L24" i="26"/>
  <c r="M24" i="26" s="1"/>
  <c r="L12" i="26"/>
  <c r="M12" i="26" s="1"/>
  <c r="O14" i="26"/>
  <c r="L46" i="26"/>
  <c r="M46" i="26" s="1"/>
  <c r="O48" i="26"/>
  <c r="L191" i="26"/>
  <c r="M191" i="26" s="1"/>
  <c r="O193" i="26"/>
  <c r="L179" i="26"/>
  <c r="M179" i="26" s="1"/>
  <c r="O181" i="26"/>
  <c r="L167" i="26"/>
  <c r="M167" i="26" s="1"/>
  <c r="O169" i="26"/>
  <c r="O157" i="26"/>
  <c r="L155" i="26"/>
  <c r="M155" i="26" s="1"/>
  <c r="L143" i="26"/>
  <c r="M143" i="26" s="1"/>
  <c r="O145" i="26"/>
  <c r="L131" i="26"/>
  <c r="M131" i="26" s="1"/>
  <c r="O133" i="26"/>
  <c r="L119" i="26"/>
  <c r="M119" i="26" s="1"/>
  <c r="O121" i="26"/>
  <c r="O109" i="26"/>
  <c r="L107" i="26"/>
  <c r="M107" i="26" s="1"/>
  <c r="O97" i="26"/>
  <c r="L95" i="26"/>
  <c r="M95" i="26" s="1"/>
  <c r="O85" i="26"/>
  <c r="L83" i="26"/>
  <c r="M83" i="26" s="1"/>
  <c r="O73" i="26"/>
  <c r="L71" i="26"/>
  <c r="M71" i="26" s="1"/>
  <c r="O61" i="26"/>
  <c r="L59" i="26"/>
  <c r="M59" i="26" s="1"/>
  <c r="L47" i="26"/>
  <c r="M47" i="26" s="1"/>
  <c r="O49" i="26"/>
  <c r="O37" i="26"/>
  <c r="L35" i="26"/>
  <c r="M35" i="26" s="1"/>
  <c r="O25" i="26"/>
  <c r="L23" i="26"/>
  <c r="M23" i="26" s="1"/>
  <c r="O13" i="26"/>
  <c r="L11" i="26"/>
  <c r="M11" i="26" s="1"/>
  <c r="L2" i="26"/>
  <c r="N5" i="26" l="1"/>
  <c r="N8" i="26" s="1"/>
  <c r="P4" i="26"/>
  <c r="D1" i="26"/>
  <c r="B1" i="26" s="1"/>
  <c r="M2" i="26"/>
  <c r="M1" i="26" s="1"/>
  <c r="N1" i="26" s="1"/>
  <c r="N4" i="26"/>
  <c r="N7" i="26" s="1"/>
  <c r="P5" i="26"/>
  <c r="N9" i="26" l="1"/>
  <c r="N10" i="26" s="1"/>
  <c r="P6" i="26"/>
  <c r="P7" i="26" s="1"/>
</calcChain>
</file>

<file path=xl/sharedStrings.xml><?xml version="1.0" encoding="utf-8"?>
<sst xmlns="http://schemas.openxmlformats.org/spreadsheetml/2006/main" count="5969" uniqueCount="225">
  <si>
    <t>Аккаунт</t>
  </si>
  <si>
    <t>Рейтинг (по чек листу)</t>
  </si>
  <si>
    <t>Граничное значение (по чек листу)</t>
  </si>
  <si>
    <t>%</t>
  </si>
  <si>
    <t>погрешность</t>
  </si>
  <si>
    <t>https://vk.com/id750094149</t>
  </si>
  <si>
    <t>A</t>
  </si>
  <si>
    <t>доля пользователей, определенных с заданной погрешностью</t>
  </si>
  <si>
    <t>+</t>
  </si>
  <si>
    <t>https://vk.com/id750075178</t>
  </si>
  <si>
    <t>https://vk.com/id748863122</t>
  </si>
  <si>
    <t>https://vk.com/id748856972</t>
  </si>
  <si>
    <t>C</t>
  </si>
  <si>
    <t>https://vk.com/id748832639</t>
  </si>
  <si>
    <t>Выше соответственно те что меньше -10 и больше +10. ниже их доля</t>
  </si>
  <si>
    <t>на основе приложения</t>
  </si>
  <si>
    <t>https://vk.com/id748831030</t>
  </si>
  <si>
    <t>ok</t>
  </si>
  <si>
    <t>всех</t>
  </si>
  <si>
    <t>https://vk.com/id748934328</t>
  </si>
  <si>
    <t>B</t>
  </si>
  <si>
    <t>https://vk.com/id748877316</t>
  </si>
  <si>
    <t>https://vk.com/id748761298</t>
  </si>
  <si>
    <t>D</t>
  </si>
  <si>
    <t>https://vk.com/id748549202</t>
  </si>
  <si>
    <t>https://vk.com/id748456247</t>
  </si>
  <si>
    <t>https://vk.com/id748307219</t>
  </si>
  <si>
    <t>https://vk.com/id747421618</t>
  </si>
  <si>
    <t>https://vk.com/id747305276</t>
  </si>
  <si>
    <t>https://vk.com/id746320830</t>
  </si>
  <si>
    <t>https://vk.com/id746052557</t>
  </si>
  <si>
    <t>https://vk.com/id700793322</t>
  </si>
  <si>
    <t>https://vk.com/id675618397</t>
  </si>
  <si>
    <t>https://vk.com/id625907836</t>
  </si>
  <si>
    <t>https://vk.com/id5480012</t>
  </si>
  <si>
    <t>https://vk.com/id744467785</t>
  </si>
  <si>
    <t>https://vk.com/id747057524</t>
  </si>
  <si>
    <t>https://vk.com/id746843978</t>
  </si>
  <si>
    <t>https://vk.com/id746239135</t>
  </si>
  <si>
    <t>https://vk.com/id734973198</t>
  </si>
  <si>
    <t>https://vk.com/id750463588</t>
  </si>
  <si>
    <t>https://vk.com/id527526643</t>
  </si>
  <si>
    <t>https://vk.com/id744631336</t>
  </si>
  <si>
    <t>https://vk.com/id17536487</t>
  </si>
  <si>
    <t>https://vk.com/id721267494</t>
  </si>
  <si>
    <t>https://vk.com/id735123492</t>
  </si>
  <si>
    <t>https://vk.com/id28743473</t>
  </si>
  <si>
    <t>https://vk.com/id703608953</t>
  </si>
  <si>
    <t>https://vk.com/ayin_da</t>
  </si>
  <si>
    <t>https://vk.com/id712163750</t>
  </si>
  <si>
    <t>https://vk.com/id743548738</t>
  </si>
  <si>
    <t>https://vk.com/id591909692</t>
  </si>
  <si>
    <t>https://vk.com/markvip</t>
  </si>
  <si>
    <t>https://vk.com/a.v.lipnitsky</t>
  </si>
  <si>
    <t>https://vk.com/id95935204</t>
  </si>
  <si>
    <t>https://vk.com/id238650270</t>
  </si>
  <si>
    <t>https://vk.com/id368263630</t>
  </si>
  <si>
    <t>https://vk.com/gur09</t>
  </si>
  <si>
    <t>https://vk.com/id745639951</t>
  </si>
  <si>
    <t>https://vk.com/id716663032</t>
  </si>
  <si>
    <t>https://vk.com/id715546394</t>
  </si>
  <si>
    <t>https://vk.com/id201202288</t>
  </si>
  <si>
    <t>https://vk.com/id684103547</t>
  </si>
  <si>
    <t>https://vk.com/id676663423</t>
  </si>
  <si>
    <t>https://vk.com/id621690880</t>
  </si>
  <si>
    <t>https://vk.com/id596215295</t>
  </si>
  <si>
    <t>https://vk.com/id584710535</t>
  </si>
  <si>
    <t>https://vk.com/id584690725</t>
  </si>
  <si>
    <t>https://vk.com/id580106041</t>
  </si>
  <si>
    <t>https://vk.com/id560810397</t>
  </si>
  <si>
    <t>https://vk.com/id552393416</t>
  </si>
  <si>
    <t>https://vk.com/id447283975</t>
  </si>
  <si>
    <t>https://vk.com/id728915268</t>
  </si>
  <si>
    <t>https://vk.com/id728450440</t>
  </si>
  <si>
    <t>https://vk.com/id710876973</t>
  </si>
  <si>
    <t>https://vk.com/id710456827</t>
  </si>
  <si>
    <t>https://vk.com/id710525758</t>
  </si>
  <si>
    <t>https://vk.com/id710533810</t>
  </si>
  <si>
    <t>https://vk.com/id711632578</t>
  </si>
  <si>
    <t>https://vk.com/id711670370</t>
  </si>
  <si>
    <t>https://vk.com/id710850570</t>
  </si>
  <si>
    <t>https://vk.com/id750318487</t>
  </si>
  <si>
    <t>https://vk.com/id98400981</t>
  </si>
  <si>
    <t>https://vk.com/id635415900</t>
  </si>
  <si>
    <t>https://vk.com/id11573790</t>
  </si>
  <si>
    <t>https://vk.com/id748850300</t>
  </si>
  <si>
    <t>https://vk.com/id748829756</t>
  </si>
  <si>
    <t>https://vk.com/id748748428</t>
  </si>
  <si>
    <t>https://vk.com/id748484015</t>
  </si>
  <si>
    <t>https://vk.com/id748415026</t>
  </si>
  <si>
    <t>https://vk.com/id747564549</t>
  </si>
  <si>
    <t>https://vk.com/id746766512</t>
  </si>
  <si>
    <t>https://vk.com/id611923439</t>
  </si>
  <si>
    <t>https://vk.com/id743755787</t>
  </si>
  <si>
    <t>https://vk.com/id702416870</t>
  </si>
  <si>
    <t>https://vk.com/id515840090</t>
  </si>
  <si>
    <t>https://vk.com/id66870442</t>
  </si>
  <si>
    <t>https://vk.com/id740972590</t>
  </si>
  <si>
    <t>https://vk.com/id732071635</t>
  </si>
  <si>
    <t>https://vk.com/id715816966</t>
  </si>
  <si>
    <t>https://vk.com/id431274775</t>
  </si>
  <si>
    <t>https://vk.com/id518257110</t>
  </si>
  <si>
    <t>https://vk.com/vasilenkobiryukova</t>
  </si>
  <si>
    <t>https://vk.com/id387325547</t>
  </si>
  <si>
    <t>https://vk.com/id750119744</t>
  </si>
  <si>
    <t>https://vk.com/djrune</t>
  </si>
  <si>
    <t>https://vk.com/ffrenzy</t>
  </si>
  <si>
    <t>https://vk.com/axma_sila</t>
  </si>
  <si>
    <t>https://vk.com/iron_005</t>
  </si>
  <si>
    <t>https://vk.com/id96514</t>
  </si>
  <si>
    <t>https://vk.com/id741134222</t>
  </si>
  <si>
    <t>https://vk.com/id376371906</t>
  </si>
  <si>
    <t>https://vk.com/cep36</t>
  </si>
  <si>
    <t>https://vk.com/id6530158</t>
  </si>
  <si>
    <t>https://vk.com/id270392171</t>
  </si>
  <si>
    <t>https://vk.com/id709446467</t>
  </si>
  <si>
    <t>https://vk.com/yanka0013</t>
  </si>
  <si>
    <t>https://vk.com/saman_hagalas</t>
  </si>
  <si>
    <t>https://vk.com/id199736764</t>
  </si>
  <si>
    <t>https://vk.com/id637092743</t>
  </si>
  <si>
    <t>https://vk.com/alyoshin_no</t>
  </si>
  <si>
    <t>https://vk.com/id709787607</t>
  </si>
  <si>
    <t>https://vk.com/id709787548</t>
  </si>
  <si>
    <t>https://vk.com/id749325721</t>
  </si>
  <si>
    <t>https://vk.com/id635319514</t>
  </si>
  <si>
    <t>https://vk.com/id584692271</t>
  </si>
  <si>
    <t>https://vk.com/id729165283</t>
  </si>
  <si>
    <t>https://vk.com/id729181245</t>
  </si>
  <si>
    <t>https://vk.com/id729191599</t>
  </si>
  <si>
    <t>https://vk.com/id728318868</t>
  </si>
  <si>
    <t>https://vk.com/id724025819</t>
  </si>
  <si>
    <t>https://vk.com/id719362344</t>
  </si>
  <si>
    <t>https://vk.com/id719269162</t>
  </si>
  <si>
    <t>https://vk.com/id712554330</t>
  </si>
  <si>
    <t>https://vk.com/id711347598</t>
  </si>
  <si>
    <t>https://vk.com/id303495220</t>
  </si>
  <si>
    <t>https://vk.com/id232720080</t>
  </si>
  <si>
    <t>https://vk.com/id708280198</t>
  </si>
  <si>
    <t>https://vk.com/id705236897</t>
  </si>
  <si>
    <t>https://vk.com/id673136183</t>
  </si>
  <si>
    <t>https://vk.com/id661511494</t>
  </si>
  <si>
    <t>https://vk.com/id635259572</t>
  </si>
  <si>
    <t>https://vk.com/id631243571</t>
  </si>
  <si>
    <t>https://vk.com/id534719337</t>
  </si>
  <si>
    <t>https://vk.com/id12364483</t>
  </si>
  <si>
    <t>https://vk.com/id414146426</t>
  </si>
  <si>
    <t>https://vk.com/id471634592</t>
  </si>
  <si>
    <t>https://vk.com/id586366847</t>
  </si>
  <si>
    <t>https://vk.com/id748950020</t>
  </si>
  <si>
    <t>https://vk.com/id748626081</t>
  </si>
  <si>
    <t>https://vk.com/id748121205</t>
  </si>
  <si>
    <t>https://vk.com/id714381635</t>
  </si>
  <si>
    <t>https://vk.com/id246736582</t>
  </si>
  <si>
    <t>https://vk.com/id700363743</t>
  </si>
  <si>
    <t>https://vk.com/id699437928</t>
  </si>
  <si>
    <t>https://vk.com/id749652512</t>
  </si>
  <si>
    <t>https://vk.com/id358433438</t>
  </si>
  <si>
    <t>https://vk.com/id146081590</t>
  </si>
  <si>
    <t>https://vk.com/id2910657</t>
  </si>
  <si>
    <t>https://vk.com/arvid87</t>
  </si>
  <si>
    <t>https://vk.com/ps4games1love</t>
  </si>
  <si>
    <t>https://vk.com/vitalykritskiy</t>
  </si>
  <si>
    <t>https://vk.com/id748625889</t>
  </si>
  <si>
    <t>https://vk.com/id748968633</t>
  </si>
  <si>
    <t>https://vk.com/id728193933</t>
  </si>
  <si>
    <t>https://vk.com/id748854833</t>
  </si>
  <si>
    <t>https://vk.com/id537958753</t>
  </si>
  <si>
    <t>https://vk.com/a.futbolkin</t>
  </si>
  <si>
    <t>https://vk.com/posyltorg33</t>
  </si>
  <si>
    <t>https://vk.com/id729279559</t>
  </si>
  <si>
    <t>https://vk.com/id729276572</t>
  </si>
  <si>
    <t>https://vk.com/id729270008</t>
  </si>
  <si>
    <t>https://vk.com/id729134795</t>
  </si>
  <si>
    <t>https://vk.com/id729140126</t>
  </si>
  <si>
    <t>https://vk.com/id729146186</t>
  </si>
  <si>
    <t>https://vk.com/id729151255</t>
  </si>
  <si>
    <t>https://vk.com/zvetokvasilii</t>
  </si>
  <si>
    <t>https://vk.com/id711150790</t>
  </si>
  <si>
    <t>https://vk.com/id710391782</t>
  </si>
  <si>
    <t>https://vk.com/id693262378</t>
  </si>
  <si>
    <t>https://vk.com/id261732668</t>
  </si>
  <si>
    <t>https://vk.com/id337265068</t>
  </si>
  <si>
    <t>https://vk.com/id170104914</t>
  </si>
  <si>
    <t>https://vk.com/kondrateva_alyona</t>
  </si>
  <si>
    <t>https://vk.com/zavalovs</t>
  </si>
  <si>
    <t>https://vk.com/megavan99</t>
  </si>
  <si>
    <t>https://vk.com/npivovarova9</t>
  </si>
  <si>
    <t>https://vk.com/id261127657</t>
  </si>
  <si>
    <t>https://vk.com/silverfox1</t>
  </si>
  <si>
    <t>https://vk.com/zhagalshinoff</t>
  </si>
  <si>
    <t>https://vk.com/bzz99</t>
  </si>
  <si>
    <t>https://vk.com/id69299341</t>
  </si>
  <si>
    <t>https://vk.com/kilmani</t>
  </si>
  <si>
    <t>https://vk.com/id7756910</t>
  </si>
  <si>
    <t>https://vk.com/id522766005</t>
  </si>
  <si>
    <t>https://vk.com/rin_m098</t>
  </si>
  <si>
    <t>https://vk.com/ger1345</t>
  </si>
  <si>
    <t>https://vk.com/random2317</t>
  </si>
  <si>
    <t>https://vk.com/playaboy1</t>
  </si>
  <si>
    <t>https://vk.com/kaban_mladshi</t>
  </si>
  <si>
    <t>https://vk.com/id475428429</t>
  </si>
  <si>
    <t>https://vk.com/kirill335</t>
  </si>
  <si>
    <t>https://vk.com/s_a_a_a_m</t>
  </si>
  <si>
    <t>https://vk.com/zakonn_v_zakone</t>
  </si>
  <si>
    <t>https://vk.com/kirillsitnikov</t>
  </si>
  <si>
    <t>https://vk.com/id503006317</t>
  </si>
  <si>
    <t>https://vk.com/id590276712</t>
  </si>
  <si>
    <t>https://vk.com/cslakinsk</t>
  </si>
  <si>
    <t>https://vk.com/iddibilsuka</t>
  </si>
  <si>
    <t>https://vk.com/urandiman</t>
  </si>
  <si>
    <t>https://vk.com/treleparc33</t>
  </si>
  <si>
    <t>https://vk.com/id196010742</t>
  </si>
  <si>
    <t>https://vk.com/id153250425</t>
  </si>
  <si>
    <t>https://vk.com/kotery01</t>
  </si>
  <si>
    <t>https://vk.com/gnekto2004</t>
  </si>
  <si>
    <t>A - 80+ в базе, есть все признаки</t>
  </si>
  <si>
    <t>B - 50-80 в базе, частично соблюдены признаки</t>
  </si>
  <si>
    <t>C-20 -50 нет в базе, но выглядит как бот, или есть в базе, выглядит не как бот</t>
  </si>
  <si>
    <t>D- 0-20 нет в базе, исключены пункты выше</t>
  </si>
  <si>
    <t>МОЙ РЕЗУЛЬТАТ</t>
  </si>
  <si>
    <t>МОЙ</t>
  </si>
  <si>
    <t>D/C</t>
  </si>
  <si>
    <t>C/B</t>
  </si>
  <si>
    <t>B/A</t>
  </si>
  <si>
    <t>баллы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</si>
</sst>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444444"/>
      <name val="Calibri"/>
      <family val="2"/>
      <charset val="1"/>
    </font>
    <font>
      <sz val="11"/>
      <color rgb="FFFFC000"/>
      <name val="Calibri"/>
      <family val="2"/>
      <scheme val="minor"/>
    </font>
    <font>
      <sz val="11"/>
      <color rgb="FFFFFF00"/>
      <name val="Calibri"/>
      <family val="2"/>
      <scheme val="minor"/>
    </font>
    <font>
      <sz val="11"/>
      <color rgb="FF92D050"/>
      <name val="Calibri"/>
      <family val="2"/>
      <scheme val="minor"/>
    </font>
    <font>
      <sz val="10"/>
      <color rgb="FFE1E3E6"/>
      <name val="-Apple-System"/>
      <charset val="1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11"/>
      <color rgb="FF444444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222222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4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2" borderId="0" xfId="0" applyFill="1"/>
    <xf numFmtId="0" fontId="1" fillId="0" borderId="0" xfId="1" applyAlignment="1">
      <alignment horizontal="center"/>
    </xf>
    <xf numFmtId="0" fontId="3" fillId="0" borderId="0" xfId="0" quotePrefix="1" applyFont="1"/>
    <xf numFmtId="0" fontId="3" fillId="3" borderId="0" xfId="0" quotePrefix="1" applyFont="1" applyFill="1"/>
    <xf numFmtId="0" fontId="0" fillId="0" borderId="1" xfId="0" applyBorder="1"/>
    <xf numFmtId="0" fontId="0" fillId="0" borderId="2" xfId="0" applyBorder="1"/>
    <xf numFmtId="0" fontId="0" fillId="4" borderId="0" xfId="0" applyFill="1"/>
    <xf numFmtId="0" fontId="2" fillId="0" borderId="0" xfId="0" applyFont="1"/>
    <xf numFmtId="2" fontId="0" fillId="0" borderId="0" xfId="0" applyNumberFormat="1"/>
    <xf numFmtId="0" fontId="4" fillId="0" borderId="0" xfId="0" applyFont="1"/>
    <xf numFmtId="0" fontId="0" fillId="5" borderId="0" xfId="0" applyFill="1"/>
    <xf numFmtId="0" fontId="5" fillId="0" borderId="0" xfId="0" applyFont="1"/>
    <xf numFmtId="0" fontId="0" fillId="6" borderId="0" xfId="0" applyFill="1"/>
    <xf numFmtId="0" fontId="6" fillId="0" borderId="0" xfId="0" applyFont="1"/>
    <xf numFmtId="16" fontId="0" fillId="0" borderId="0" xfId="0" quotePrefix="1" applyNumberFormat="1"/>
    <xf numFmtId="0" fontId="0" fillId="3" borderId="0" xfId="0" applyFill="1"/>
    <xf numFmtId="17" fontId="0" fillId="0" borderId="0" xfId="0" quotePrefix="1" applyNumberFormat="1"/>
    <xf numFmtId="0" fontId="0" fillId="3" borderId="0" xfId="0" applyFill="1" applyAlignment="1">
      <alignment horizontal="center" vertical="center"/>
    </xf>
    <xf numFmtId="9" fontId="0" fillId="0" borderId="0" xfId="0" applyNumberFormat="1"/>
    <xf numFmtId="0" fontId="7" fillId="7" borderId="0" xfId="0" applyFont="1" applyFill="1" applyAlignment="1">
      <alignment wrapText="1"/>
    </xf>
    <xf numFmtId="2" fontId="2" fillId="0" borderId="0" xfId="0" applyNumberFormat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quotePrefix="1"/>
    <xf numFmtId="0" fontId="8" fillId="0" borderId="3" xfId="0" applyFont="1" applyBorder="1"/>
    <xf numFmtId="1" fontId="0" fillId="0" borderId="0" xfId="0" applyNumberFormat="1"/>
    <xf numFmtId="0" fontId="3" fillId="0" borderId="0" xfId="0" quotePrefix="1" applyFont="1" applyAlignment="1">
      <alignment horizontal="center" vertical="center"/>
    </xf>
    <xf numFmtId="0" fontId="9" fillId="0" borderId="0" xfId="0" applyFont="1"/>
    <xf numFmtId="0" fontId="10" fillId="0" borderId="0" xfId="0" applyFont="1" applyAlignment="1">
      <alignment horizontal="center" vertical="center"/>
    </xf>
  </cellXfs>
  <cellStyles count="2">
    <cellStyle name="Hyperlink" xfId="1" xr:uid="{00000000-000B-0000-0000-000008000000}"/>
    <cellStyle name="Обычный" xfId="0" builtinId="0"/>
  </cellStyles>
  <dxfs count="218">
    <dxf>
      <font>
        <color rgb="FF9C0006"/>
      </font>
      <fill>
        <patternFill patternType="solid">
          <bgColor rgb="FF92D050"/>
        </patternFill>
      </fill>
    </dxf>
    <dxf>
      <font>
        <color rgb="FF9C0006"/>
      </font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92D050"/>
        </patternFill>
      </fill>
    </dxf>
    <dxf>
      <font>
        <color rgb="FF9C0006"/>
      </font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92D050"/>
        </patternFill>
      </fill>
    </dxf>
    <dxf>
      <font>
        <color rgb="FF9C0006"/>
      </font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92D050"/>
        </patternFill>
      </fill>
    </dxf>
    <dxf>
      <font>
        <color rgb="FF9C0006"/>
      </font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92D050"/>
        </patternFill>
      </fill>
    </dxf>
    <dxf>
      <font>
        <color rgb="FF000000"/>
      </font>
      <fill>
        <patternFill patternType="solid">
          <bgColor rgb="FFFFFF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92D050"/>
        </patternFill>
      </fill>
    </dxf>
    <dxf>
      <font>
        <color rgb="FF9C0006"/>
      </font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92D050"/>
        </patternFill>
      </fill>
    </dxf>
    <dxf>
      <font>
        <color rgb="FF9C0006"/>
      </font>
      <fill>
        <patternFill patternType="solid">
          <bgColor rgb="FF92D050"/>
        </patternFill>
      </fill>
    </dxf>
    <dxf>
      <font>
        <color rgb="FF9C0006"/>
      </font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92D050"/>
        </patternFill>
      </fill>
    </dxf>
    <dxf>
      <font>
        <color rgb="FF000000"/>
      </font>
      <fill>
        <patternFill patternType="solid">
          <bgColor rgb="FFFFFF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92D050"/>
        </patternFill>
      </fill>
    </dxf>
    <dxf>
      <font>
        <color rgb="FF9C0006"/>
      </font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92D050"/>
        </patternFill>
      </fill>
    </dxf>
    <dxf>
      <font>
        <color rgb="FF9C0006"/>
      </font>
      <fill>
        <patternFill patternType="solid">
          <bgColor rgb="FF92D050"/>
        </patternFill>
      </fill>
    </dxf>
    <dxf>
      <font>
        <color rgb="FF9C0006"/>
      </font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92D050"/>
        </patternFill>
      </fill>
    </dxf>
    <dxf>
      <font>
        <color rgb="FF000000"/>
      </font>
      <fill>
        <patternFill patternType="solid">
          <bgColor rgb="FFFFFF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92D050"/>
        </patternFill>
      </fill>
    </dxf>
    <dxf>
      <font>
        <color rgb="FF9C0006"/>
      </font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92D050"/>
        </patternFill>
      </fill>
    </dxf>
    <dxf>
      <font>
        <color rgb="FF9C0006"/>
      </font>
      <fill>
        <patternFill patternType="solid">
          <bgColor rgb="FF92D050"/>
        </patternFill>
      </fill>
    </dxf>
    <dxf>
      <font>
        <color rgb="FF9C0006"/>
      </font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92D050"/>
        </patternFill>
      </fill>
    </dxf>
    <dxf>
      <font>
        <color rgb="FF000000"/>
      </font>
      <fill>
        <patternFill patternType="solid">
          <bgColor rgb="FFFFFF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92D050"/>
        </patternFill>
      </fill>
    </dxf>
    <dxf>
      <font>
        <color rgb="FF9C0006"/>
      </font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92D050"/>
        </patternFill>
      </fill>
    </dxf>
    <dxf>
      <font>
        <color rgb="FF9C0006"/>
      </font>
      <fill>
        <patternFill patternType="solid">
          <bgColor rgb="FF92D050"/>
        </patternFill>
      </fill>
    </dxf>
    <dxf>
      <font>
        <color rgb="FF9C0006"/>
      </font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92D050"/>
        </patternFill>
      </fill>
    </dxf>
    <dxf>
      <font>
        <color rgb="FF000000"/>
      </font>
      <fill>
        <patternFill patternType="solid">
          <bgColor rgb="FFFFFF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92D050"/>
        </patternFill>
      </fill>
    </dxf>
    <dxf>
      <font>
        <color rgb="FF9C0006"/>
      </font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92D050"/>
        </patternFill>
      </fill>
    </dxf>
    <dxf>
      <font>
        <color rgb="FF9C0006"/>
      </font>
      <fill>
        <patternFill patternType="solid">
          <bgColor rgb="FF92D050"/>
        </patternFill>
      </fill>
    </dxf>
    <dxf>
      <font>
        <color rgb="FF9C0006"/>
      </font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92D050"/>
        </patternFill>
      </fill>
    </dxf>
    <dxf>
      <font>
        <color rgb="FF000000"/>
      </font>
      <fill>
        <patternFill patternType="solid">
          <bgColor rgb="FFFFFF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92D050"/>
        </patternFill>
      </fill>
    </dxf>
    <dxf>
      <font>
        <color rgb="FF9C0006"/>
      </font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92D050"/>
        </patternFill>
      </fill>
    </dxf>
    <dxf>
      <font>
        <color rgb="FF9C0006"/>
      </font>
      <fill>
        <patternFill patternType="solid">
          <bgColor rgb="FF92D050"/>
        </patternFill>
      </fill>
    </dxf>
    <dxf>
      <font>
        <color rgb="FF9C0006"/>
      </font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92D050"/>
        </patternFill>
      </fill>
    </dxf>
    <dxf>
      <font>
        <color rgb="FF000000"/>
      </font>
      <fill>
        <patternFill patternType="solid">
          <bgColor rgb="FFFFFF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92D050"/>
        </patternFill>
      </fill>
    </dxf>
    <dxf>
      <font>
        <color rgb="FF9C0006"/>
      </font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92D050"/>
        </patternFill>
      </fill>
    </dxf>
    <dxf>
      <font>
        <color rgb="FF9C0006"/>
      </font>
      <fill>
        <patternFill patternType="solid">
          <bgColor rgb="FF92D050"/>
        </patternFill>
      </fill>
    </dxf>
    <dxf>
      <font>
        <color rgb="FF9C0006"/>
      </font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92D050"/>
        </patternFill>
      </fill>
    </dxf>
    <dxf>
      <font>
        <color rgb="FF000000"/>
      </font>
      <fill>
        <patternFill patternType="solid">
          <bgColor rgb="FFFFFF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92D050"/>
        </patternFill>
      </fill>
    </dxf>
    <dxf>
      <font>
        <color rgb="FF9C0006"/>
      </font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92D050"/>
        </patternFill>
      </fill>
    </dxf>
    <dxf>
      <font>
        <color rgb="FF9C0006"/>
      </font>
      <fill>
        <patternFill patternType="solid">
          <bgColor rgb="FF92D050"/>
        </patternFill>
      </fill>
    </dxf>
    <dxf>
      <font>
        <color rgb="FF9C0006"/>
      </font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92D050"/>
        </patternFill>
      </fill>
    </dxf>
    <dxf>
      <font>
        <color rgb="FF000000"/>
      </font>
      <fill>
        <patternFill patternType="solid">
          <bgColor rgb="FFFFFF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92D050"/>
        </patternFill>
      </fill>
    </dxf>
    <dxf>
      <font>
        <color rgb="FF9C0006"/>
      </font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92D050"/>
        </patternFill>
      </fill>
    </dxf>
    <dxf>
      <font>
        <color rgb="FF9C0006"/>
      </font>
      <fill>
        <patternFill patternType="solid">
          <bgColor rgb="FF92D050"/>
        </patternFill>
      </fill>
    </dxf>
    <dxf>
      <font>
        <color rgb="FF9C0006"/>
      </font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92D050"/>
        </patternFill>
      </fill>
    </dxf>
    <dxf>
      <font>
        <color rgb="FF000000"/>
      </font>
      <fill>
        <patternFill patternType="solid">
          <bgColor rgb="FFFFFF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92D050"/>
        </patternFill>
      </fill>
    </dxf>
    <dxf>
      <font>
        <color rgb="FF9C0006"/>
      </font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92D050"/>
        </patternFill>
      </fill>
    </dxf>
    <dxf>
      <font>
        <color rgb="FF9C0006"/>
      </font>
      <fill>
        <patternFill patternType="solid">
          <bgColor rgb="FF92D050"/>
        </patternFill>
      </fill>
    </dxf>
    <dxf>
      <font>
        <color rgb="FF9C0006"/>
      </font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92D050"/>
        </patternFill>
      </fill>
    </dxf>
    <dxf>
      <font>
        <color rgb="FF000000"/>
      </font>
      <fill>
        <patternFill patternType="solid">
          <bgColor rgb="FFFFFF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92D050"/>
        </patternFill>
      </fill>
    </dxf>
    <dxf>
      <font>
        <color rgb="FF9C0006"/>
      </font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92D050"/>
        </patternFill>
      </fill>
    </dxf>
    <dxf>
      <font>
        <color rgb="FF9C0006"/>
      </font>
      <fill>
        <patternFill patternType="solid">
          <bgColor rgb="FF92D050"/>
        </patternFill>
      </fill>
    </dxf>
    <dxf>
      <font>
        <color rgb="FF9C0006"/>
      </font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92D050"/>
        </patternFill>
      </fill>
    </dxf>
    <dxf>
      <font>
        <color rgb="FF000000"/>
      </font>
      <fill>
        <patternFill patternType="solid">
          <bgColor rgb="FFFFFF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92D050"/>
        </patternFill>
      </fill>
    </dxf>
    <dxf>
      <font>
        <color rgb="FF9C0006"/>
      </font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92D050"/>
        </patternFill>
      </fill>
    </dxf>
    <dxf>
      <font>
        <color rgb="FF9C0006"/>
      </font>
      <fill>
        <patternFill patternType="solid">
          <bgColor rgb="FF92D050"/>
        </patternFill>
      </fill>
    </dxf>
    <dxf>
      <font>
        <color rgb="FF9C0006"/>
      </font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92D050"/>
        </patternFill>
      </fill>
    </dxf>
    <dxf>
      <font>
        <color rgb="FF000000"/>
      </font>
      <fill>
        <patternFill patternType="solid">
          <bgColor rgb="FFFFFF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92D050"/>
        </patternFill>
      </fill>
    </dxf>
    <dxf>
      <font>
        <color rgb="FF9C0006"/>
      </font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92D05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vk.com/id621690880" TargetMode="External"/><Relationship Id="rId21" Type="http://schemas.openxmlformats.org/officeDocument/2006/relationships/hyperlink" Target="https://vk.com/id747564549" TargetMode="External"/><Relationship Id="rId42" Type="http://schemas.openxmlformats.org/officeDocument/2006/relationships/hyperlink" Target="https://vk.com/zavalovs" TargetMode="External"/><Relationship Id="rId63" Type="http://schemas.openxmlformats.org/officeDocument/2006/relationships/hyperlink" Target="https://vk.com/id518257110" TargetMode="External"/><Relationship Id="rId84" Type="http://schemas.openxmlformats.org/officeDocument/2006/relationships/hyperlink" Target="https://vk.com/id591909692" TargetMode="External"/><Relationship Id="rId138" Type="http://schemas.openxmlformats.org/officeDocument/2006/relationships/hyperlink" Target="https://vk.com/zakonn_v_zakone" TargetMode="External"/><Relationship Id="rId159" Type="http://schemas.openxmlformats.org/officeDocument/2006/relationships/hyperlink" Target="https://vk.com/id729191599" TargetMode="External"/><Relationship Id="rId170" Type="http://schemas.openxmlformats.org/officeDocument/2006/relationships/hyperlink" Target="https://vk.com/id710533810" TargetMode="External"/><Relationship Id="rId191" Type="http://schemas.openxmlformats.org/officeDocument/2006/relationships/hyperlink" Target="https://vk.com/id11573790" TargetMode="External"/><Relationship Id="rId196" Type="http://schemas.openxmlformats.org/officeDocument/2006/relationships/hyperlink" Target="https://vk.com/id471634592" TargetMode="External"/><Relationship Id="rId200" Type="http://schemas.openxmlformats.org/officeDocument/2006/relationships/hyperlink" Target="https://vk.com/gnekto2004" TargetMode="External"/><Relationship Id="rId16" Type="http://schemas.openxmlformats.org/officeDocument/2006/relationships/hyperlink" Target="https://vk.com/id748484015" TargetMode="External"/><Relationship Id="rId107" Type="http://schemas.openxmlformats.org/officeDocument/2006/relationships/hyperlink" Target="https://vk.com/id728193933" TargetMode="External"/><Relationship Id="rId11" Type="http://schemas.openxmlformats.org/officeDocument/2006/relationships/hyperlink" Target="https://vk.com/id748877316" TargetMode="External"/><Relationship Id="rId32" Type="http://schemas.openxmlformats.org/officeDocument/2006/relationships/hyperlink" Target="https://vk.com/id246736582" TargetMode="External"/><Relationship Id="rId37" Type="http://schemas.openxmlformats.org/officeDocument/2006/relationships/hyperlink" Target="https://vk.com/id699437928" TargetMode="External"/><Relationship Id="rId53" Type="http://schemas.openxmlformats.org/officeDocument/2006/relationships/hyperlink" Target="https://vk.com/id746239135" TargetMode="External"/><Relationship Id="rId58" Type="http://schemas.openxmlformats.org/officeDocument/2006/relationships/hyperlink" Target="https://vk.com/id527526643" TargetMode="External"/><Relationship Id="rId74" Type="http://schemas.openxmlformats.org/officeDocument/2006/relationships/hyperlink" Target="https://vk.com/ffrenzy" TargetMode="External"/><Relationship Id="rId79" Type="http://schemas.openxmlformats.org/officeDocument/2006/relationships/hyperlink" Target="https://vk.com/id96514" TargetMode="External"/><Relationship Id="rId102" Type="http://schemas.openxmlformats.org/officeDocument/2006/relationships/hyperlink" Target="https://vk.com/id709787607" TargetMode="External"/><Relationship Id="rId123" Type="http://schemas.openxmlformats.org/officeDocument/2006/relationships/hyperlink" Target="https://vk.com/id560810397" TargetMode="External"/><Relationship Id="rId128" Type="http://schemas.openxmlformats.org/officeDocument/2006/relationships/hyperlink" Target="https://vk.com/id7756910" TargetMode="External"/><Relationship Id="rId144" Type="http://schemas.openxmlformats.org/officeDocument/2006/relationships/hyperlink" Target="https://vk.com/iddibilsuka" TargetMode="External"/><Relationship Id="rId149" Type="http://schemas.openxmlformats.org/officeDocument/2006/relationships/hyperlink" Target="https://vk.com/id153250425" TargetMode="External"/><Relationship Id="rId5" Type="http://schemas.openxmlformats.org/officeDocument/2006/relationships/hyperlink" Target="https://vk.com/id748850300" TargetMode="External"/><Relationship Id="rId90" Type="http://schemas.openxmlformats.org/officeDocument/2006/relationships/hyperlink" Target="https://vk.com/id270392171" TargetMode="External"/><Relationship Id="rId95" Type="http://schemas.openxmlformats.org/officeDocument/2006/relationships/hyperlink" Target="https://vk.com/id95935204" TargetMode="External"/><Relationship Id="rId160" Type="http://schemas.openxmlformats.org/officeDocument/2006/relationships/hyperlink" Target="https://vk.com/id728915268" TargetMode="External"/><Relationship Id="rId165" Type="http://schemas.openxmlformats.org/officeDocument/2006/relationships/hyperlink" Target="https://vk.com/id719269162" TargetMode="External"/><Relationship Id="rId181" Type="http://schemas.openxmlformats.org/officeDocument/2006/relationships/hyperlink" Target="https://vk.com/id232720080" TargetMode="External"/><Relationship Id="rId186" Type="http://schemas.openxmlformats.org/officeDocument/2006/relationships/hyperlink" Target="https://vk.com/id661511494" TargetMode="External"/><Relationship Id="rId22" Type="http://schemas.openxmlformats.org/officeDocument/2006/relationships/hyperlink" Target="https://vk.com/id747421618" TargetMode="External"/><Relationship Id="rId27" Type="http://schemas.openxmlformats.org/officeDocument/2006/relationships/hyperlink" Target="https://vk.com/id714381635" TargetMode="External"/><Relationship Id="rId43" Type="http://schemas.openxmlformats.org/officeDocument/2006/relationships/hyperlink" Target="https://vk.com/megavan99" TargetMode="External"/><Relationship Id="rId48" Type="http://schemas.openxmlformats.org/officeDocument/2006/relationships/hyperlink" Target="https://vk.com/id358433438" TargetMode="External"/><Relationship Id="rId64" Type="http://schemas.openxmlformats.org/officeDocument/2006/relationships/hyperlink" Target="https://vk.com/vasilenkobiryukova" TargetMode="External"/><Relationship Id="rId69" Type="http://schemas.openxmlformats.org/officeDocument/2006/relationships/hyperlink" Target="https://vk.com/id721267494" TargetMode="External"/><Relationship Id="rId113" Type="http://schemas.openxmlformats.org/officeDocument/2006/relationships/hyperlink" Target="https://vk.com/id537958753" TargetMode="External"/><Relationship Id="rId118" Type="http://schemas.openxmlformats.org/officeDocument/2006/relationships/hyperlink" Target="https://vk.com/id596215295" TargetMode="External"/><Relationship Id="rId134" Type="http://schemas.openxmlformats.org/officeDocument/2006/relationships/hyperlink" Target="https://vk.com/kaban_mladshi" TargetMode="External"/><Relationship Id="rId139" Type="http://schemas.openxmlformats.org/officeDocument/2006/relationships/hyperlink" Target="https://vk.com/a.futbolkin" TargetMode="External"/><Relationship Id="rId80" Type="http://schemas.openxmlformats.org/officeDocument/2006/relationships/hyperlink" Target="https://vk.com/id712163750" TargetMode="External"/><Relationship Id="rId85" Type="http://schemas.openxmlformats.org/officeDocument/2006/relationships/hyperlink" Target="https://vk.com/cep36" TargetMode="External"/><Relationship Id="rId150" Type="http://schemas.openxmlformats.org/officeDocument/2006/relationships/hyperlink" Target="https://vk.com/id729279559" TargetMode="External"/><Relationship Id="rId155" Type="http://schemas.openxmlformats.org/officeDocument/2006/relationships/hyperlink" Target="https://vk.com/id729146186" TargetMode="External"/><Relationship Id="rId171" Type="http://schemas.openxmlformats.org/officeDocument/2006/relationships/hyperlink" Target="https://vk.com/zvetokvasilii" TargetMode="External"/><Relationship Id="rId176" Type="http://schemas.openxmlformats.org/officeDocument/2006/relationships/hyperlink" Target="https://vk.com/id711150790" TargetMode="External"/><Relationship Id="rId192" Type="http://schemas.openxmlformats.org/officeDocument/2006/relationships/hyperlink" Target="https://vk.com/id12364483" TargetMode="External"/><Relationship Id="rId197" Type="http://schemas.openxmlformats.org/officeDocument/2006/relationships/hyperlink" Target="https://vk.com/id586366847" TargetMode="External"/><Relationship Id="rId12" Type="http://schemas.openxmlformats.org/officeDocument/2006/relationships/hyperlink" Target="https://vk.com/id748761298" TargetMode="External"/><Relationship Id="rId17" Type="http://schemas.openxmlformats.org/officeDocument/2006/relationships/hyperlink" Target="https://vk.com/id748456247" TargetMode="External"/><Relationship Id="rId33" Type="http://schemas.openxmlformats.org/officeDocument/2006/relationships/hyperlink" Target="https://vk.com/id5480012" TargetMode="External"/><Relationship Id="rId38" Type="http://schemas.openxmlformats.org/officeDocument/2006/relationships/hyperlink" Target="https://vk.com/id749652512" TargetMode="External"/><Relationship Id="rId59" Type="http://schemas.openxmlformats.org/officeDocument/2006/relationships/hyperlink" Target="https://vk.com/id744631336" TargetMode="External"/><Relationship Id="rId103" Type="http://schemas.openxmlformats.org/officeDocument/2006/relationships/hyperlink" Target="https://vk.com/id709787548" TargetMode="External"/><Relationship Id="rId108" Type="http://schemas.openxmlformats.org/officeDocument/2006/relationships/hyperlink" Target="https://vk.com/id749325721" TargetMode="External"/><Relationship Id="rId124" Type="http://schemas.openxmlformats.org/officeDocument/2006/relationships/hyperlink" Target="https://vk.com/id552393416" TargetMode="External"/><Relationship Id="rId129" Type="http://schemas.openxmlformats.org/officeDocument/2006/relationships/hyperlink" Target="https://vk.com/id522766005" TargetMode="External"/><Relationship Id="rId54" Type="http://schemas.openxmlformats.org/officeDocument/2006/relationships/hyperlink" Target="https://vk.com/id740972590" TargetMode="External"/><Relationship Id="rId70" Type="http://schemas.openxmlformats.org/officeDocument/2006/relationships/hyperlink" Target="https://vk.com/id750119744" TargetMode="External"/><Relationship Id="rId75" Type="http://schemas.openxmlformats.org/officeDocument/2006/relationships/hyperlink" Target="https://vk.com/axma_sila" TargetMode="External"/><Relationship Id="rId91" Type="http://schemas.openxmlformats.org/officeDocument/2006/relationships/hyperlink" Target="https://vk.com/id709446467" TargetMode="External"/><Relationship Id="rId96" Type="http://schemas.openxmlformats.org/officeDocument/2006/relationships/hyperlink" Target="https://vk.com/id238650270" TargetMode="External"/><Relationship Id="rId140" Type="http://schemas.openxmlformats.org/officeDocument/2006/relationships/hyperlink" Target="https://vk.com/kirillsitnikov" TargetMode="External"/><Relationship Id="rId145" Type="http://schemas.openxmlformats.org/officeDocument/2006/relationships/hyperlink" Target="https://vk.com/urandiman" TargetMode="External"/><Relationship Id="rId161" Type="http://schemas.openxmlformats.org/officeDocument/2006/relationships/hyperlink" Target="https://vk.com/id728450440" TargetMode="External"/><Relationship Id="rId166" Type="http://schemas.openxmlformats.org/officeDocument/2006/relationships/hyperlink" Target="https://vk.com/id712554330" TargetMode="External"/><Relationship Id="rId182" Type="http://schemas.openxmlformats.org/officeDocument/2006/relationships/hyperlink" Target="https://vk.com/id708280198" TargetMode="External"/><Relationship Id="rId187" Type="http://schemas.openxmlformats.org/officeDocument/2006/relationships/hyperlink" Target="https://vk.com/id635415900" TargetMode="External"/><Relationship Id="rId1" Type="http://schemas.openxmlformats.org/officeDocument/2006/relationships/hyperlink" Target="https://vk.com/id750094149" TargetMode="External"/><Relationship Id="rId6" Type="http://schemas.openxmlformats.org/officeDocument/2006/relationships/hyperlink" Target="https://vk.com/id748832639" TargetMode="External"/><Relationship Id="rId23" Type="http://schemas.openxmlformats.org/officeDocument/2006/relationships/hyperlink" Target="https://vk.com/id747305276" TargetMode="External"/><Relationship Id="rId28" Type="http://schemas.openxmlformats.org/officeDocument/2006/relationships/hyperlink" Target="https://vk.com/id700793322" TargetMode="External"/><Relationship Id="rId49" Type="http://schemas.openxmlformats.org/officeDocument/2006/relationships/hyperlink" Target="https://vk.com/id146081590" TargetMode="External"/><Relationship Id="rId114" Type="http://schemas.openxmlformats.org/officeDocument/2006/relationships/hyperlink" Target="https://vk.com/id201202288" TargetMode="External"/><Relationship Id="rId119" Type="http://schemas.openxmlformats.org/officeDocument/2006/relationships/hyperlink" Target="https://vk.com/id584710535" TargetMode="External"/><Relationship Id="rId44" Type="http://schemas.openxmlformats.org/officeDocument/2006/relationships/hyperlink" Target="https://vk.com/npivovarova9" TargetMode="External"/><Relationship Id="rId60" Type="http://schemas.openxmlformats.org/officeDocument/2006/relationships/hyperlink" Target="https://vk.com/id17536487" TargetMode="External"/><Relationship Id="rId65" Type="http://schemas.openxmlformats.org/officeDocument/2006/relationships/hyperlink" Target="https://vk.com/id387325547" TargetMode="External"/><Relationship Id="rId81" Type="http://schemas.openxmlformats.org/officeDocument/2006/relationships/hyperlink" Target="https://vk.com/id741134222" TargetMode="External"/><Relationship Id="rId86" Type="http://schemas.openxmlformats.org/officeDocument/2006/relationships/hyperlink" Target="https://vk.com/id6530158" TargetMode="External"/><Relationship Id="rId130" Type="http://schemas.openxmlformats.org/officeDocument/2006/relationships/hyperlink" Target="https://vk.com/rin_m098" TargetMode="External"/><Relationship Id="rId135" Type="http://schemas.openxmlformats.org/officeDocument/2006/relationships/hyperlink" Target="https://vk.com/id475428429" TargetMode="External"/><Relationship Id="rId151" Type="http://schemas.openxmlformats.org/officeDocument/2006/relationships/hyperlink" Target="https://vk.com/id729276572" TargetMode="External"/><Relationship Id="rId156" Type="http://schemas.openxmlformats.org/officeDocument/2006/relationships/hyperlink" Target="https://vk.com/id729151255" TargetMode="External"/><Relationship Id="rId177" Type="http://schemas.openxmlformats.org/officeDocument/2006/relationships/hyperlink" Target="https://vk.com/id710391782" TargetMode="External"/><Relationship Id="rId198" Type="http://schemas.openxmlformats.org/officeDocument/2006/relationships/hyperlink" Target="https://vk.com/kilmani" TargetMode="External"/><Relationship Id="rId172" Type="http://schemas.openxmlformats.org/officeDocument/2006/relationships/hyperlink" Target="https://vk.com/id711632578" TargetMode="External"/><Relationship Id="rId193" Type="http://schemas.openxmlformats.org/officeDocument/2006/relationships/hyperlink" Target="https://vk.com/id261732668" TargetMode="External"/><Relationship Id="rId13" Type="http://schemas.openxmlformats.org/officeDocument/2006/relationships/hyperlink" Target="https://vk.com/id748748428" TargetMode="External"/><Relationship Id="rId18" Type="http://schemas.openxmlformats.org/officeDocument/2006/relationships/hyperlink" Target="https://vk.com/id748415026" TargetMode="External"/><Relationship Id="rId39" Type="http://schemas.openxmlformats.org/officeDocument/2006/relationships/hyperlink" Target="https://vk.com/id747057524" TargetMode="External"/><Relationship Id="rId109" Type="http://schemas.openxmlformats.org/officeDocument/2006/relationships/hyperlink" Target="https://vk.com/id748854833" TargetMode="External"/><Relationship Id="rId34" Type="http://schemas.openxmlformats.org/officeDocument/2006/relationships/hyperlink" Target="https://vk.com/id744467785" TargetMode="External"/><Relationship Id="rId50" Type="http://schemas.openxmlformats.org/officeDocument/2006/relationships/hyperlink" Target="https://vk.com/id66870442" TargetMode="External"/><Relationship Id="rId55" Type="http://schemas.openxmlformats.org/officeDocument/2006/relationships/hyperlink" Target="https://vk.com/id734973198" TargetMode="External"/><Relationship Id="rId76" Type="http://schemas.openxmlformats.org/officeDocument/2006/relationships/hyperlink" Target="https://vk.com/iron_005" TargetMode="External"/><Relationship Id="rId97" Type="http://schemas.openxmlformats.org/officeDocument/2006/relationships/hyperlink" Target="https://vk.com/id368263630" TargetMode="External"/><Relationship Id="rId104" Type="http://schemas.openxmlformats.org/officeDocument/2006/relationships/hyperlink" Target="https://vk.com/id745639951" TargetMode="External"/><Relationship Id="rId120" Type="http://schemas.openxmlformats.org/officeDocument/2006/relationships/hyperlink" Target="https://vk.com/id584692271" TargetMode="External"/><Relationship Id="rId125" Type="http://schemas.openxmlformats.org/officeDocument/2006/relationships/hyperlink" Target="https://vk.com/id447283975" TargetMode="External"/><Relationship Id="rId141" Type="http://schemas.openxmlformats.org/officeDocument/2006/relationships/hyperlink" Target="https://vk.com/id503006317" TargetMode="External"/><Relationship Id="rId146" Type="http://schemas.openxmlformats.org/officeDocument/2006/relationships/hyperlink" Target="https://vk.com/treleparc33" TargetMode="External"/><Relationship Id="rId167" Type="http://schemas.openxmlformats.org/officeDocument/2006/relationships/hyperlink" Target="https://vk.com/id710876973" TargetMode="External"/><Relationship Id="rId188" Type="http://schemas.openxmlformats.org/officeDocument/2006/relationships/hyperlink" Target="https://vk.com/id635259572" TargetMode="External"/><Relationship Id="rId7" Type="http://schemas.openxmlformats.org/officeDocument/2006/relationships/hyperlink" Target="https://vk.com/id748831030" TargetMode="External"/><Relationship Id="rId71" Type="http://schemas.openxmlformats.org/officeDocument/2006/relationships/hyperlink" Target="https://vk.com/djrune" TargetMode="External"/><Relationship Id="rId92" Type="http://schemas.openxmlformats.org/officeDocument/2006/relationships/hyperlink" Target="https://vk.com/yanka0013" TargetMode="External"/><Relationship Id="rId162" Type="http://schemas.openxmlformats.org/officeDocument/2006/relationships/hyperlink" Target="https://vk.com/id728318868" TargetMode="External"/><Relationship Id="rId183" Type="http://schemas.openxmlformats.org/officeDocument/2006/relationships/hyperlink" Target="https://vk.com/id705236897" TargetMode="External"/><Relationship Id="rId2" Type="http://schemas.openxmlformats.org/officeDocument/2006/relationships/hyperlink" Target="https://vk.com/id750075178" TargetMode="External"/><Relationship Id="rId29" Type="http://schemas.openxmlformats.org/officeDocument/2006/relationships/hyperlink" Target="https://vk.com/id675618397" TargetMode="External"/><Relationship Id="rId24" Type="http://schemas.openxmlformats.org/officeDocument/2006/relationships/hyperlink" Target="https://vk.com/id746766512" TargetMode="External"/><Relationship Id="rId40" Type="http://schemas.openxmlformats.org/officeDocument/2006/relationships/hyperlink" Target="https://vk.com/id170104914" TargetMode="External"/><Relationship Id="rId45" Type="http://schemas.openxmlformats.org/officeDocument/2006/relationships/hyperlink" Target="https://vk.com/id261127657" TargetMode="External"/><Relationship Id="rId66" Type="http://schemas.openxmlformats.org/officeDocument/2006/relationships/hyperlink" Target="https://vk.com/silverfox1" TargetMode="External"/><Relationship Id="rId87" Type="http://schemas.openxmlformats.org/officeDocument/2006/relationships/hyperlink" Target="https://vk.com/ps4games1love" TargetMode="External"/><Relationship Id="rId110" Type="http://schemas.openxmlformats.org/officeDocument/2006/relationships/hyperlink" Target="https://vk.com/id716663032" TargetMode="External"/><Relationship Id="rId115" Type="http://schemas.openxmlformats.org/officeDocument/2006/relationships/hyperlink" Target="https://vk.com/id684103547" TargetMode="External"/><Relationship Id="rId131" Type="http://schemas.openxmlformats.org/officeDocument/2006/relationships/hyperlink" Target="https://vk.com/ger1345" TargetMode="External"/><Relationship Id="rId136" Type="http://schemas.openxmlformats.org/officeDocument/2006/relationships/hyperlink" Target="https://vk.com/kirill335" TargetMode="External"/><Relationship Id="rId157" Type="http://schemas.openxmlformats.org/officeDocument/2006/relationships/hyperlink" Target="https://vk.com/id729165283" TargetMode="External"/><Relationship Id="rId178" Type="http://schemas.openxmlformats.org/officeDocument/2006/relationships/hyperlink" Target="https://vk.com/id750318487" TargetMode="External"/><Relationship Id="rId61" Type="http://schemas.openxmlformats.org/officeDocument/2006/relationships/hyperlink" Target="https://vk.com/id715816966" TargetMode="External"/><Relationship Id="rId82" Type="http://schemas.openxmlformats.org/officeDocument/2006/relationships/hyperlink" Target="https://vk.com/id376371906" TargetMode="External"/><Relationship Id="rId152" Type="http://schemas.openxmlformats.org/officeDocument/2006/relationships/hyperlink" Target="https://vk.com/id729270008" TargetMode="External"/><Relationship Id="rId173" Type="http://schemas.openxmlformats.org/officeDocument/2006/relationships/hyperlink" Target="https://vk.com/id711347598" TargetMode="External"/><Relationship Id="rId194" Type="http://schemas.openxmlformats.org/officeDocument/2006/relationships/hyperlink" Target="https://vk.com/id337265068" TargetMode="External"/><Relationship Id="rId199" Type="http://schemas.openxmlformats.org/officeDocument/2006/relationships/hyperlink" Target="https://vk.com/kotery01" TargetMode="External"/><Relationship Id="rId19" Type="http://schemas.openxmlformats.org/officeDocument/2006/relationships/hyperlink" Target="https://vk.com/id748307219" TargetMode="External"/><Relationship Id="rId14" Type="http://schemas.openxmlformats.org/officeDocument/2006/relationships/hyperlink" Target="https://vk.com/id748626081" TargetMode="External"/><Relationship Id="rId30" Type="http://schemas.openxmlformats.org/officeDocument/2006/relationships/hyperlink" Target="https://vk.com/id625907836" TargetMode="External"/><Relationship Id="rId35" Type="http://schemas.openxmlformats.org/officeDocument/2006/relationships/hyperlink" Target="https://vk.com/id743755787" TargetMode="External"/><Relationship Id="rId56" Type="http://schemas.openxmlformats.org/officeDocument/2006/relationships/hyperlink" Target="https://vk.com/id732071635" TargetMode="External"/><Relationship Id="rId77" Type="http://schemas.openxmlformats.org/officeDocument/2006/relationships/hyperlink" Target="https://vk.com/id703608953" TargetMode="External"/><Relationship Id="rId100" Type="http://schemas.openxmlformats.org/officeDocument/2006/relationships/hyperlink" Target="https://vk.com/alyoshin_no" TargetMode="External"/><Relationship Id="rId105" Type="http://schemas.openxmlformats.org/officeDocument/2006/relationships/hyperlink" Target="https://vk.com/id748625889" TargetMode="External"/><Relationship Id="rId126" Type="http://schemas.openxmlformats.org/officeDocument/2006/relationships/hyperlink" Target="https://vk.com/bzz99" TargetMode="External"/><Relationship Id="rId147" Type="http://schemas.openxmlformats.org/officeDocument/2006/relationships/hyperlink" Target="https://vk.com/posyltorg33" TargetMode="External"/><Relationship Id="rId168" Type="http://schemas.openxmlformats.org/officeDocument/2006/relationships/hyperlink" Target="https://vk.com/id710456827" TargetMode="External"/><Relationship Id="rId8" Type="http://schemas.openxmlformats.org/officeDocument/2006/relationships/hyperlink" Target="https://vk.com/id748829756" TargetMode="External"/><Relationship Id="rId51" Type="http://schemas.openxmlformats.org/officeDocument/2006/relationships/hyperlink" Target="https://vk.com/id2910657" TargetMode="External"/><Relationship Id="rId72" Type="http://schemas.openxmlformats.org/officeDocument/2006/relationships/hyperlink" Target="https://vk.com/id735123492" TargetMode="External"/><Relationship Id="rId93" Type="http://schemas.openxmlformats.org/officeDocument/2006/relationships/hyperlink" Target="https://vk.com/saman_hagalas" TargetMode="External"/><Relationship Id="rId98" Type="http://schemas.openxmlformats.org/officeDocument/2006/relationships/hyperlink" Target="https://vk.com/vitalykritskiy" TargetMode="External"/><Relationship Id="rId121" Type="http://schemas.openxmlformats.org/officeDocument/2006/relationships/hyperlink" Target="https://vk.com/id584690725" TargetMode="External"/><Relationship Id="rId142" Type="http://schemas.openxmlformats.org/officeDocument/2006/relationships/hyperlink" Target="https://vk.com/id590276712" TargetMode="External"/><Relationship Id="rId163" Type="http://schemas.openxmlformats.org/officeDocument/2006/relationships/hyperlink" Target="https://vk.com/id724025819" TargetMode="External"/><Relationship Id="rId184" Type="http://schemas.openxmlformats.org/officeDocument/2006/relationships/hyperlink" Target="https://vk.com/id693262378" TargetMode="External"/><Relationship Id="rId189" Type="http://schemas.openxmlformats.org/officeDocument/2006/relationships/hyperlink" Target="https://vk.com/id631243571" TargetMode="External"/><Relationship Id="rId3" Type="http://schemas.openxmlformats.org/officeDocument/2006/relationships/hyperlink" Target="https://vk.com/id748863122" TargetMode="External"/><Relationship Id="rId25" Type="http://schemas.openxmlformats.org/officeDocument/2006/relationships/hyperlink" Target="https://vk.com/id746320830" TargetMode="External"/><Relationship Id="rId46" Type="http://schemas.openxmlformats.org/officeDocument/2006/relationships/hyperlink" Target="https://vk.com/id702416870" TargetMode="External"/><Relationship Id="rId67" Type="http://schemas.openxmlformats.org/officeDocument/2006/relationships/hyperlink" Target="https://vk.com/zhagalshinoff" TargetMode="External"/><Relationship Id="rId116" Type="http://schemas.openxmlformats.org/officeDocument/2006/relationships/hyperlink" Target="https://vk.com/id676663423" TargetMode="External"/><Relationship Id="rId137" Type="http://schemas.openxmlformats.org/officeDocument/2006/relationships/hyperlink" Target="https://vk.com/s_a_a_a_m" TargetMode="External"/><Relationship Id="rId158" Type="http://schemas.openxmlformats.org/officeDocument/2006/relationships/hyperlink" Target="https://vk.com/id729181245" TargetMode="External"/><Relationship Id="rId20" Type="http://schemas.openxmlformats.org/officeDocument/2006/relationships/hyperlink" Target="https://vk.com/id748121205" TargetMode="External"/><Relationship Id="rId41" Type="http://schemas.openxmlformats.org/officeDocument/2006/relationships/hyperlink" Target="https://vk.com/kondrateva_alyona" TargetMode="External"/><Relationship Id="rId62" Type="http://schemas.openxmlformats.org/officeDocument/2006/relationships/hyperlink" Target="https://vk.com/id431274775" TargetMode="External"/><Relationship Id="rId83" Type="http://schemas.openxmlformats.org/officeDocument/2006/relationships/hyperlink" Target="https://vk.com/id743548738" TargetMode="External"/><Relationship Id="rId88" Type="http://schemas.openxmlformats.org/officeDocument/2006/relationships/hyperlink" Target="https://vk.com/markvip" TargetMode="External"/><Relationship Id="rId111" Type="http://schemas.openxmlformats.org/officeDocument/2006/relationships/hyperlink" Target="https://vk.com/id715546394" TargetMode="External"/><Relationship Id="rId132" Type="http://schemas.openxmlformats.org/officeDocument/2006/relationships/hyperlink" Target="https://vk.com/random2317" TargetMode="External"/><Relationship Id="rId153" Type="http://schemas.openxmlformats.org/officeDocument/2006/relationships/hyperlink" Target="https://vk.com/id729134795" TargetMode="External"/><Relationship Id="rId174" Type="http://schemas.openxmlformats.org/officeDocument/2006/relationships/hyperlink" Target="https://vk.com/id711670370" TargetMode="External"/><Relationship Id="rId179" Type="http://schemas.openxmlformats.org/officeDocument/2006/relationships/hyperlink" Target="https://vk.com/id98400981" TargetMode="External"/><Relationship Id="rId195" Type="http://schemas.openxmlformats.org/officeDocument/2006/relationships/hyperlink" Target="https://vk.com/id414146426" TargetMode="External"/><Relationship Id="rId190" Type="http://schemas.openxmlformats.org/officeDocument/2006/relationships/hyperlink" Target="https://vk.com/id534719337" TargetMode="External"/><Relationship Id="rId15" Type="http://schemas.openxmlformats.org/officeDocument/2006/relationships/hyperlink" Target="https://vk.com/id748549202" TargetMode="External"/><Relationship Id="rId36" Type="http://schemas.openxmlformats.org/officeDocument/2006/relationships/hyperlink" Target="https://vk.com/id700363743" TargetMode="External"/><Relationship Id="rId57" Type="http://schemas.openxmlformats.org/officeDocument/2006/relationships/hyperlink" Target="https://vk.com/id750463588" TargetMode="External"/><Relationship Id="rId106" Type="http://schemas.openxmlformats.org/officeDocument/2006/relationships/hyperlink" Target="https://vk.com/id748968633" TargetMode="External"/><Relationship Id="rId127" Type="http://schemas.openxmlformats.org/officeDocument/2006/relationships/hyperlink" Target="https://vk.com/id69299341" TargetMode="External"/><Relationship Id="rId10" Type="http://schemas.openxmlformats.org/officeDocument/2006/relationships/hyperlink" Target="https://vk.com/id748934328" TargetMode="External"/><Relationship Id="rId31" Type="http://schemas.openxmlformats.org/officeDocument/2006/relationships/hyperlink" Target="https://vk.com/id611923439" TargetMode="External"/><Relationship Id="rId52" Type="http://schemas.openxmlformats.org/officeDocument/2006/relationships/hyperlink" Target="https://vk.com/id746843978" TargetMode="External"/><Relationship Id="rId73" Type="http://schemas.openxmlformats.org/officeDocument/2006/relationships/hyperlink" Target="https://vk.com/id28743473" TargetMode="External"/><Relationship Id="rId78" Type="http://schemas.openxmlformats.org/officeDocument/2006/relationships/hyperlink" Target="https://vk.com/ayin_da" TargetMode="External"/><Relationship Id="rId94" Type="http://schemas.openxmlformats.org/officeDocument/2006/relationships/hyperlink" Target="https://vk.com/id199736764" TargetMode="External"/><Relationship Id="rId99" Type="http://schemas.openxmlformats.org/officeDocument/2006/relationships/hyperlink" Target="https://vk.com/id637092743" TargetMode="External"/><Relationship Id="rId101" Type="http://schemas.openxmlformats.org/officeDocument/2006/relationships/hyperlink" Target="https://vk.com/gur09" TargetMode="External"/><Relationship Id="rId122" Type="http://schemas.openxmlformats.org/officeDocument/2006/relationships/hyperlink" Target="https://vk.com/id580106041" TargetMode="External"/><Relationship Id="rId143" Type="http://schemas.openxmlformats.org/officeDocument/2006/relationships/hyperlink" Target="https://vk.com/cslakinsk" TargetMode="External"/><Relationship Id="rId148" Type="http://schemas.openxmlformats.org/officeDocument/2006/relationships/hyperlink" Target="https://vk.com/id196010742" TargetMode="External"/><Relationship Id="rId164" Type="http://schemas.openxmlformats.org/officeDocument/2006/relationships/hyperlink" Target="https://vk.com/id719362344" TargetMode="External"/><Relationship Id="rId169" Type="http://schemas.openxmlformats.org/officeDocument/2006/relationships/hyperlink" Target="https://vk.com/id710525758" TargetMode="External"/><Relationship Id="rId185" Type="http://schemas.openxmlformats.org/officeDocument/2006/relationships/hyperlink" Target="https://vk.com/id673136183" TargetMode="External"/><Relationship Id="rId4" Type="http://schemas.openxmlformats.org/officeDocument/2006/relationships/hyperlink" Target="https://vk.com/id748856972" TargetMode="External"/><Relationship Id="rId9" Type="http://schemas.openxmlformats.org/officeDocument/2006/relationships/hyperlink" Target="https://vk.com/id748950020" TargetMode="External"/><Relationship Id="rId180" Type="http://schemas.openxmlformats.org/officeDocument/2006/relationships/hyperlink" Target="https://vk.com/id303495220" TargetMode="External"/><Relationship Id="rId26" Type="http://schemas.openxmlformats.org/officeDocument/2006/relationships/hyperlink" Target="https://vk.com/id746052557" TargetMode="External"/><Relationship Id="rId47" Type="http://schemas.openxmlformats.org/officeDocument/2006/relationships/hyperlink" Target="https://vk.com/id515840090" TargetMode="External"/><Relationship Id="rId68" Type="http://schemas.openxmlformats.org/officeDocument/2006/relationships/hyperlink" Target="https://vk.com/arvid87" TargetMode="External"/><Relationship Id="rId89" Type="http://schemas.openxmlformats.org/officeDocument/2006/relationships/hyperlink" Target="https://vk.com/a.v.lipnitsky" TargetMode="External"/><Relationship Id="rId112" Type="http://schemas.openxmlformats.org/officeDocument/2006/relationships/hyperlink" Target="https://vk.com/id635319514" TargetMode="External"/><Relationship Id="rId133" Type="http://schemas.openxmlformats.org/officeDocument/2006/relationships/hyperlink" Target="https://vk.com/playaboy1" TargetMode="External"/><Relationship Id="rId154" Type="http://schemas.openxmlformats.org/officeDocument/2006/relationships/hyperlink" Target="https://vk.com/id729140126" TargetMode="External"/><Relationship Id="rId175" Type="http://schemas.openxmlformats.org/officeDocument/2006/relationships/hyperlink" Target="https://vk.com/id710850570" TargetMode="External"/></Relationships>
</file>

<file path=xl/worksheets/_rels/sheet10.xml.rels><?xml version="1.0" encoding="UTF-8" standalone="yes"?>
<Relationships xmlns="http://schemas.openxmlformats.org/package/2006/relationships"><Relationship Id="rId117" Type="http://schemas.openxmlformats.org/officeDocument/2006/relationships/hyperlink" Target="https://vk.com/id621690880" TargetMode="External"/><Relationship Id="rId21" Type="http://schemas.openxmlformats.org/officeDocument/2006/relationships/hyperlink" Target="https://vk.com/id747564549" TargetMode="External"/><Relationship Id="rId42" Type="http://schemas.openxmlformats.org/officeDocument/2006/relationships/hyperlink" Target="https://vk.com/zavalovs" TargetMode="External"/><Relationship Id="rId63" Type="http://schemas.openxmlformats.org/officeDocument/2006/relationships/hyperlink" Target="https://vk.com/id518257110" TargetMode="External"/><Relationship Id="rId84" Type="http://schemas.openxmlformats.org/officeDocument/2006/relationships/hyperlink" Target="https://vk.com/id591909692" TargetMode="External"/><Relationship Id="rId138" Type="http://schemas.openxmlformats.org/officeDocument/2006/relationships/hyperlink" Target="https://vk.com/zakonn_v_zakone" TargetMode="External"/><Relationship Id="rId159" Type="http://schemas.openxmlformats.org/officeDocument/2006/relationships/hyperlink" Target="https://vk.com/id729191599" TargetMode="External"/><Relationship Id="rId170" Type="http://schemas.openxmlformats.org/officeDocument/2006/relationships/hyperlink" Target="https://vk.com/id710533810" TargetMode="External"/><Relationship Id="rId191" Type="http://schemas.openxmlformats.org/officeDocument/2006/relationships/hyperlink" Target="https://vk.com/id11573790" TargetMode="External"/><Relationship Id="rId196" Type="http://schemas.openxmlformats.org/officeDocument/2006/relationships/hyperlink" Target="https://vk.com/id471634592" TargetMode="External"/><Relationship Id="rId200" Type="http://schemas.openxmlformats.org/officeDocument/2006/relationships/hyperlink" Target="https://vk.com/gnekto2004" TargetMode="External"/><Relationship Id="rId16" Type="http://schemas.openxmlformats.org/officeDocument/2006/relationships/hyperlink" Target="https://vk.com/id748484015" TargetMode="External"/><Relationship Id="rId107" Type="http://schemas.openxmlformats.org/officeDocument/2006/relationships/hyperlink" Target="https://vk.com/id728193933" TargetMode="External"/><Relationship Id="rId11" Type="http://schemas.openxmlformats.org/officeDocument/2006/relationships/hyperlink" Target="https://vk.com/id748877316" TargetMode="External"/><Relationship Id="rId32" Type="http://schemas.openxmlformats.org/officeDocument/2006/relationships/hyperlink" Target="https://vk.com/id246736582" TargetMode="External"/><Relationship Id="rId37" Type="http://schemas.openxmlformats.org/officeDocument/2006/relationships/hyperlink" Target="https://vk.com/id699437928" TargetMode="External"/><Relationship Id="rId53" Type="http://schemas.openxmlformats.org/officeDocument/2006/relationships/hyperlink" Target="https://vk.com/id746239135" TargetMode="External"/><Relationship Id="rId58" Type="http://schemas.openxmlformats.org/officeDocument/2006/relationships/hyperlink" Target="https://vk.com/id527526643" TargetMode="External"/><Relationship Id="rId74" Type="http://schemas.openxmlformats.org/officeDocument/2006/relationships/hyperlink" Target="https://vk.com/ffrenzy" TargetMode="External"/><Relationship Id="rId79" Type="http://schemas.openxmlformats.org/officeDocument/2006/relationships/hyperlink" Target="https://vk.com/id96514" TargetMode="External"/><Relationship Id="rId102" Type="http://schemas.openxmlformats.org/officeDocument/2006/relationships/hyperlink" Target="https://vk.com/id709787607" TargetMode="External"/><Relationship Id="rId123" Type="http://schemas.openxmlformats.org/officeDocument/2006/relationships/hyperlink" Target="https://vk.com/id560810397" TargetMode="External"/><Relationship Id="rId128" Type="http://schemas.openxmlformats.org/officeDocument/2006/relationships/hyperlink" Target="https://vk.com/id7756910" TargetMode="External"/><Relationship Id="rId144" Type="http://schemas.openxmlformats.org/officeDocument/2006/relationships/hyperlink" Target="https://vk.com/iddibilsuka" TargetMode="External"/><Relationship Id="rId149" Type="http://schemas.openxmlformats.org/officeDocument/2006/relationships/hyperlink" Target="https://vk.com/id153250425" TargetMode="External"/><Relationship Id="rId5" Type="http://schemas.openxmlformats.org/officeDocument/2006/relationships/hyperlink" Target="https://vk.com/id748850300" TargetMode="External"/><Relationship Id="rId90" Type="http://schemas.openxmlformats.org/officeDocument/2006/relationships/hyperlink" Target="https://vk.com/id270392171" TargetMode="External"/><Relationship Id="rId95" Type="http://schemas.openxmlformats.org/officeDocument/2006/relationships/hyperlink" Target="https://vk.com/id95935204" TargetMode="External"/><Relationship Id="rId160" Type="http://schemas.openxmlformats.org/officeDocument/2006/relationships/hyperlink" Target="https://vk.com/id728915268" TargetMode="External"/><Relationship Id="rId165" Type="http://schemas.openxmlformats.org/officeDocument/2006/relationships/hyperlink" Target="https://vk.com/id719269162" TargetMode="External"/><Relationship Id="rId181" Type="http://schemas.openxmlformats.org/officeDocument/2006/relationships/hyperlink" Target="https://vk.com/id232720080" TargetMode="External"/><Relationship Id="rId186" Type="http://schemas.openxmlformats.org/officeDocument/2006/relationships/hyperlink" Target="https://vk.com/id661511494" TargetMode="External"/><Relationship Id="rId22" Type="http://schemas.openxmlformats.org/officeDocument/2006/relationships/hyperlink" Target="https://vk.com/id747421618" TargetMode="External"/><Relationship Id="rId27" Type="http://schemas.openxmlformats.org/officeDocument/2006/relationships/hyperlink" Target="https://vk.com/id714381635" TargetMode="External"/><Relationship Id="rId43" Type="http://schemas.openxmlformats.org/officeDocument/2006/relationships/hyperlink" Target="https://vk.com/megavan99" TargetMode="External"/><Relationship Id="rId48" Type="http://schemas.openxmlformats.org/officeDocument/2006/relationships/hyperlink" Target="https://vk.com/id358433438" TargetMode="External"/><Relationship Id="rId64" Type="http://schemas.openxmlformats.org/officeDocument/2006/relationships/hyperlink" Target="https://vk.com/vasilenkobiryukova" TargetMode="External"/><Relationship Id="rId69" Type="http://schemas.openxmlformats.org/officeDocument/2006/relationships/hyperlink" Target="https://vk.com/id721267494" TargetMode="External"/><Relationship Id="rId113" Type="http://schemas.openxmlformats.org/officeDocument/2006/relationships/hyperlink" Target="https://vk.com/id537958753" TargetMode="External"/><Relationship Id="rId118" Type="http://schemas.openxmlformats.org/officeDocument/2006/relationships/hyperlink" Target="https://vk.com/id596215295" TargetMode="External"/><Relationship Id="rId134" Type="http://schemas.openxmlformats.org/officeDocument/2006/relationships/hyperlink" Target="https://vk.com/kaban_mladshi" TargetMode="External"/><Relationship Id="rId139" Type="http://schemas.openxmlformats.org/officeDocument/2006/relationships/hyperlink" Target="https://vk.com/a.futbolkin" TargetMode="External"/><Relationship Id="rId80" Type="http://schemas.openxmlformats.org/officeDocument/2006/relationships/hyperlink" Target="https://vk.com/id712163750" TargetMode="External"/><Relationship Id="rId85" Type="http://schemas.openxmlformats.org/officeDocument/2006/relationships/hyperlink" Target="https://vk.com/cep36" TargetMode="External"/><Relationship Id="rId150" Type="http://schemas.openxmlformats.org/officeDocument/2006/relationships/hyperlink" Target="https://vk.com/id729279559" TargetMode="External"/><Relationship Id="rId155" Type="http://schemas.openxmlformats.org/officeDocument/2006/relationships/hyperlink" Target="https://vk.com/id729146186" TargetMode="External"/><Relationship Id="rId171" Type="http://schemas.openxmlformats.org/officeDocument/2006/relationships/hyperlink" Target="https://vk.com/zvetokvasilii" TargetMode="External"/><Relationship Id="rId176" Type="http://schemas.openxmlformats.org/officeDocument/2006/relationships/hyperlink" Target="https://vk.com/id711150790" TargetMode="External"/><Relationship Id="rId192" Type="http://schemas.openxmlformats.org/officeDocument/2006/relationships/hyperlink" Target="https://vk.com/id12364483" TargetMode="External"/><Relationship Id="rId197" Type="http://schemas.openxmlformats.org/officeDocument/2006/relationships/hyperlink" Target="https://vk.com/id586366847" TargetMode="External"/><Relationship Id="rId12" Type="http://schemas.openxmlformats.org/officeDocument/2006/relationships/hyperlink" Target="https://vk.com/id748761298" TargetMode="External"/><Relationship Id="rId17" Type="http://schemas.openxmlformats.org/officeDocument/2006/relationships/hyperlink" Target="https://vk.com/id748456247" TargetMode="External"/><Relationship Id="rId33" Type="http://schemas.openxmlformats.org/officeDocument/2006/relationships/hyperlink" Target="https://vk.com/id5480012" TargetMode="External"/><Relationship Id="rId38" Type="http://schemas.openxmlformats.org/officeDocument/2006/relationships/hyperlink" Target="https://vk.com/id749652512" TargetMode="External"/><Relationship Id="rId59" Type="http://schemas.openxmlformats.org/officeDocument/2006/relationships/hyperlink" Target="https://vk.com/id744631336" TargetMode="External"/><Relationship Id="rId103" Type="http://schemas.openxmlformats.org/officeDocument/2006/relationships/hyperlink" Target="https://vk.com/id709787548" TargetMode="External"/><Relationship Id="rId108" Type="http://schemas.openxmlformats.org/officeDocument/2006/relationships/hyperlink" Target="https://vk.com/id749325721" TargetMode="External"/><Relationship Id="rId124" Type="http://schemas.openxmlformats.org/officeDocument/2006/relationships/hyperlink" Target="https://vk.com/id552393416" TargetMode="External"/><Relationship Id="rId129" Type="http://schemas.openxmlformats.org/officeDocument/2006/relationships/hyperlink" Target="https://vk.com/id522766005" TargetMode="External"/><Relationship Id="rId54" Type="http://schemas.openxmlformats.org/officeDocument/2006/relationships/hyperlink" Target="https://vk.com/id740972590" TargetMode="External"/><Relationship Id="rId70" Type="http://schemas.openxmlformats.org/officeDocument/2006/relationships/hyperlink" Target="https://vk.com/id750119744" TargetMode="External"/><Relationship Id="rId75" Type="http://schemas.openxmlformats.org/officeDocument/2006/relationships/hyperlink" Target="https://vk.com/axma_sila" TargetMode="External"/><Relationship Id="rId91" Type="http://schemas.openxmlformats.org/officeDocument/2006/relationships/hyperlink" Target="https://vk.com/id709446467" TargetMode="External"/><Relationship Id="rId96" Type="http://schemas.openxmlformats.org/officeDocument/2006/relationships/hyperlink" Target="https://vk.com/id238650270" TargetMode="External"/><Relationship Id="rId140" Type="http://schemas.openxmlformats.org/officeDocument/2006/relationships/hyperlink" Target="https://vk.com/kirillsitnikov" TargetMode="External"/><Relationship Id="rId145" Type="http://schemas.openxmlformats.org/officeDocument/2006/relationships/hyperlink" Target="https://vk.com/urandiman" TargetMode="External"/><Relationship Id="rId161" Type="http://schemas.openxmlformats.org/officeDocument/2006/relationships/hyperlink" Target="https://vk.com/id728450440" TargetMode="External"/><Relationship Id="rId166" Type="http://schemas.openxmlformats.org/officeDocument/2006/relationships/hyperlink" Target="https://vk.com/id712554330" TargetMode="External"/><Relationship Id="rId182" Type="http://schemas.openxmlformats.org/officeDocument/2006/relationships/hyperlink" Target="https://vk.com/id708280198" TargetMode="External"/><Relationship Id="rId187" Type="http://schemas.openxmlformats.org/officeDocument/2006/relationships/hyperlink" Target="https://vk.com/id635415900" TargetMode="External"/><Relationship Id="rId1" Type="http://schemas.openxmlformats.org/officeDocument/2006/relationships/hyperlink" Target="https://vk.com/id750094149" TargetMode="External"/><Relationship Id="rId6" Type="http://schemas.openxmlformats.org/officeDocument/2006/relationships/hyperlink" Target="https://vk.com/id748832639" TargetMode="External"/><Relationship Id="rId23" Type="http://schemas.openxmlformats.org/officeDocument/2006/relationships/hyperlink" Target="https://vk.com/id747305276" TargetMode="External"/><Relationship Id="rId28" Type="http://schemas.openxmlformats.org/officeDocument/2006/relationships/hyperlink" Target="https://vk.com/id700793322" TargetMode="External"/><Relationship Id="rId49" Type="http://schemas.openxmlformats.org/officeDocument/2006/relationships/hyperlink" Target="https://vk.com/id146081590" TargetMode="External"/><Relationship Id="rId114" Type="http://schemas.openxmlformats.org/officeDocument/2006/relationships/hyperlink" Target="https://vk.com/id201202288" TargetMode="External"/><Relationship Id="rId119" Type="http://schemas.openxmlformats.org/officeDocument/2006/relationships/hyperlink" Target="https://vk.com/id584710535" TargetMode="External"/><Relationship Id="rId44" Type="http://schemas.openxmlformats.org/officeDocument/2006/relationships/hyperlink" Target="https://vk.com/npivovarova9" TargetMode="External"/><Relationship Id="rId60" Type="http://schemas.openxmlformats.org/officeDocument/2006/relationships/hyperlink" Target="https://vk.com/id17536487" TargetMode="External"/><Relationship Id="rId65" Type="http://schemas.openxmlformats.org/officeDocument/2006/relationships/hyperlink" Target="https://vk.com/id387325547" TargetMode="External"/><Relationship Id="rId81" Type="http://schemas.openxmlformats.org/officeDocument/2006/relationships/hyperlink" Target="https://vk.com/id741134222" TargetMode="External"/><Relationship Id="rId86" Type="http://schemas.openxmlformats.org/officeDocument/2006/relationships/hyperlink" Target="https://vk.com/id6530158" TargetMode="External"/><Relationship Id="rId130" Type="http://schemas.openxmlformats.org/officeDocument/2006/relationships/hyperlink" Target="https://vk.com/rin_m098" TargetMode="External"/><Relationship Id="rId135" Type="http://schemas.openxmlformats.org/officeDocument/2006/relationships/hyperlink" Target="https://vk.com/id475428429" TargetMode="External"/><Relationship Id="rId151" Type="http://schemas.openxmlformats.org/officeDocument/2006/relationships/hyperlink" Target="https://vk.com/id729276572" TargetMode="External"/><Relationship Id="rId156" Type="http://schemas.openxmlformats.org/officeDocument/2006/relationships/hyperlink" Target="https://vk.com/id729151255" TargetMode="External"/><Relationship Id="rId177" Type="http://schemas.openxmlformats.org/officeDocument/2006/relationships/hyperlink" Target="https://vk.com/id710391782" TargetMode="External"/><Relationship Id="rId198" Type="http://schemas.openxmlformats.org/officeDocument/2006/relationships/hyperlink" Target="https://vk.com/kilmani" TargetMode="External"/><Relationship Id="rId172" Type="http://schemas.openxmlformats.org/officeDocument/2006/relationships/hyperlink" Target="https://vk.com/id711632578" TargetMode="External"/><Relationship Id="rId193" Type="http://schemas.openxmlformats.org/officeDocument/2006/relationships/hyperlink" Target="https://vk.com/id261732668" TargetMode="External"/><Relationship Id="rId13" Type="http://schemas.openxmlformats.org/officeDocument/2006/relationships/hyperlink" Target="https://vk.com/id748748428" TargetMode="External"/><Relationship Id="rId18" Type="http://schemas.openxmlformats.org/officeDocument/2006/relationships/hyperlink" Target="https://vk.com/id748415026" TargetMode="External"/><Relationship Id="rId39" Type="http://schemas.openxmlformats.org/officeDocument/2006/relationships/hyperlink" Target="https://vk.com/id747057524" TargetMode="External"/><Relationship Id="rId109" Type="http://schemas.openxmlformats.org/officeDocument/2006/relationships/hyperlink" Target="https://vk.com/id748854833" TargetMode="External"/><Relationship Id="rId34" Type="http://schemas.openxmlformats.org/officeDocument/2006/relationships/hyperlink" Target="https://vk.com/id744467785" TargetMode="External"/><Relationship Id="rId50" Type="http://schemas.openxmlformats.org/officeDocument/2006/relationships/hyperlink" Target="https://vk.com/id66870442" TargetMode="External"/><Relationship Id="rId55" Type="http://schemas.openxmlformats.org/officeDocument/2006/relationships/hyperlink" Target="https://vk.com/id734973198" TargetMode="External"/><Relationship Id="rId76" Type="http://schemas.openxmlformats.org/officeDocument/2006/relationships/hyperlink" Target="https://vk.com/iron_005" TargetMode="External"/><Relationship Id="rId97" Type="http://schemas.openxmlformats.org/officeDocument/2006/relationships/hyperlink" Target="https://vk.com/id368263630" TargetMode="External"/><Relationship Id="rId104" Type="http://schemas.openxmlformats.org/officeDocument/2006/relationships/hyperlink" Target="https://vk.com/id745639951" TargetMode="External"/><Relationship Id="rId120" Type="http://schemas.openxmlformats.org/officeDocument/2006/relationships/hyperlink" Target="https://vk.com/id584692271" TargetMode="External"/><Relationship Id="rId125" Type="http://schemas.openxmlformats.org/officeDocument/2006/relationships/hyperlink" Target="https://vk.com/id447283975" TargetMode="External"/><Relationship Id="rId141" Type="http://schemas.openxmlformats.org/officeDocument/2006/relationships/hyperlink" Target="https://vk.com/id503006317" TargetMode="External"/><Relationship Id="rId146" Type="http://schemas.openxmlformats.org/officeDocument/2006/relationships/hyperlink" Target="https://vk.com/treleparc33" TargetMode="External"/><Relationship Id="rId167" Type="http://schemas.openxmlformats.org/officeDocument/2006/relationships/hyperlink" Target="https://vk.com/id710876973" TargetMode="External"/><Relationship Id="rId188" Type="http://schemas.openxmlformats.org/officeDocument/2006/relationships/hyperlink" Target="https://vk.com/id635259572" TargetMode="External"/><Relationship Id="rId7" Type="http://schemas.openxmlformats.org/officeDocument/2006/relationships/hyperlink" Target="https://vk.com/id748831030" TargetMode="External"/><Relationship Id="rId71" Type="http://schemas.openxmlformats.org/officeDocument/2006/relationships/hyperlink" Target="https://vk.com/djrune" TargetMode="External"/><Relationship Id="rId92" Type="http://schemas.openxmlformats.org/officeDocument/2006/relationships/hyperlink" Target="https://vk.com/yanka0013" TargetMode="External"/><Relationship Id="rId162" Type="http://schemas.openxmlformats.org/officeDocument/2006/relationships/hyperlink" Target="https://vk.com/id728318868" TargetMode="External"/><Relationship Id="rId183" Type="http://schemas.openxmlformats.org/officeDocument/2006/relationships/hyperlink" Target="https://vk.com/id705236897" TargetMode="External"/><Relationship Id="rId2" Type="http://schemas.openxmlformats.org/officeDocument/2006/relationships/hyperlink" Target="https://vk.com/id750075178" TargetMode="External"/><Relationship Id="rId29" Type="http://schemas.openxmlformats.org/officeDocument/2006/relationships/hyperlink" Target="https://vk.com/id675618397" TargetMode="External"/><Relationship Id="rId24" Type="http://schemas.openxmlformats.org/officeDocument/2006/relationships/hyperlink" Target="https://vk.com/id746766512" TargetMode="External"/><Relationship Id="rId40" Type="http://schemas.openxmlformats.org/officeDocument/2006/relationships/hyperlink" Target="https://vk.com/id170104914" TargetMode="External"/><Relationship Id="rId45" Type="http://schemas.openxmlformats.org/officeDocument/2006/relationships/hyperlink" Target="https://vk.com/id261127657" TargetMode="External"/><Relationship Id="rId66" Type="http://schemas.openxmlformats.org/officeDocument/2006/relationships/hyperlink" Target="https://vk.com/silverfox1" TargetMode="External"/><Relationship Id="rId87" Type="http://schemas.openxmlformats.org/officeDocument/2006/relationships/hyperlink" Target="https://vk.com/ps4games1love" TargetMode="External"/><Relationship Id="rId110" Type="http://schemas.openxmlformats.org/officeDocument/2006/relationships/hyperlink" Target="https://vk.com/id716663032" TargetMode="External"/><Relationship Id="rId115" Type="http://schemas.openxmlformats.org/officeDocument/2006/relationships/hyperlink" Target="https://vk.com/id684103547" TargetMode="External"/><Relationship Id="rId131" Type="http://schemas.openxmlformats.org/officeDocument/2006/relationships/hyperlink" Target="https://vk.com/ger1345" TargetMode="External"/><Relationship Id="rId136" Type="http://schemas.openxmlformats.org/officeDocument/2006/relationships/hyperlink" Target="https://vk.com/kirill335" TargetMode="External"/><Relationship Id="rId157" Type="http://schemas.openxmlformats.org/officeDocument/2006/relationships/hyperlink" Target="https://vk.com/id729165283" TargetMode="External"/><Relationship Id="rId178" Type="http://schemas.openxmlformats.org/officeDocument/2006/relationships/hyperlink" Target="https://vk.com/id750318487" TargetMode="External"/><Relationship Id="rId61" Type="http://schemas.openxmlformats.org/officeDocument/2006/relationships/hyperlink" Target="https://vk.com/id715816966" TargetMode="External"/><Relationship Id="rId82" Type="http://schemas.openxmlformats.org/officeDocument/2006/relationships/hyperlink" Target="https://vk.com/id376371906" TargetMode="External"/><Relationship Id="rId152" Type="http://schemas.openxmlformats.org/officeDocument/2006/relationships/hyperlink" Target="https://vk.com/id729270008" TargetMode="External"/><Relationship Id="rId173" Type="http://schemas.openxmlformats.org/officeDocument/2006/relationships/hyperlink" Target="https://vk.com/id711347598" TargetMode="External"/><Relationship Id="rId194" Type="http://schemas.openxmlformats.org/officeDocument/2006/relationships/hyperlink" Target="https://vk.com/id337265068" TargetMode="External"/><Relationship Id="rId199" Type="http://schemas.openxmlformats.org/officeDocument/2006/relationships/hyperlink" Target="https://vk.com/kotery01" TargetMode="External"/><Relationship Id="rId19" Type="http://schemas.openxmlformats.org/officeDocument/2006/relationships/hyperlink" Target="https://vk.com/id748307219" TargetMode="External"/><Relationship Id="rId14" Type="http://schemas.openxmlformats.org/officeDocument/2006/relationships/hyperlink" Target="https://vk.com/id748626081" TargetMode="External"/><Relationship Id="rId30" Type="http://schemas.openxmlformats.org/officeDocument/2006/relationships/hyperlink" Target="https://vk.com/id625907836" TargetMode="External"/><Relationship Id="rId35" Type="http://schemas.openxmlformats.org/officeDocument/2006/relationships/hyperlink" Target="https://vk.com/id743755787" TargetMode="External"/><Relationship Id="rId56" Type="http://schemas.openxmlformats.org/officeDocument/2006/relationships/hyperlink" Target="https://vk.com/id732071635" TargetMode="External"/><Relationship Id="rId77" Type="http://schemas.openxmlformats.org/officeDocument/2006/relationships/hyperlink" Target="https://vk.com/id703608953" TargetMode="External"/><Relationship Id="rId100" Type="http://schemas.openxmlformats.org/officeDocument/2006/relationships/hyperlink" Target="https://vk.com/alyoshin_no" TargetMode="External"/><Relationship Id="rId105" Type="http://schemas.openxmlformats.org/officeDocument/2006/relationships/hyperlink" Target="https://vk.com/id748625889" TargetMode="External"/><Relationship Id="rId126" Type="http://schemas.openxmlformats.org/officeDocument/2006/relationships/hyperlink" Target="https://vk.com/bzz99" TargetMode="External"/><Relationship Id="rId147" Type="http://schemas.openxmlformats.org/officeDocument/2006/relationships/hyperlink" Target="https://vk.com/posyltorg33" TargetMode="External"/><Relationship Id="rId168" Type="http://schemas.openxmlformats.org/officeDocument/2006/relationships/hyperlink" Target="https://vk.com/id710456827" TargetMode="External"/><Relationship Id="rId8" Type="http://schemas.openxmlformats.org/officeDocument/2006/relationships/hyperlink" Target="https://vk.com/id748829756" TargetMode="External"/><Relationship Id="rId51" Type="http://schemas.openxmlformats.org/officeDocument/2006/relationships/hyperlink" Target="https://vk.com/id2910657" TargetMode="External"/><Relationship Id="rId72" Type="http://schemas.openxmlformats.org/officeDocument/2006/relationships/hyperlink" Target="https://vk.com/id735123492" TargetMode="External"/><Relationship Id="rId93" Type="http://schemas.openxmlformats.org/officeDocument/2006/relationships/hyperlink" Target="https://vk.com/saman_hagalas" TargetMode="External"/><Relationship Id="rId98" Type="http://schemas.openxmlformats.org/officeDocument/2006/relationships/hyperlink" Target="https://vk.com/vitalykritskiy" TargetMode="External"/><Relationship Id="rId121" Type="http://schemas.openxmlformats.org/officeDocument/2006/relationships/hyperlink" Target="https://vk.com/id584690725" TargetMode="External"/><Relationship Id="rId142" Type="http://schemas.openxmlformats.org/officeDocument/2006/relationships/hyperlink" Target="https://vk.com/id590276712" TargetMode="External"/><Relationship Id="rId163" Type="http://schemas.openxmlformats.org/officeDocument/2006/relationships/hyperlink" Target="https://vk.com/id724025819" TargetMode="External"/><Relationship Id="rId184" Type="http://schemas.openxmlformats.org/officeDocument/2006/relationships/hyperlink" Target="https://vk.com/id693262378" TargetMode="External"/><Relationship Id="rId189" Type="http://schemas.openxmlformats.org/officeDocument/2006/relationships/hyperlink" Target="https://vk.com/id631243571" TargetMode="External"/><Relationship Id="rId3" Type="http://schemas.openxmlformats.org/officeDocument/2006/relationships/hyperlink" Target="https://vk.com/id748863122" TargetMode="External"/><Relationship Id="rId25" Type="http://schemas.openxmlformats.org/officeDocument/2006/relationships/hyperlink" Target="https://vk.com/id746320830" TargetMode="External"/><Relationship Id="rId46" Type="http://schemas.openxmlformats.org/officeDocument/2006/relationships/hyperlink" Target="https://vk.com/id702416870" TargetMode="External"/><Relationship Id="rId67" Type="http://schemas.openxmlformats.org/officeDocument/2006/relationships/hyperlink" Target="https://vk.com/zhagalshinoff" TargetMode="External"/><Relationship Id="rId116" Type="http://schemas.openxmlformats.org/officeDocument/2006/relationships/hyperlink" Target="https://vk.com/id676663423" TargetMode="External"/><Relationship Id="rId137" Type="http://schemas.openxmlformats.org/officeDocument/2006/relationships/hyperlink" Target="https://vk.com/s_a_a_a_m" TargetMode="External"/><Relationship Id="rId158" Type="http://schemas.openxmlformats.org/officeDocument/2006/relationships/hyperlink" Target="https://vk.com/id729181245" TargetMode="External"/><Relationship Id="rId20" Type="http://schemas.openxmlformats.org/officeDocument/2006/relationships/hyperlink" Target="https://vk.com/id748121205" TargetMode="External"/><Relationship Id="rId41" Type="http://schemas.openxmlformats.org/officeDocument/2006/relationships/hyperlink" Target="https://vk.com/kondrateva_alyona" TargetMode="External"/><Relationship Id="rId62" Type="http://schemas.openxmlformats.org/officeDocument/2006/relationships/hyperlink" Target="https://vk.com/id431274775" TargetMode="External"/><Relationship Id="rId83" Type="http://schemas.openxmlformats.org/officeDocument/2006/relationships/hyperlink" Target="https://vk.com/id743548738" TargetMode="External"/><Relationship Id="rId88" Type="http://schemas.openxmlformats.org/officeDocument/2006/relationships/hyperlink" Target="https://vk.com/markvip" TargetMode="External"/><Relationship Id="rId111" Type="http://schemas.openxmlformats.org/officeDocument/2006/relationships/hyperlink" Target="https://vk.com/id715546394" TargetMode="External"/><Relationship Id="rId132" Type="http://schemas.openxmlformats.org/officeDocument/2006/relationships/hyperlink" Target="https://vk.com/random2317" TargetMode="External"/><Relationship Id="rId153" Type="http://schemas.openxmlformats.org/officeDocument/2006/relationships/hyperlink" Target="https://vk.com/id729134795" TargetMode="External"/><Relationship Id="rId174" Type="http://schemas.openxmlformats.org/officeDocument/2006/relationships/hyperlink" Target="https://vk.com/id711670370" TargetMode="External"/><Relationship Id="rId179" Type="http://schemas.openxmlformats.org/officeDocument/2006/relationships/hyperlink" Target="https://vk.com/id98400981" TargetMode="External"/><Relationship Id="rId195" Type="http://schemas.openxmlformats.org/officeDocument/2006/relationships/hyperlink" Target="https://vk.com/id414146426" TargetMode="External"/><Relationship Id="rId190" Type="http://schemas.openxmlformats.org/officeDocument/2006/relationships/hyperlink" Target="https://vk.com/id534719337" TargetMode="External"/><Relationship Id="rId15" Type="http://schemas.openxmlformats.org/officeDocument/2006/relationships/hyperlink" Target="https://vk.com/id748549202" TargetMode="External"/><Relationship Id="rId36" Type="http://schemas.openxmlformats.org/officeDocument/2006/relationships/hyperlink" Target="https://vk.com/id700363743" TargetMode="External"/><Relationship Id="rId57" Type="http://schemas.openxmlformats.org/officeDocument/2006/relationships/hyperlink" Target="https://vk.com/id750463588" TargetMode="External"/><Relationship Id="rId106" Type="http://schemas.openxmlformats.org/officeDocument/2006/relationships/hyperlink" Target="https://vk.com/id748968633" TargetMode="External"/><Relationship Id="rId127" Type="http://schemas.openxmlformats.org/officeDocument/2006/relationships/hyperlink" Target="https://vk.com/id69299341" TargetMode="External"/><Relationship Id="rId10" Type="http://schemas.openxmlformats.org/officeDocument/2006/relationships/hyperlink" Target="https://vk.com/id748934328" TargetMode="External"/><Relationship Id="rId31" Type="http://schemas.openxmlformats.org/officeDocument/2006/relationships/hyperlink" Target="https://vk.com/id611923439" TargetMode="External"/><Relationship Id="rId52" Type="http://schemas.openxmlformats.org/officeDocument/2006/relationships/hyperlink" Target="https://vk.com/id746843978" TargetMode="External"/><Relationship Id="rId73" Type="http://schemas.openxmlformats.org/officeDocument/2006/relationships/hyperlink" Target="https://vk.com/id28743473" TargetMode="External"/><Relationship Id="rId78" Type="http://schemas.openxmlformats.org/officeDocument/2006/relationships/hyperlink" Target="https://vk.com/ayin_da" TargetMode="External"/><Relationship Id="rId94" Type="http://schemas.openxmlformats.org/officeDocument/2006/relationships/hyperlink" Target="https://vk.com/id199736764" TargetMode="External"/><Relationship Id="rId99" Type="http://schemas.openxmlformats.org/officeDocument/2006/relationships/hyperlink" Target="https://vk.com/id637092743" TargetMode="External"/><Relationship Id="rId101" Type="http://schemas.openxmlformats.org/officeDocument/2006/relationships/hyperlink" Target="https://vk.com/gur09" TargetMode="External"/><Relationship Id="rId122" Type="http://schemas.openxmlformats.org/officeDocument/2006/relationships/hyperlink" Target="https://vk.com/id580106041" TargetMode="External"/><Relationship Id="rId143" Type="http://schemas.openxmlformats.org/officeDocument/2006/relationships/hyperlink" Target="https://vk.com/cslakinsk" TargetMode="External"/><Relationship Id="rId148" Type="http://schemas.openxmlformats.org/officeDocument/2006/relationships/hyperlink" Target="https://vk.com/id196010742" TargetMode="External"/><Relationship Id="rId164" Type="http://schemas.openxmlformats.org/officeDocument/2006/relationships/hyperlink" Target="https://vk.com/id719362344" TargetMode="External"/><Relationship Id="rId169" Type="http://schemas.openxmlformats.org/officeDocument/2006/relationships/hyperlink" Target="https://vk.com/id710525758" TargetMode="External"/><Relationship Id="rId185" Type="http://schemas.openxmlformats.org/officeDocument/2006/relationships/hyperlink" Target="https://vk.com/id673136183" TargetMode="External"/><Relationship Id="rId4" Type="http://schemas.openxmlformats.org/officeDocument/2006/relationships/hyperlink" Target="https://vk.com/id748856972" TargetMode="External"/><Relationship Id="rId9" Type="http://schemas.openxmlformats.org/officeDocument/2006/relationships/hyperlink" Target="https://vk.com/id748950020" TargetMode="External"/><Relationship Id="rId180" Type="http://schemas.openxmlformats.org/officeDocument/2006/relationships/hyperlink" Target="https://vk.com/id303495220" TargetMode="External"/><Relationship Id="rId26" Type="http://schemas.openxmlformats.org/officeDocument/2006/relationships/hyperlink" Target="https://vk.com/id746052557" TargetMode="External"/><Relationship Id="rId47" Type="http://schemas.openxmlformats.org/officeDocument/2006/relationships/hyperlink" Target="https://vk.com/id515840090" TargetMode="External"/><Relationship Id="rId68" Type="http://schemas.openxmlformats.org/officeDocument/2006/relationships/hyperlink" Target="https://vk.com/arvid87" TargetMode="External"/><Relationship Id="rId89" Type="http://schemas.openxmlformats.org/officeDocument/2006/relationships/hyperlink" Target="https://vk.com/a.v.lipnitsky" TargetMode="External"/><Relationship Id="rId112" Type="http://schemas.openxmlformats.org/officeDocument/2006/relationships/hyperlink" Target="https://vk.com/id635319514" TargetMode="External"/><Relationship Id="rId133" Type="http://schemas.openxmlformats.org/officeDocument/2006/relationships/hyperlink" Target="https://vk.com/playaboy1" TargetMode="External"/><Relationship Id="rId154" Type="http://schemas.openxmlformats.org/officeDocument/2006/relationships/hyperlink" Target="https://vk.com/id729140126" TargetMode="External"/><Relationship Id="rId175" Type="http://schemas.openxmlformats.org/officeDocument/2006/relationships/hyperlink" Target="https://vk.com/id710850570" TargetMode="External"/></Relationships>
</file>

<file path=xl/worksheets/_rels/sheet11.xml.rels><?xml version="1.0" encoding="UTF-8" standalone="yes"?>
<Relationships xmlns="http://schemas.openxmlformats.org/package/2006/relationships"><Relationship Id="rId117" Type="http://schemas.openxmlformats.org/officeDocument/2006/relationships/hyperlink" Target="https://vk.com/id621690880" TargetMode="External"/><Relationship Id="rId21" Type="http://schemas.openxmlformats.org/officeDocument/2006/relationships/hyperlink" Target="https://vk.com/id747564549" TargetMode="External"/><Relationship Id="rId42" Type="http://schemas.openxmlformats.org/officeDocument/2006/relationships/hyperlink" Target="https://vk.com/zavalovs" TargetMode="External"/><Relationship Id="rId63" Type="http://schemas.openxmlformats.org/officeDocument/2006/relationships/hyperlink" Target="https://vk.com/id518257110" TargetMode="External"/><Relationship Id="rId84" Type="http://schemas.openxmlformats.org/officeDocument/2006/relationships/hyperlink" Target="https://vk.com/id591909692" TargetMode="External"/><Relationship Id="rId138" Type="http://schemas.openxmlformats.org/officeDocument/2006/relationships/hyperlink" Target="https://vk.com/zakonn_v_zakone" TargetMode="External"/><Relationship Id="rId159" Type="http://schemas.openxmlformats.org/officeDocument/2006/relationships/hyperlink" Target="https://vk.com/id729191599" TargetMode="External"/><Relationship Id="rId170" Type="http://schemas.openxmlformats.org/officeDocument/2006/relationships/hyperlink" Target="https://vk.com/id710533810" TargetMode="External"/><Relationship Id="rId191" Type="http://schemas.openxmlformats.org/officeDocument/2006/relationships/hyperlink" Target="https://vk.com/id11573790" TargetMode="External"/><Relationship Id="rId196" Type="http://schemas.openxmlformats.org/officeDocument/2006/relationships/hyperlink" Target="https://vk.com/id471634592" TargetMode="External"/><Relationship Id="rId200" Type="http://schemas.openxmlformats.org/officeDocument/2006/relationships/hyperlink" Target="https://vk.com/gnekto2004" TargetMode="External"/><Relationship Id="rId16" Type="http://schemas.openxmlformats.org/officeDocument/2006/relationships/hyperlink" Target="https://vk.com/id748484015" TargetMode="External"/><Relationship Id="rId107" Type="http://schemas.openxmlformats.org/officeDocument/2006/relationships/hyperlink" Target="https://vk.com/id728193933" TargetMode="External"/><Relationship Id="rId11" Type="http://schemas.openxmlformats.org/officeDocument/2006/relationships/hyperlink" Target="https://vk.com/id748877316" TargetMode="External"/><Relationship Id="rId32" Type="http://schemas.openxmlformats.org/officeDocument/2006/relationships/hyperlink" Target="https://vk.com/id246736582" TargetMode="External"/><Relationship Id="rId37" Type="http://schemas.openxmlformats.org/officeDocument/2006/relationships/hyperlink" Target="https://vk.com/id699437928" TargetMode="External"/><Relationship Id="rId53" Type="http://schemas.openxmlformats.org/officeDocument/2006/relationships/hyperlink" Target="https://vk.com/id746239135" TargetMode="External"/><Relationship Id="rId58" Type="http://schemas.openxmlformats.org/officeDocument/2006/relationships/hyperlink" Target="https://vk.com/id527526643" TargetMode="External"/><Relationship Id="rId74" Type="http://schemas.openxmlformats.org/officeDocument/2006/relationships/hyperlink" Target="https://vk.com/ffrenzy" TargetMode="External"/><Relationship Id="rId79" Type="http://schemas.openxmlformats.org/officeDocument/2006/relationships/hyperlink" Target="https://vk.com/id96514" TargetMode="External"/><Relationship Id="rId102" Type="http://schemas.openxmlformats.org/officeDocument/2006/relationships/hyperlink" Target="https://vk.com/id709787607" TargetMode="External"/><Relationship Id="rId123" Type="http://schemas.openxmlformats.org/officeDocument/2006/relationships/hyperlink" Target="https://vk.com/id560810397" TargetMode="External"/><Relationship Id="rId128" Type="http://schemas.openxmlformats.org/officeDocument/2006/relationships/hyperlink" Target="https://vk.com/id7756910" TargetMode="External"/><Relationship Id="rId144" Type="http://schemas.openxmlformats.org/officeDocument/2006/relationships/hyperlink" Target="https://vk.com/iddibilsuka" TargetMode="External"/><Relationship Id="rId149" Type="http://schemas.openxmlformats.org/officeDocument/2006/relationships/hyperlink" Target="https://vk.com/id153250425" TargetMode="External"/><Relationship Id="rId5" Type="http://schemas.openxmlformats.org/officeDocument/2006/relationships/hyperlink" Target="https://vk.com/id748850300" TargetMode="External"/><Relationship Id="rId90" Type="http://schemas.openxmlformats.org/officeDocument/2006/relationships/hyperlink" Target="https://vk.com/id270392171" TargetMode="External"/><Relationship Id="rId95" Type="http://schemas.openxmlformats.org/officeDocument/2006/relationships/hyperlink" Target="https://vk.com/id95935204" TargetMode="External"/><Relationship Id="rId160" Type="http://schemas.openxmlformats.org/officeDocument/2006/relationships/hyperlink" Target="https://vk.com/id728915268" TargetMode="External"/><Relationship Id="rId165" Type="http://schemas.openxmlformats.org/officeDocument/2006/relationships/hyperlink" Target="https://vk.com/id719269162" TargetMode="External"/><Relationship Id="rId181" Type="http://schemas.openxmlformats.org/officeDocument/2006/relationships/hyperlink" Target="https://vk.com/id232720080" TargetMode="External"/><Relationship Id="rId186" Type="http://schemas.openxmlformats.org/officeDocument/2006/relationships/hyperlink" Target="https://vk.com/id661511494" TargetMode="External"/><Relationship Id="rId22" Type="http://schemas.openxmlformats.org/officeDocument/2006/relationships/hyperlink" Target="https://vk.com/id747421618" TargetMode="External"/><Relationship Id="rId27" Type="http://schemas.openxmlformats.org/officeDocument/2006/relationships/hyperlink" Target="https://vk.com/id714381635" TargetMode="External"/><Relationship Id="rId43" Type="http://schemas.openxmlformats.org/officeDocument/2006/relationships/hyperlink" Target="https://vk.com/megavan99" TargetMode="External"/><Relationship Id="rId48" Type="http://schemas.openxmlformats.org/officeDocument/2006/relationships/hyperlink" Target="https://vk.com/id358433438" TargetMode="External"/><Relationship Id="rId64" Type="http://schemas.openxmlformats.org/officeDocument/2006/relationships/hyperlink" Target="https://vk.com/vasilenkobiryukova" TargetMode="External"/><Relationship Id="rId69" Type="http://schemas.openxmlformats.org/officeDocument/2006/relationships/hyperlink" Target="https://vk.com/id721267494" TargetMode="External"/><Relationship Id="rId113" Type="http://schemas.openxmlformats.org/officeDocument/2006/relationships/hyperlink" Target="https://vk.com/id537958753" TargetMode="External"/><Relationship Id="rId118" Type="http://schemas.openxmlformats.org/officeDocument/2006/relationships/hyperlink" Target="https://vk.com/id596215295" TargetMode="External"/><Relationship Id="rId134" Type="http://schemas.openxmlformats.org/officeDocument/2006/relationships/hyperlink" Target="https://vk.com/kaban_mladshi" TargetMode="External"/><Relationship Id="rId139" Type="http://schemas.openxmlformats.org/officeDocument/2006/relationships/hyperlink" Target="https://vk.com/a.futbolkin" TargetMode="External"/><Relationship Id="rId80" Type="http://schemas.openxmlformats.org/officeDocument/2006/relationships/hyperlink" Target="https://vk.com/id712163750" TargetMode="External"/><Relationship Id="rId85" Type="http://schemas.openxmlformats.org/officeDocument/2006/relationships/hyperlink" Target="https://vk.com/cep36" TargetMode="External"/><Relationship Id="rId150" Type="http://schemas.openxmlformats.org/officeDocument/2006/relationships/hyperlink" Target="https://vk.com/id729279559" TargetMode="External"/><Relationship Id="rId155" Type="http://schemas.openxmlformats.org/officeDocument/2006/relationships/hyperlink" Target="https://vk.com/id729146186" TargetMode="External"/><Relationship Id="rId171" Type="http://schemas.openxmlformats.org/officeDocument/2006/relationships/hyperlink" Target="https://vk.com/zvetokvasilii" TargetMode="External"/><Relationship Id="rId176" Type="http://schemas.openxmlformats.org/officeDocument/2006/relationships/hyperlink" Target="https://vk.com/id711150790" TargetMode="External"/><Relationship Id="rId192" Type="http://schemas.openxmlformats.org/officeDocument/2006/relationships/hyperlink" Target="https://vk.com/id12364483" TargetMode="External"/><Relationship Id="rId197" Type="http://schemas.openxmlformats.org/officeDocument/2006/relationships/hyperlink" Target="https://vk.com/id586366847" TargetMode="External"/><Relationship Id="rId12" Type="http://schemas.openxmlformats.org/officeDocument/2006/relationships/hyperlink" Target="https://vk.com/id748761298" TargetMode="External"/><Relationship Id="rId17" Type="http://schemas.openxmlformats.org/officeDocument/2006/relationships/hyperlink" Target="https://vk.com/id748456247" TargetMode="External"/><Relationship Id="rId33" Type="http://schemas.openxmlformats.org/officeDocument/2006/relationships/hyperlink" Target="https://vk.com/id5480012" TargetMode="External"/><Relationship Id="rId38" Type="http://schemas.openxmlformats.org/officeDocument/2006/relationships/hyperlink" Target="https://vk.com/id749652512" TargetMode="External"/><Relationship Id="rId59" Type="http://schemas.openxmlformats.org/officeDocument/2006/relationships/hyperlink" Target="https://vk.com/id744631336" TargetMode="External"/><Relationship Id="rId103" Type="http://schemas.openxmlformats.org/officeDocument/2006/relationships/hyperlink" Target="https://vk.com/id709787548" TargetMode="External"/><Relationship Id="rId108" Type="http://schemas.openxmlformats.org/officeDocument/2006/relationships/hyperlink" Target="https://vk.com/id749325721" TargetMode="External"/><Relationship Id="rId124" Type="http://schemas.openxmlformats.org/officeDocument/2006/relationships/hyperlink" Target="https://vk.com/id552393416" TargetMode="External"/><Relationship Id="rId129" Type="http://schemas.openxmlformats.org/officeDocument/2006/relationships/hyperlink" Target="https://vk.com/id522766005" TargetMode="External"/><Relationship Id="rId54" Type="http://schemas.openxmlformats.org/officeDocument/2006/relationships/hyperlink" Target="https://vk.com/id740972590" TargetMode="External"/><Relationship Id="rId70" Type="http://schemas.openxmlformats.org/officeDocument/2006/relationships/hyperlink" Target="https://vk.com/id750119744" TargetMode="External"/><Relationship Id="rId75" Type="http://schemas.openxmlformats.org/officeDocument/2006/relationships/hyperlink" Target="https://vk.com/axma_sila" TargetMode="External"/><Relationship Id="rId91" Type="http://schemas.openxmlformats.org/officeDocument/2006/relationships/hyperlink" Target="https://vk.com/id709446467" TargetMode="External"/><Relationship Id="rId96" Type="http://schemas.openxmlformats.org/officeDocument/2006/relationships/hyperlink" Target="https://vk.com/id238650270" TargetMode="External"/><Relationship Id="rId140" Type="http://schemas.openxmlformats.org/officeDocument/2006/relationships/hyperlink" Target="https://vk.com/kirillsitnikov" TargetMode="External"/><Relationship Id="rId145" Type="http://schemas.openxmlformats.org/officeDocument/2006/relationships/hyperlink" Target="https://vk.com/urandiman" TargetMode="External"/><Relationship Id="rId161" Type="http://schemas.openxmlformats.org/officeDocument/2006/relationships/hyperlink" Target="https://vk.com/id728450440" TargetMode="External"/><Relationship Id="rId166" Type="http://schemas.openxmlformats.org/officeDocument/2006/relationships/hyperlink" Target="https://vk.com/id712554330" TargetMode="External"/><Relationship Id="rId182" Type="http://schemas.openxmlformats.org/officeDocument/2006/relationships/hyperlink" Target="https://vk.com/id708280198" TargetMode="External"/><Relationship Id="rId187" Type="http://schemas.openxmlformats.org/officeDocument/2006/relationships/hyperlink" Target="https://vk.com/id635415900" TargetMode="External"/><Relationship Id="rId1" Type="http://schemas.openxmlformats.org/officeDocument/2006/relationships/hyperlink" Target="https://vk.com/id750094149" TargetMode="External"/><Relationship Id="rId6" Type="http://schemas.openxmlformats.org/officeDocument/2006/relationships/hyperlink" Target="https://vk.com/id748832639" TargetMode="External"/><Relationship Id="rId23" Type="http://schemas.openxmlformats.org/officeDocument/2006/relationships/hyperlink" Target="https://vk.com/id747305276" TargetMode="External"/><Relationship Id="rId28" Type="http://schemas.openxmlformats.org/officeDocument/2006/relationships/hyperlink" Target="https://vk.com/id700793322" TargetMode="External"/><Relationship Id="rId49" Type="http://schemas.openxmlformats.org/officeDocument/2006/relationships/hyperlink" Target="https://vk.com/id146081590" TargetMode="External"/><Relationship Id="rId114" Type="http://schemas.openxmlformats.org/officeDocument/2006/relationships/hyperlink" Target="https://vk.com/id201202288" TargetMode="External"/><Relationship Id="rId119" Type="http://schemas.openxmlformats.org/officeDocument/2006/relationships/hyperlink" Target="https://vk.com/id584710535" TargetMode="External"/><Relationship Id="rId44" Type="http://schemas.openxmlformats.org/officeDocument/2006/relationships/hyperlink" Target="https://vk.com/npivovarova9" TargetMode="External"/><Relationship Id="rId60" Type="http://schemas.openxmlformats.org/officeDocument/2006/relationships/hyperlink" Target="https://vk.com/id17536487" TargetMode="External"/><Relationship Id="rId65" Type="http://schemas.openxmlformats.org/officeDocument/2006/relationships/hyperlink" Target="https://vk.com/id387325547" TargetMode="External"/><Relationship Id="rId81" Type="http://schemas.openxmlformats.org/officeDocument/2006/relationships/hyperlink" Target="https://vk.com/id741134222" TargetMode="External"/><Relationship Id="rId86" Type="http://schemas.openxmlformats.org/officeDocument/2006/relationships/hyperlink" Target="https://vk.com/id6530158" TargetMode="External"/><Relationship Id="rId130" Type="http://schemas.openxmlformats.org/officeDocument/2006/relationships/hyperlink" Target="https://vk.com/rin_m098" TargetMode="External"/><Relationship Id="rId135" Type="http://schemas.openxmlformats.org/officeDocument/2006/relationships/hyperlink" Target="https://vk.com/id475428429" TargetMode="External"/><Relationship Id="rId151" Type="http://schemas.openxmlformats.org/officeDocument/2006/relationships/hyperlink" Target="https://vk.com/id729276572" TargetMode="External"/><Relationship Id="rId156" Type="http://schemas.openxmlformats.org/officeDocument/2006/relationships/hyperlink" Target="https://vk.com/id729151255" TargetMode="External"/><Relationship Id="rId177" Type="http://schemas.openxmlformats.org/officeDocument/2006/relationships/hyperlink" Target="https://vk.com/id710391782" TargetMode="External"/><Relationship Id="rId198" Type="http://schemas.openxmlformats.org/officeDocument/2006/relationships/hyperlink" Target="https://vk.com/kilmani" TargetMode="External"/><Relationship Id="rId172" Type="http://schemas.openxmlformats.org/officeDocument/2006/relationships/hyperlink" Target="https://vk.com/id711632578" TargetMode="External"/><Relationship Id="rId193" Type="http://schemas.openxmlformats.org/officeDocument/2006/relationships/hyperlink" Target="https://vk.com/id261732668" TargetMode="External"/><Relationship Id="rId13" Type="http://schemas.openxmlformats.org/officeDocument/2006/relationships/hyperlink" Target="https://vk.com/id748748428" TargetMode="External"/><Relationship Id="rId18" Type="http://schemas.openxmlformats.org/officeDocument/2006/relationships/hyperlink" Target="https://vk.com/id748415026" TargetMode="External"/><Relationship Id="rId39" Type="http://schemas.openxmlformats.org/officeDocument/2006/relationships/hyperlink" Target="https://vk.com/id747057524" TargetMode="External"/><Relationship Id="rId109" Type="http://schemas.openxmlformats.org/officeDocument/2006/relationships/hyperlink" Target="https://vk.com/id748854833" TargetMode="External"/><Relationship Id="rId34" Type="http://schemas.openxmlformats.org/officeDocument/2006/relationships/hyperlink" Target="https://vk.com/id744467785" TargetMode="External"/><Relationship Id="rId50" Type="http://schemas.openxmlformats.org/officeDocument/2006/relationships/hyperlink" Target="https://vk.com/id66870442" TargetMode="External"/><Relationship Id="rId55" Type="http://schemas.openxmlformats.org/officeDocument/2006/relationships/hyperlink" Target="https://vk.com/id734973198" TargetMode="External"/><Relationship Id="rId76" Type="http://schemas.openxmlformats.org/officeDocument/2006/relationships/hyperlink" Target="https://vk.com/iron_005" TargetMode="External"/><Relationship Id="rId97" Type="http://schemas.openxmlformats.org/officeDocument/2006/relationships/hyperlink" Target="https://vk.com/id368263630" TargetMode="External"/><Relationship Id="rId104" Type="http://schemas.openxmlformats.org/officeDocument/2006/relationships/hyperlink" Target="https://vk.com/id745639951" TargetMode="External"/><Relationship Id="rId120" Type="http://schemas.openxmlformats.org/officeDocument/2006/relationships/hyperlink" Target="https://vk.com/id584692271" TargetMode="External"/><Relationship Id="rId125" Type="http://schemas.openxmlformats.org/officeDocument/2006/relationships/hyperlink" Target="https://vk.com/id447283975" TargetMode="External"/><Relationship Id="rId141" Type="http://schemas.openxmlformats.org/officeDocument/2006/relationships/hyperlink" Target="https://vk.com/id503006317" TargetMode="External"/><Relationship Id="rId146" Type="http://schemas.openxmlformats.org/officeDocument/2006/relationships/hyperlink" Target="https://vk.com/treleparc33" TargetMode="External"/><Relationship Id="rId167" Type="http://schemas.openxmlformats.org/officeDocument/2006/relationships/hyperlink" Target="https://vk.com/id710876973" TargetMode="External"/><Relationship Id="rId188" Type="http://schemas.openxmlformats.org/officeDocument/2006/relationships/hyperlink" Target="https://vk.com/id635259572" TargetMode="External"/><Relationship Id="rId7" Type="http://schemas.openxmlformats.org/officeDocument/2006/relationships/hyperlink" Target="https://vk.com/id748831030" TargetMode="External"/><Relationship Id="rId71" Type="http://schemas.openxmlformats.org/officeDocument/2006/relationships/hyperlink" Target="https://vk.com/djrune" TargetMode="External"/><Relationship Id="rId92" Type="http://schemas.openxmlformats.org/officeDocument/2006/relationships/hyperlink" Target="https://vk.com/yanka0013" TargetMode="External"/><Relationship Id="rId162" Type="http://schemas.openxmlformats.org/officeDocument/2006/relationships/hyperlink" Target="https://vk.com/id728318868" TargetMode="External"/><Relationship Id="rId183" Type="http://schemas.openxmlformats.org/officeDocument/2006/relationships/hyperlink" Target="https://vk.com/id705236897" TargetMode="External"/><Relationship Id="rId2" Type="http://schemas.openxmlformats.org/officeDocument/2006/relationships/hyperlink" Target="https://vk.com/id750075178" TargetMode="External"/><Relationship Id="rId29" Type="http://schemas.openxmlformats.org/officeDocument/2006/relationships/hyperlink" Target="https://vk.com/id675618397" TargetMode="External"/><Relationship Id="rId24" Type="http://schemas.openxmlformats.org/officeDocument/2006/relationships/hyperlink" Target="https://vk.com/id746766512" TargetMode="External"/><Relationship Id="rId40" Type="http://schemas.openxmlformats.org/officeDocument/2006/relationships/hyperlink" Target="https://vk.com/id170104914" TargetMode="External"/><Relationship Id="rId45" Type="http://schemas.openxmlformats.org/officeDocument/2006/relationships/hyperlink" Target="https://vk.com/id261127657" TargetMode="External"/><Relationship Id="rId66" Type="http://schemas.openxmlformats.org/officeDocument/2006/relationships/hyperlink" Target="https://vk.com/silverfox1" TargetMode="External"/><Relationship Id="rId87" Type="http://schemas.openxmlformats.org/officeDocument/2006/relationships/hyperlink" Target="https://vk.com/ps4games1love" TargetMode="External"/><Relationship Id="rId110" Type="http://schemas.openxmlformats.org/officeDocument/2006/relationships/hyperlink" Target="https://vk.com/id716663032" TargetMode="External"/><Relationship Id="rId115" Type="http://schemas.openxmlformats.org/officeDocument/2006/relationships/hyperlink" Target="https://vk.com/id684103547" TargetMode="External"/><Relationship Id="rId131" Type="http://schemas.openxmlformats.org/officeDocument/2006/relationships/hyperlink" Target="https://vk.com/ger1345" TargetMode="External"/><Relationship Id="rId136" Type="http://schemas.openxmlformats.org/officeDocument/2006/relationships/hyperlink" Target="https://vk.com/kirill335" TargetMode="External"/><Relationship Id="rId157" Type="http://schemas.openxmlformats.org/officeDocument/2006/relationships/hyperlink" Target="https://vk.com/id729165283" TargetMode="External"/><Relationship Id="rId178" Type="http://schemas.openxmlformats.org/officeDocument/2006/relationships/hyperlink" Target="https://vk.com/id750318487" TargetMode="External"/><Relationship Id="rId61" Type="http://schemas.openxmlformats.org/officeDocument/2006/relationships/hyperlink" Target="https://vk.com/id715816966" TargetMode="External"/><Relationship Id="rId82" Type="http://schemas.openxmlformats.org/officeDocument/2006/relationships/hyperlink" Target="https://vk.com/id376371906" TargetMode="External"/><Relationship Id="rId152" Type="http://schemas.openxmlformats.org/officeDocument/2006/relationships/hyperlink" Target="https://vk.com/id729270008" TargetMode="External"/><Relationship Id="rId173" Type="http://schemas.openxmlformats.org/officeDocument/2006/relationships/hyperlink" Target="https://vk.com/id711347598" TargetMode="External"/><Relationship Id="rId194" Type="http://schemas.openxmlformats.org/officeDocument/2006/relationships/hyperlink" Target="https://vk.com/id337265068" TargetMode="External"/><Relationship Id="rId199" Type="http://schemas.openxmlformats.org/officeDocument/2006/relationships/hyperlink" Target="https://vk.com/kotery01" TargetMode="External"/><Relationship Id="rId19" Type="http://schemas.openxmlformats.org/officeDocument/2006/relationships/hyperlink" Target="https://vk.com/id748307219" TargetMode="External"/><Relationship Id="rId14" Type="http://schemas.openxmlformats.org/officeDocument/2006/relationships/hyperlink" Target="https://vk.com/id748626081" TargetMode="External"/><Relationship Id="rId30" Type="http://schemas.openxmlformats.org/officeDocument/2006/relationships/hyperlink" Target="https://vk.com/id625907836" TargetMode="External"/><Relationship Id="rId35" Type="http://schemas.openxmlformats.org/officeDocument/2006/relationships/hyperlink" Target="https://vk.com/id743755787" TargetMode="External"/><Relationship Id="rId56" Type="http://schemas.openxmlformats.org/officeDocument/2006/relationships/hyperlink" Target="https://vk.com/id732071635" TargetMode="External"/><Relationship Id="rId77" Type="http://schemas.openxmlformats.org/officeDocument/2006/relationships/hyperlink" Target="https://vk.com/id703608953" TargetMode="External"/><Relationship Id="rId100" Type="http://schemas.openxmlformats.org/officeDocument/2006/relationships/hyperlink" Target="https://vk.com/alyoshin_no" TargetMode="External"/><Relationship Id="rId105" Type="http://schemas.openxmlformats.org/officeDocument/2006/relationships/hyperlink" Target="https://vk.com/id748625889" TargetMode="External"/><Relationship Id="rId126" Type="http://schemas.openxmlformats.org/officeDocument/2006/relationships/hyperlink" Target="https://vk.com/bzz99" TargetMode="External"/><Relationship Id="rId147" Type="http://schemas.openxmlformats.org/officeDocument/2006/relationships/hyperlink" Target="https://vk.com/posyltorg33" TargetMode="External"/><Relationship Id="rId168" Type="http://schemas.openxmlformats.org/officeDocument/2006/relationships/hyperlink" Target="https://vk.com/id710456827" TargetMode="External"/><Relationship Id="rId8" Type="http://schemas.openxmlformats.org/officeDocument/2006/relationships/hyperlink" Target="https://vk.com/id748829756" TargetMode="External"/><Relationship Id="rId51" Type="http://schemas.openxmlformats.org/officeDocument/2006/relationships/hyperlink" Target="https://vk.com/id2910657" TargetMode="External"/><Relationship Id="rId72" Type="http://schemas.openxmlformats.org/officeDocument/2006/relationships/hyperlink" Target="https://vk.com/id735123492" TargetMode="External"/><Relationship Id="rId93" Type="http://schemas.openxmlformats.org/officeDocument/2006/relationships/hyperlink" Target="https://vk.com/saman_hagalas" TargetMode="External"/><Relationship Id="rId98" Type="http://schemas.openxmlformats.org/officeDocument/2006/relationships/hyperlink" Target="https://vk.com/vitalykritskiy" TargetMode="External"/><Relationship Id="rId121" Type="http://schemas.openxmlformats.org/officeDocument/2006/relationships/hyperlink" Target="https://vk.com/id584690725" TargetMode="External"/><Relationship Id="rId142" Type="http://schemas.openxmlformats.org/officeDocument/2006/relationships/hyperlink" Target="https://vk.com/id590276712" TargetMode="External"/><Relationship Id="rId163" Type="http://schemas.openxmlformats.org/officeDocument/2006/relationships/hyperlink" Target="https://vk.com/id724025819" TargetMode="External"/><Relationship Id="rId184" Type="http://schemas.openxmlformats.org/officeDocument/2006/relationships/hyperlink" Target="https://vk.com/id693262378" TargetMode="External"/><Relationship Id="rId189" Type="http://schemas.openxmlformats.org/officeDocument/2006/relationships/hyperlink" Target="https://vk.com/id631243571" TargetMode="External"/><Relationship Id="rId3" Type="http://schemas.openxmlformats.org/officeDocument/2006/relationships/hyperlink" Target="https://vk.com/id748863122" TargetMode="External"/><Relationship Id="rId25" Type="http://schemas.openxmlformats.org/officeDocument/2006/relationships/hyperlink" Target="https://vk.com/id746320830" TargetMode="External"/><Relationship Id="rId46" Type="http://schemas.openxmlformats.org/officeDocument/2006/relationships/hyperlink" Target="https://vk.com/id702416870" TargetMode="External"/><Relationship Id="rId67" Type="http://schemas.openxmlformats.org/officeDocument/2006/relationships/hyperlink" Target="https://vk.com/zhagalshinoff" TargetMode="External"/><Relationship Id="rId116" Type="http://schemas.openxmlformats.org/officeDocument/2006/relationships/hyperlink" Target="https://vk.com/id676663423" TargetMode="External"/><Relationship Id="rId137" Type="http://schemas.openxmlformats.org/officeDocument/2006/relationships/hyperlink" Target="https://vk.com/s_a_a_a_m" TargetMode="External"/><Relationship Id="rId158" Type="http://schemas.openxmlformats.org/officeDocument/2006/relationships/hyperlink" Target="https://vk.com/id729181245" TargetMode="External"/><Relationship Id="rId20" Type="http://schemas.openxmlformats.org/officeDocument/2006/relationships/hyperlink" Target="https://vk.com/id748121205" TargetMode="External"/><Relationship Id="rId41" Type="http://schemas.openxmlformats.org/officeDocument/2006/relationships/hyperlink" Target="https://vk.com/kondrateva_alyona" TargetMode="External"/><Relationship Id="rId62" Type="http://schemas.openxmlformats.org/officeDocument/2006/relationships/hyperlink" Target="https://vk.com/id431274775" TargetMode="External"/><Relationship Id="rId83" Type="http://schemas.openxmlformats.org/officeDocument/2006/relationships/hyperlink" Target="https://vk.com/id743548738" TargetMode="External"/><Relationship Id="rId88" Type="http://schemas.openxmlformats.org/officeDocument/2006/relationships/hyperlink" Target="https://vk.com/markvip" TargetMode="External"/><Relationship Id="rId111" Type="http://schemas.openxmlformats.org/officeDocument/2006/relationships/hyperlink" Target="https://vk.com/id715546394" TargetMode="External"/><Relationship Id="rId132" Type="http://schemas.openxmlformats.org/officeDocument/2006/relationships/hyperlink" Target="https://vk.com/random2317" TargetMode="External"/><Relationship Id="rId153" Type="http://schemas.openxmlformats.org/officeDocument/2006/relationships/hyperlink" Target="https://vk.com/id729134795" TargetMode="External"/><Relationship Id="rId174" Type="http://schemas.openxmlformats.org/officeDocument/2006/relationships/hyperlink" Target="https://vk.com/id711670370" TargetMode="External"/><Relationship Id="rId179" Type="http://schemas.openxmlformats.org/officeDocument/2006/relationships/hyperlink" Target="https://vk.com/id98400981" TargetMode="External"/><Relationship Id="rId195" Type="http://schemas.openxmlformats.org/officeDocument/2006/relationships/hyperlink" Target="https://vk.com/id414146426" TargetMode="External"/><Relationship Id="rId190" Type="http://schemas.openxmlformats.org/officeDocument/2006/relationships/hyperlink" Target="https://vk.com/id534719337" TargetMode="External"/><Relationship Id="rId15" Type="http://schemas.openxmlformats.org/officeDocument/2006/relationships/hyperlink" Target="https://vk.com/id748549202" TargetMode="External"/><Relationship Id="rId36" Type="http://schemas.openxmlformats.org/officeDocument/2006/relationships/hyperlink" Target="https://vk.com/id700363743" TargetMode="External"/><Relationship Id="rId57" Type="http://schemas.openxmlformats.org/officeDocument/2006/relationships/hyperlink" Target="https://vk.com/id750463588" TargetMode="External"/><Relationship Id="rId106" Type="http://schemas.openxmlformats.org/officeDocument/2006/relationships/hyperlink" Target="https://vk.com/id748968633" TargetMode="External"/><Relationship Id="rId127" Type="http://schemas.openxmlformats.org/officeDocument/2006/relationships/hyperlink" Target="https://vk.com/id69299341" TargetMode="External"/><Relationship Id="rId10" Type="http://schemas.openxmlformats.org/officeDocument/2006/relationships/hyperlink" Target="https://vk.com/id748934328" TargetMode="External"/><Relationship Id="rId31" Type="http://schemas.openxmlformats.org/officeDocument/2006/relationships/hyperlink" Target="https://vk.com/id611923439" TargetMode="External"/><Relationship Id="rId52" Type="http://schemas.openxmlformats.org/officeDocument/2006/relationships/hyperlink" Target="https://vk.com/id746843978" TargetMode="External"/><Relationship Id="rId73" Type="http://schemas.openxmlformats.org/officeDocument/2006/relationships/hyperlink" Target="https://vk.com/id28743473" TargetMode="External"/><Relationship Id="rId78" Type="http://schemas.openxmlformats.org/officeDocument/2006/relationships/hyperlink" Target="https://vk.com/ayin_da" TargetMode="External"/><Relationship Id="rId94" Type="http://schemas.openxmlformats.org/officeDocument/2006/relationships/hyperlink" Target="https://vk.com/id199736764" TargetMode="External"/><Relationship Id="rId99" Type="http://schemas.openxmlformats.org/officeDocument/2006/relationships/hyperlink" Target="https://vk.com/id637092743" TargetMode="External"/><Relationship Id="rId101" Type="http://schemas.openxmlformats.org/officeDocument/2006/relationships/hyperlink" Target="https://vk.com/gur09" TargetMode="External"/><Relationship Id="rId122" Type="http://schemas.openxmlformats.org/officeDocument/2006/relationships/hyperlink" Target="https://vk.com/id580106041" TargetMode="External"/><Relationship Id="rId143" Type="http://schemas.openxmlformats.org/officeDocument/2006/relationships/hyperlink" Target="https://vk.com/cslakinsk" TargetMode="External"/><Relationship Id="rId148" Type="http://schemas.openxmlformats.org/officeDocument/2006/relationships/hyperlink" Target="https://vk.com/id196010742" TargetMode="External"/><Relationship Id="rId164" Type="http://schemas.openxmlformats.org/officeDocument/2006/relationships/hyperlink" Target="https://vk.com/id719362344" TargetMode="External"/><Relationship Id="rId169" Type="http://schemas.openxmlformats.org/officeDocument/2006/relationships/hyperlink" Target="https://vk.com/id710525758" TargetMode="External"/><Relationship Id="rId185" Type="http://schemas.openxmlformats.org/officeDocument/2006/relationships/hyperlink" Target="https://vk.com/id673136183" TargetMode="External"/><Relationship Id="rId4" Type="http://schemas.openxmlformats.org/officeDocument/2006/relationships/hyperlink" Target="https://vk.com/id748856972" TargetMode="External"/><Relationship Id="rId9" Type="http://schemas.openxmlformats.org/officeDocument/2006/relationships/hyperlink" Target="https://vk.com/id748950020" TargetMode="External"/><Relationship Id="rId180" Type="http://schemas.openxmlformats.org/officeDocument/2006/relationships/hyperlink" Target="https://vk.com/id303495220" TargetMode="External"/><Relationship Id="rId26" Type="http://schemas.openxmlformats.org/officeDocument/2006/relationships/hyperlink" Target="https://vk.com/id746052557" TargetMode="External"/><Relationship Id="rId47" Type="http://schemas.openxmlformats.org/officeDocument/2006/relationships/hyperlink" Target="https://vk.com/id515840090" TargetMode="External"/><Relationship Id="rId68" Type="http://schemas.openxmlformats.org/officeDocument/2006/relationships/hyperlink" Target="https://vk.com/arvid87" TargetMode="External"/><Relationship Id="rId89" Type="http://schemas.openxmlformats.org/officeDocument/2006/relationships/hyperlink" Target="https://vk.com/a.v.lipnitsky" TargetMode="External"/><Relationship Id="rId112" Type="http://schemas.openxmlformats.org/officeDocument/2006/relationships/hyperlink" Target="https://vk.com/id635319514" TargetMode="External"/><Relationship Id="rId133" Type="http://schemas.openxmlformats.org/officeDocument/2006/relationships/hyperlink" Target="https://vk.com/playaboy1" TargetMode="External"/><Relationship Id="rId154" Type="http://schemas.openxmlformats.org/officeDocument/2006/relationships/hyperlink" Target="https://vk.com/id729140126" TargetMode="External"/><Relationship Id="rId175" Type="http://schemas.openxmlformats.org/officeDocument/2006/relationships/hyperlink" Target="https://vk.com/id710850570" TargetMode="External"/></Relationships>
</file>

<file path=xl/worksheets/_rels/sheet12.xml.rels><?xml version="1.0" encoding="UTF-8" standalone="yes"?>
<Relationships xmlns="http://schemas.openxmlformats.org/package/2006/relationships"><Relationship Id="rId117" Type="http://schemas.openxmlformats.org/officeDocument/2006/relationships/hyperlink" Target="https://vk.com/id621690880" TargetMode="External"/><Relationship Id="rId21" Type="http://schemas.openxmlformats.org/officeDocument/2006/relationships/hyperlink" Target="https://vk.com/id747564549" TargetMode="External"/><Relationship Id="rId42" Type="http://schemas.openxmlformats.org/officeDocument/2006/relationships/hyperlink" Target="https://vk.com/zavalovs" TargetMode="External"/><Relationship Id="rId63" Type="http://schemas.openxmlformats.org/officeDocument/2006/relationships/hyperlink" Target="https://vk.com/id518257110" TargetMode="External"/><Relationship Id="rId84" Type="http://schemas.openxmlformats.org/officeDocument/2006/relationships/hyperlink" Target="https://vk.com/id591909692" TargetMode="External"/><Relationship Id="rId138" Type="http://schemas.openxmlformats.org/officeDocument/2006/relationships/hyperlink" Target="https://vk.com/zakonn_v_zakone" TargetMode="External"/><Relationship Id="rId159" Type="http://schemas.openxmlformats.org/officeDocument/2006/relationships/hyperlink" Target="https://vk.com/id729191599" TargetMode="External"/><Relationship Id="rId170" Type="http://schemas.openxmlformats.org/officeDocument/2006/relationships/hyperlink" Target="https://vk.com/id710533810" TargetMode="External"/><Relationship Id="rId191" Type="http://schemas.openxmlformats.org/officeDocument/2006/relationships/hyperlink" Target="https://vk.com/id11573790" TargetMode="External"/><Relationship Id="rId196" Type="http://schemas.openxmlformats.org/officeDocument/2006/relationships/hyperlink" Target="https://vk.com/id471634592" TargetMode="External"/><Relationship Id="rId200" Type="http://schemas.openxmlformats.org/officeDocument/2006/relationships/hyperlink" Target="https://vk.com/gnekto2004" TargetMode="External"/><Relationship Id="rId16" Type="http://schemas.openxmlformats.org/officeDocument/2006/relationships/hyperlink" Target="https://vk.com/id748484015" TargetMode="External"/><Relationship Id="rId107" Type="http://schemas.openxmlformats.org/officeDocument/2006/relationships/hyperlink" Target="https://vk.com/id728193933" TargetMode="External"/><Relationship Id="rId11" Type="http://schemas.openxmlformats.org/officeDocument/2006/relationships/hyperlink" Target="https://vk.com/id748877316" TargetMode="External"/><Relationship Id="rId32" Type="http://schemas.openxmlformats.org/officeDocument/2006/relationships/hyperlink" Target="https://vk.com/id246736582" TargetMode="External"/><Relationship Id="rId37" Type="http://schemas.openxmlformats.org/officeDocument/2006/relationships/hyperlink" Target="https://vk.com/id699437928" TargetMode="External"/><Relationship Id="rId53" Type="http://schemas.openxmlformats.org/officeDocument/2006/relationships/hyperlink" Target="https://vk.com/id746239135" TargetMode="External"/><Relationship Id="rId58" Type="http://schemas.openxmlformats.org/officeDocument/2006/relationships/hyperlink" Target="https://vk.com/id527526643" TargetMode="External"/><Relationship Id="rId74" Type="http://schemas.openxmlformats.org/officeDocument/2006/relationships/hyperlink" Target="https://vk.com/ffrenzy" TargetMode="External"/><Relationship Id="rId79" Type="http://schemas.openxmlformats.org/officeDocument/2006/relationships/hyperlink" Target="https://vk.com/id96514" TargetMode="External"/><Relationship Id="rId102" Type="http://schemas.openxmlformats.org/officeDocument/2006/relationships/hyperlink" Target="https://vk.com/id709787607" TargetMode="External"/><Relationship Id="rId123" Type="http://schemas.openxmlformats.org/officeDocument/2006/relationships/hyperlink" Target="https://vk.com/id560810397" TargetMode="External"/><Relationship Id="rId128" Type="http://schemas.openxmlformats.org/officeDocument/2006/relationships/hyperlink" Target="https://vk.com/id7756910" TargetMode="External"/><Relationship Id="rId144" Type="http://schemas.openxmlformats.org/officeDocument/2006/relationships/hyperlink" Target="https://vk.com/iddibilsuka" TargetMode="External"/><Relationship Id="rId149" Type="http://schemas.openxmlformats.org/officeDocument/2006/relationships/hyperlink" Target="https://vk.com/id153250425" TargetMode="External"/><Relationship Id="rId5" Type="http://schemas.openxmlformats.org/officeDocument/2006/relationships/hyperlink" Target="https://vk.com/id748850300" TargetMode="External"/><Relationship Id="rId90" Type="http://schemas.openxmlformats.org/officeDocument/2006/relationships/hyperlink" Target="https://vk.com/id270392171" TargetMode="External"/><Relationship Id="rId95" Type="http://schemas.openxmlformats.org/officeDocument/2006/relationships/hyperlink" Target="https://vk.com/id95935204" TargetMode="External"/><Relationship Id="rId160" Type="http://schemas.openxmlformats.org/officeDocument/2006/relationships/hyperlink" Target="https://vk.com/id728915268" TargetMode="External"/><Relationship Id="rId165" Type="http://schemas.openxmlformats.org/officeDocument/2006/relationships/hyperlink" Target="https://vk.com/id719269162" TargetMode="External"/><Relationship Id="rId181" Type="http://schemas.openxmlformats.org/officeDocument/2006/relationships/hyperlink" Target="https://vk.com/id232720080" TargetMode="External"/><Relationship Id="rId186" Type="http://schemas.openxmlformats.org/officeDocument/2006/relationships/hyperlink" Target="https://vk.com/id661511494" TargetMode="External"/><Relationship Id="rId22" Type="http://schemas.openxmlformats.org/officeDocument/2006/relationships/hyperlink" Target="https://vk.com/id747421618" TargetMode="External"/><Relationship Id="rId27" Type="http://schemas.openxmlformats.org/officeDocument/2006/relationships/hyperlink" Target="https://vk.com/id714381635" TargetMode="External"/><Relationship Id="rId43" Type="http://schemas.openxmlformats.org/officeDocument/2006/relationships/hyperlink" Target="https://vk.com/megavan99" TargetMode="External"/><Relationship Id="rId48" Type="http://schemas.openxmlformats.org/officeDocument/2006/relationships/hyperlink" Target="https://vk.com/id358433438" TargetMode="External"/><Relationship Id="rId64" Type="http://schemas.openxmlformats.org/officeDocument/2006/relationships/hyperlink" Target="https://vk.com/vasilenkobiryukova" TargetMode="External"/><Relationship Id="rId69" Type="http://schemas.openxmlformats.org/officeDocument/2006/relationships/hyperlink" Target="https://vk.com/id721267494" TargetMode="External"/><Relationship Id="rId113" Type="http://schemas.openxmlformats.org/officeDocument/2006/relationships/hyperlink" Target="https://vk.com/id537958753" TargetMode="External"/><Relationship Id="rId118" Type="http://schemas.openxmlformats.org/officeDocument/2006/relationships/hyperlink" Target="https://vk.com/id596215295" TargetMode="External"/><Relationship Id="rId134" Type="http://schemas.openxmlformats.org/officeDocument/2006/relationships/hyperlink" Target="https://vk.com/kaban_mladshi" TargetMode="External"/><Relationship Id="rId139" Type="http://schemas.openxmlformats.org/officeDocument/2006/relationships/hyperlink" Target="https://vk.com/a.futbolkin" TargetMode="External"/><Relationship Id="rId80" Type="http://schemas.openxmlformats.org/officeDocument/2006/relationships/hyperlink" Target="https://vk.com/id712163750" TargetMode="External"/><Relationship Id="rId85" Type="http://schemas.openxmlformats.org/officeDocument/2006/relationships/hyperlink" Target="https://vk.com/cep36" TargetMode="External"/><Relationship Id="rId150" Type="http://schemas.openxmlformats.org/officeDocument/2006/relationships/hyperlink" Target="https://vk.com/id729279559" TargetMode="External"/><Relationship Id="rId155" Type="http://schemas.openxmlformats.org/officeDocument/2006/relationships/hyperlink" Target="https://vk.com/id729146186" TargetMode="External"/><Relationship Id="rId171" Type="http://schemas.openxmlformats.org/officeDocument/2006/relationships/hyperlink" Target="https://vk.com/zvetokvasilii" TargetMode="External"/><Relationship Id="rId176" Type="http://schemas.openxmlformats.org/officeDocument/2006/relationships/hyperlink" Target="https://vk.com/id711150790" TargetMode="External"/><Relationship Id="rId192" Type="http://schemas.openxmlformats.org/officeDocument/2006/relationships/hyperlink" Target="https://vk.com/id12364483" TargetMode="External"/><Relationship Id="rId197" Type="http://schemas.openxmlformats.org/officeDocument/2006/relationships/hyperlink" Target="https://vk.com/id586366847" TargetMode="External"/><Relationship Id="rId12" Type="http://schemas.openxmlformats.org/officeDocument/2006/relationships/hyperlink" Target="https://vk.com/id748761298" TargetMode="External"/><Relationship Id="rId17" Type="http://schemas.openxmlformats.org/officeDocument/2006/relationships/hyperlink" Target="https://vk.com/id748456247" TargetMode="External"/><Relationship Id="rId33" Type="http://schemas.openxmlformats.org/officeDocument/2006/relationships/hyperlink" Target="https://vk.com/id5480012" TargetMode="External"/><Relationship Id="rId38" Type="http://schemas.openxmlformats.org/officeDocument/2006/relationships/hyperlink" Target="https://vk.com/id749652512" TargetMode="External"/><Relationship Id="rId59" Type="http://schemas.openxmlformats.org/officeDocument/2006/relationships/hyperlink" Target="https://vk.com/id744631336" TargetMode="External"/><Relationship Id="rId103" Type="http://schemas.openxmlformats.org/officeDocument/2006/relationships/hyperlink" Target="https://vk.com/id709787548" TargetMode="External"/><Relationship Id="rId108" Type="http://schemas.openxmlformats.org/officeDocument/2006/relationships/hyperlink" Target="https://vk.com/id749325721" TargetMode="External"/><Relationship Id="rId124" Type="http://schemas.openxmlformats.org/officeDocument/2006/relationships/hyperlink" Target="https://vk.com/id552393416" TargetMode="External"/><Relationship Id="rId129" Type="http://schemas.openxmlformats.org/officeDocument/2006/relationships/hyperlink" Target="https://vk.com/id522766005" TargetMode="External"/><Relationship Id="rId54" Type="http://schemas.openxmlformats.org/officeDocument/2006/relationships/hyperlink" Target="https://vk.com/id740972590" TargetMode="External"/><Relationship Id="rId70" Type="http://schemas.openxmlformats.org/officeDocument/2006/relationships/hyperlink" Target="https://vk.com/id750119744" TargetMode="External"/><Relationship Id="rId75" Type="http://schemas.openxmlformats.org/officeDocument/2006/relationships/hyperlink" Target="https://vk.com/axma_sila" TargetMode="External"/><Relationship Id="rId91" Type="http://schemas.openxmlformats.org/officeDocument/2006/relationships/hyperlink" Target="https://vk.com/id709446467" TargetMode="External"/><Relationship Id="rId96" Type="http://schemas.openxmlformats.org/officeDocument/2006/relationships/hyperlink" Target="https://vk.com/id238650270" TargetMode="External"/><Relationship Id="rId140" Type="http://schemas.openxmlformats.org/officeDocument/2006/relationships/hyperlink" Target="https://vk.com/kirillsitnikov" TargetMode="External"/><Relationship Id="rId145" Type="http://schemas.openxmlformats.org/officeDocument/2006/relationships/hyperlink" Target="https://vk.com/urandiman" TargetMode="External"/><Relationship Id="rId161" Type="http://schemas.openxmlformats.org/officeDocument/2006/relationships/hyperlink" Target="https://vk.com/id728450440" TargetMode="External"/><Relationship Id="rId166" Type="http://schemas.openxmlformats.org/officeDocument/2006/relationships/hyperlink" Target="https://vk.com/id712554330" TargetMode="External"/><Relationship Id="rId182" Type="http://schemas.openxmlformats.org/officeDocument/2006/relationships/hyperlink" Target="https://vk.com/id708280198" TargetMode="External"/><Relationship Id="rId187" Type="http://schemas.openxmlformats.org/officeDocument/2006/relationships/hyperlink" Target="https://vk.com/id635415900" TargetMode="External"/><Relationship Id="rId1" Type="http://schemas.openxmlformats.org/officeDocument/2006/relationships/hyperlink" Target="https://vk.com/id750094149" TargetMode="External"/><Relationship Id="rId6" Type="http://schemas.openxmlformats.org/officeDocument/2006/relationships/hyperlink" Target="https://vk.com/id748832639" TargetMode="External"/><Relationship Id="rId23" Type="http://schemas.openxmlformats.org/officeDocument/2006/relationships/hyperlink" Target="https://vk.com/id747305276" TargetMode="External"/><Relationship Id="rId28" Type="http://schemas.openxmlformats.org/officeDocument/2006/relationships/hyperlink" Target="https://vk.com/id700793322" TargetMode="External"/><Relationship Id="rId49" Type="http://schemas.openxmlformats.org/officeDocument/2006/relationships/hyperlink" Target="https://vk.com/id146081590" TargetMode="External"/><Relationship Id="rId114" Type="http://schemas.openxmlformats.org/officeDocument/2006/relationships/hyperlink" Target="https://vk.com/id201202288" TargetMode="External"/><Relationship Id="rId119" Type="http://schemas.openxmlformats.org/officeDocument/2006/relationships/hyperlink" Target="https://vk.com/id584710535" TargetMode="External"/><Relationship Id="rId44" Type="http://schemas.openxmlformats.org/officeDocument/2006/relationships/hyperlink" Target="https://vk.com/npivovarova9" TargetMode="External"/><Relationship Id="rId60" Type="http://schemas.openxmlformats.org/officeDocument/2006/relationships/hyperlink" Target="https://vk.com/id17536487" TargetMode="External"/><Relationship Id="rId65" Type="http://schemas.openxmlformats.org/officeDocument/2006/relationships/hyperlink" Target="https://vk.com/id387325547" TargetMode="External"/><Relationship Id="rId81" Type="http://schemas.openxmlformats.org/officeDocument/2006/relationships/hyperlink" Target="https://vk.com/id741134222" TargetMode="External"/><Relationship Id="rId86" Type="http://schemas.openxmlformats.org/officeDocument/2006/relationships/hyperlink" Target="https://vk.com/id6530158" TargetMode="External"/><Relationship Id="rId130" Type="http://schemas.openxmlformats.org/officeDocument/2006/relationships/hyperlink" Target="https://vk.com/rin_m098" TargetMode="External"/><Relationship Id="rId135" Type="http://schemas.openxmlformats.org/officeDocument/2006/relationships/hyperlink" Target="https://vk.com/id475428429" TargetMode="External"/><Relationship Id="rId151" Type="http://schemas.openxmlformats.org/officeDocument/2006/relationships/hyperlink" Target="https://vk.com/id729276572" TargetMode="External"/><Relationship Id="rId156" Type="http://schemas.openxmlformats.org/officeDocument/2006/relationships/hyperlink" Target="https://vk.com/id729151255" TargetMode="External"/><Relationship Id="rId177" Type="http://schemas.openxmlformats.org/officeDocument/2006/relationships/hyperlink" Target="https://vk.com/id710391782" TargetMode="External"/><Relationship Id="rId198" Type="http://schemas.openxmlformats.org/officeDocument/2006/relationships/hyperlink" Target="https://vk.com/kilmani" TargetMode="External"/><Relationship Id="rId172" Type="http://schemas.openxmlformats.org/officeDocument/2006/relationships/hyperlink" Target="https://vk.com/id711632578" TargetMode="External"/><Relationship Id="rId193" Type="http://schemas.openxmlformats.org/officeDocument/2006/relationships/hyperlink" Target="https://vk.com/id261732668" TargetMode="External"/><Relationship Id="rId13" Type="http://schemas.openxmlformats.org/officeDocument/2006/relationships/hyperlink" Target="https://vk.com/id748748428" TargetMode="External"/><Relationship Id="rId18" Type="http://schemas.openxmlformats.org/officeDocument/2006/relationships/hyperlink" Target="https://vk.com/id748415026" TargetMode="External"/><Relationship Id="rId39" Type="http://schemas.openxmlformats.org/officeDocument/2006/relationships/hyperlink" Target="https://vk.com/id747057524" TargetMode="External"/><Relationship Id="rId109" Type="http://schemas.openxmlformats.org/officeDocument/2006/relationships/hyperlink" Target="https://vk.com/id748854833" TargetMode="External"/><Relationship Id="rId34" Type="http://schemas.openxmlformats.org/officeDocument/2006/relationships/hyperlink" Target="https://vk.com/id744467785" TargetMode="External"/><Relationship Id="rId50" Type="http://schemas.openxmlformats.org/officeDocument/2006/relationships/hyperlink" Target="https://vk.com/id66870442" TargetMode="External"/><Relationship Id="rId55" Type="http://schemas.openxmlformats.org/officeDocument/2006/relationships/hyperlink" Target="https://vk.com/id734973198" TargetMode="External"/><Relationship Id="rId76" Type="http://schemas.openxmlformats.org/officeDocument/2006/relationships/hyperlink" Target="https://vk.com/iron_005" TargetMode="External"/><Relationship Id="rId97" Type="http://schemas.openxmlformats.org/officeDocument/2006/relationships/hyperlink" Target="https://vk.com/id368263630" TargetMode="External"/><Relationship Id="rId104" Type="http://schemas.openxmlformats.org/officeDocument/2006/relationships/hyperlink" Target="https://vk.com/id745639951" TargetMode="External"/><Relationship Id="rId120" Type="http://schemas.openxmlformats.org/officeDocument/2006/relationships/hyperlink" Target="https://vk.com/id584692271" TargetMode="External"/><Relationship Id="rId125" Type="http://schemas.openxmlformats.org/officeDocument/2006/relationships/hyperlink" Target="https://vk.com/id447283975" TargetMode="External"/><Relationship Id="rId141" Type="http://schemas.openxmlformats.org/officeDocument/2006/relationships/hyperlink" Target="https://vk.com/id503006317" TargetMode="External"/><Relationship Id="rId146" Type="http://schemas.openxmlformats.org/officeDocument/2006/relationships/hyperlink" Target="https://vk.com/treleparc33" TargetMode="External"/><Relationship Id="rId167" Type="http://schemas.openxmlformats.org/officeDocument/2006/relationships/hyperlink" Target="https://vk.com/id710876973" TargetMode="External"/><Relationship Id="rId188" Type="http://schemas.openxmlformats.org/officeDocument/2006/relationships/hyperlink" Target="https://vk.com/id635259572" TargetMode="External"/><Relationship Id="rId7" Type="http://schemas.openxmlformats.org/officeDocument/2006/relationships/hyperlink" Target="https://vk.com/id748831030" TargetMode="External"/><Relationship Id="rId71" Type="http://schemas.openxmlformats.org/officeDocument/2006/relationships/hyperlink" Target="https://vk.com/djrune" TargetMode="External"/><Relationship Id="rId92" Type="http://schemas.openxmlformats.org/officeDocument/2006/relationships/hyperlink" Target="https://vk.com/yanka0013" TargetMode="External"/><Relationship Id="rId162" Type="http://schemas.openxmlformats.org/officeDocument/2006/relationships/hyperlink" Target="https://vk.com/id728318868" TargetMode="External"/><Relationship Id="rId183" Type="http://schemas.openxmlformats.org/officeDocument/2006/relationships/hyperlink" Target="https://vk.com/id705236897" TargetMode="External"/><Relationship Id="rId2" Type="http://schemas.openxmlformats.org/officeDocument/2006/relationships/hyperlink" Target="https://vk.com/id750075178" TargetMode="External"/><Relationship Id="rId29" Type="http://schemas.openxmlformats.org/officeDocument/2006/relationships/hyperlink" Target="https://vk.com/id675618397" TargetMode="External"/><Relationship Id="rId24" Type="http://schemas.openxmlformats.org/officeDocument/2006/relationships/hyperlink" Target="https://vk.com/id746766512" TargetMode="External"/><Relationship Id="rId40" Type="http://schemas.openxmlformats.org/officeDocument/2006/relationships/hyperlink" Target="https://vk.com/id170104914" TargetMode="External"/><Relationship Id="rId45" Type="http://schemas.openxmlformats.org/officeDocument/2006/relationships/hyperlink" Target="https://vk.com/id261127657" TargetMode="External"/><Relationship Id="rId66" Type="http://schemas.openxmlformats.org/officeDocument/2006/relationships/hyperlink" Target="https://vk.com/silverfox1" TargetMode="External"/><Relationship Id="rId87" Type="http://schemas.openxmlformats.org/officeDocument/2006/relationships/hyperlink" Target="https://vk.com/ps4games1love" TargetMode="External"/><Relationship Id="rId110" Type="http://schemas.openxmlformats.org/officeDocument/2006/relationships/hyperlink" Target="https://vk.com/id716663032" TargetMode="External"/><Relationship Id="rId115" Type="http://schemas.openxmlformats.org/officeDocument/2006/relationships/hyperlink" Target="https://vk.com/id684103547" TargetMode="External"/><Relationship Id="rId131" Type="http://schemas.openxmlformats.org/officeDocument/2006/relationships/hyperlink" Target="https://vk.com/ger1345" TargetMode="External"/><Relationship Id="rId136" Type="http://schemas.openxmlformats.org/officeDocument/2006/relationships/hyperlink" Target="https://vk.com/kirill335" TargetMode="External"/><Relationship Id="rId157" Type="http://schemas.openxmlformats.org/officeDocument/2006/relationships/hyperlink" Target="https://vk.com/id729165283" TargetMode="External"/><Relationship Id="rId178" Type="http://schemas.openxmlformats.org/officeDocument/2006/relationships/hyperlink" Target="https://vk.com/id750318487" TargetMode="External"/><Relationship Id="rId61" Type="http://schemas.openxmlformats.org/officeDocument/2006/relationships/hyperlink" Target="https://vk.com/id715816966" TargetMode="External"/><Relationship Id="rId82" Type="http://schemas.openxmlformats.org/officeDocument/2006/relationships/hyperlink" Target="https://vk.com/id376371906" TargetMode="External"/><Relationship Id="rId152" Type="http://schemas.openxmlformats.org/officeDocument/2006/relationships/hyperlink" Target="https://vk.com/id729270008" TargetMode="External"/><Relationship Id="rId173" Type="http://schemas.openxmlformats.org/officeDocument/2006/relationships/hyperlink" Target="https://vk.com/id711347598" TargetMode="External"/><Relationship Id="rId194" Type="http://schemas.openxmlformats.org/officeDocument/2006/relationships/hyperlink" Target="https://vk.com/id337265068" TargetMode="External"/><Relationship Id="rId199" Type="http://schemas.openxmlformats.org/officeDocument/2006/relationships/hyperlink" Target="https://vk.com/kotery01" TargetMode="External"/><Relationship Id="rId19" Type="http://schemas.openxmlformats.org/officeDocument/2006/relationships/hyperlink" Target="https://vk.com/id748307219" TargetMode="External"/><Relationship Id="rId14" Type="http://schemas.openxmlformats.org/officeDocument/2006/relationships/hyperlink" Target="https://vk.com/id748626081" TargetMode="External"/><Relationship Id="rId30" Type="http://schemas.openxmlformats.org/officeDocument/2006/relationships/hyperlink" Target="https://vk.com/id625907836" TargetMode="External"/><Relationship Id="rId35" Type="http://schemas.openxmlformats.org/officeDocument/2006/relationships/hyperlink" Target="https://vk.com/id743755787" TargetMode="External"/><Relationship Id="rId56" Type="http://schemas.openxmlformats.org/officeDocument/2006/relationships/hyperlink" Target="https://vk.com/id732071635" TargetMode="External"/><Relationship Id="rId77" Type="http://schemas.openxmlformats.org/officeDocument/2006/relationships/hyperlink" Target="https://vk.com/id703608953" TargetMode="External"/><Relationship Id="rId100" Type="http://schemas.openxmlformats.org/officeDocument/2006/relationships/hyperlink" Target="https://vk.com/alyoshin_no" TargetMode="External"/><Relationship Id="rId105" Type="http://schemas.openxmlformats.org/officeDocument/2006/relationships/hyperlink" Target="https://vk.com/id748625889" TargetMode="External"/><Relationship Id="rId126" Type="http://schemas.openxmlformats.org/officeDocument/2006/relationships/hyperlink" Target="https://vk.com/bzz99" TargetMode="External"/><Relationship Id="rId147" Type="http://schemas.openxmlformats.org/officeDocument/2006/relationships/hyperlink" Target="https://vk.com/posyltorg33" TargetMode="External"/><Relationship Id="rId168" Type="http://schemas.openxmlformats.org/officeDocument/2006/relationships/hyperlink" Target="https://vk.com/id710456827" TargetMode="External"/><Relationship Id="rId8" Type="http://schemas.openxmlformats.org/officeDocument/2006/relationships/hyperlink" Target="https://vk.com/id748829756" TargetMode="External"/><Relationship Id="rId51" Type="http://schemas.openxmlformats.org/officeDocument/2006/relationships/hyperlink" Target="https://vk.com/id2910657" TargetMode="External"/><Relationship Id="rId72" Type="http://schemas.openxmlformats.org/officeDocument/2006/relationships/hyperlink" Target="https://vk.com/id735123492" TargetMode="External"/><Relationship Id="rId93" Type="http://schemas.openxmlformats.org/officeDocument/2006/relationships/hyperlink" Target="https://vk.com/saman_hagalas" TargetMode="External"/><Relationship Id="rId98" Type="http://schemas.openxmlformats.org/officeDocument/2006/relationships/hyperlink" Target="https://vk.com/vitalykritskiy" TargetMode="External"/><Relationship Id="rId121" Type="http://schemas.openxmlformats.org/officeDocument/2006/relationships/hyperlink" Target="https://vk.com/id584690725" TargetMode="External"/><Relationship Id="rId142" Type="http://schemas.openxmlformats.org/officeDocument/2006/relationships/hyperlink" Target="https://vk.com/id590276712" TargetMode="External"/><Relationship Id="rId163" Type="http://schemas.openxmlformats.org/officeDocument/2006/relationships/hyperlink" Target="https://vk.com/id724025819" TargetMode="External"/><Relationship Id="rId184" Type="http://schemas.openxmlformats.org/officeDocument/2006/relationships/hyperlink" Target="https://vk.com/id693262378" TargetMode="External"/><Relationship Id="rId189" Type="http://schemas.openxmlformats.org/officeDocument/2006/relationships/hyperlink" Target="https://vk.com/id631243571" TargetMode="External"/><Relationship Id="rId3" Type="http://schemas.openxmlformats.org/officeDocument/2006/relationships/hyperlink" Target="https://vk.com/id748863122" TargetMode="External"/><Relationship Id="rId25" Type="http://schemas.openxmlformats.org/officeDocument/2006/relationships/hyperlink" Target="https://vk.com/id746320830" TargetMode="External"/><Relationship Id="rId46" Type="http://schemas.openxmlformats.org/officeDocument/2006/relationships/hyperlink" Target="https://vk.com/id702416870" TargetMode="External"/><Relationship Id="rId67" Type="http://schemas.openxmlformats.org/officeDocument/2006/relationships/hyperlink" Target="https://vk.com/zhagalshinoff" TargetMode="External"/><Relationship Id="rId116" Type="http://schemas.openxmlformats.org/officeDocument/2006/relationships/hyperlink" Target="https://vk.com/id676663423" TargetMode="External"/><Relationship Id="rId137" Type="http://schemas.openxmlformats.org/officeDocument/2006/relationships/hyperlink" Target="https://vk.com/s_a_a_a_m" TargetMode="External"/><Relationship Id="rId158" Type="http://schemas.openxmlformats.org/officeDocument/2006/relationships/hyperlink" Target="https://vk.com/id729181245" TargetMode="External"/><Relationship Id="rId20" Type="http://schemas.openxmlformats.org/officeDocument/2006/relationships/hyperlink" Target="https://vk.com/id748121205" TargetMode="External"/><Relationship Id="rId41" Type="http://schemas.openxmlformats.org/officeDocument/2006/relationships/hyperlink" Target="https://vk.com/kondrateva_alyona" TargetMode="External"/><Relationship Id="rId62" Type="http://schemas.openxmlformats.org/officeDocument/2006/relationships/hyperlink" Target="https://vk.com/id431274775" TargetMode="External"/><Relationship Id="rId83" Type="http://schemas.openxmlformats.org/officeDocument/2006/relationships/hyperlink" Target="https://vk.com/id743548738" TargetMode="External"/><Relationship Id="rId88" Type="http://schemas.openxmlformats.org/officeDocument/2006/relationships/hyperlink" Target="https://vk.com/markvip" TargetMode="External"/><Relationship Id="rId111" Type="http://schemas.openxmlformats.org/officeDocument/2006/relationships/hyperlink" Target="https://vk.com/id715546394" TargetMode="External"/><Relationship Id="rId132" Type="http://schemas.openxmlformats.org/officeDocument/2006/relationships/hyperlink" Target="https://vk.com/random2317" TargetMode="External"/><Relationship Id="rId153" Type="http://schemas.openxmlformats.org/officeDocument/2006/relationships/hyperlink" Target="https://vk.com/id729134795" TargetMode="External"/><Relationship Id="rId174" Type="http://schemas.openxmlformats.org/officeDocument/2006/relationships/hyperlink" Target="https://vk.com/id711670370" TargetMode="External"/><Relationship Id="rId179" Type="http://schemas.openxmlformats.org/officeDocument/2006/relationships/hyperlink" Target="https://vk.com/id98400981" TargetMode="External"/><Relationship Id="rId195" Type="http://schemas.openxmlformats.org/officeDocument/2006/relationships/hyperlink" Target="https://vk.com/id414146426" TargetMode="External"/><Relationship Id="rId190" Type="http://schemas.openxmlformats.org/officeDocument/2006/relationships/hyperlink" Target="https://vk.com/id534719337" TargetMode="External"/><Relationship Id="rId15" Type="http://schemas.openxmlformats.org/officeDocument/2006/relationships/hyperlink" Target="https://vk.com/id748549202" TargetMode="External"/><Relationship Id="rId36" Type="http://schemas.openxmlformats.org/officeDocument/2006/relationships/hyperlink" Target="https://vk.com/id700363743" TargetMode="External"/><Relationship Id="rId57" Type="http://schemas.openxmlformats.org/officeDocument/2006/relationships/hyperlink" Target="https://vk.com/id750463588" TargetMode="External"/><Relationship Id="rId106" Type="http://schemas.openxmlformats.org/officeDocument/2006/relationships/hyperlink" Target="https://vk.com/id748968633" TargetMode="External"/><Relationship Id="rId127" Type="http://schemas.openxmlformats.org/officeDocument/2006/relationships/hyperlink" Target="https://vk.com/id69299341" TargetMode="External"/><Relationship Id="rId10" Type="http://schemas.openxmlformats.org/officeDocument/2006/relationships/hyperlink" Target="https://vk.com/id748934328" TargetMode="External"/><Relationship Id="rId31" Type="http://schemas.openxmlformats.org/officeDocument/2006/relationships/hyperlink" Target="https://vk.com/id611923439" TargetMode="External"/><Relationship Id="rId52" Type="http://schemas.openxmlformats.org/officeDocument/2006/relationships/hyperlink" Target="https://vk.com/id746843978" TargetMode="External"/><Relationship Id="rId73" Type="http://schemas.openxmlformats.org/officeDocument/2006/relationships/hyperlink" Target="https://vk.com/id28743473" TargetMode="External"/><Relationship Id="rId78" Type="http://schemas.openxmlformats.org/officeDocument/2006/relationships/hyperlink" Target="https://vk.com/ayin_da" TargetMode="External"/><Relationship Id="rId94" Type="http://schemas.openxmlformats.org/officeDocument/2006/relationships/hyperlink" Target="https://vk.com/id199736764" TargetMode="External"/><Relationship Id="rId99" Type="http://schemas.openxmlformats.org/officeDocument/2006/relationships/hyperlink" Target="https://vk.com/id637092743" TargetMode="External"/><Relationship Id="rId101" Type="http://schemas.openxmlformats.org/officeDocument/2006/relationships/hyperlink" Target="https://vk.com/gur09" TargetMode="External"/><Relationship Id="rId122" Type="http://schemas.openxmlformats.org/officeDocument/2006/relationships/hyperlink" Target="https://vk.com/id580106041" TargetMode="External"/><Relationship Id="rId143" Type="http://schemas.openxmlformats.org/officeDocument/2006/relationships/hyperlink" Target="https://vk.com/cslakinsk" TargetMode="External"/><Relationship Id="rId148" Type="http://schemas.openxmlformats.org/officeDocument/2006/relationships/hyperlink" Target="https://vk.com/id196010742" TargetMode="External"/><Relationship Id="rId164" Type="http://schemas.openxmlformats.org/officeDocument/2006/relationships/hyperlink" Target="https://vk.com/id719362344" TargetMode="External"/><Relationship Id="rId169" Type="http://schemas.openxmlformats.org/officeDocument/2006/relationships/hyperlink" Target="https://vk.com/id710525758" TargetMode="External"/><Relationship Id="rId185" Type="http://schemas.openxmlformats.org/officeDocument/2006/relationships/hyperlink" Target="https://vk.com/id673136183" TargetMode="External"/><Relationship Id="rId4" Type="http://schemas.openxmlformats.org/officeDocument/2006/relationships/hyperlink" Target="https://vk.com/id748856972" TargetMode="External"/><Relationship Id="rId9" Type="http://schemas.openxmlformats.org/officeDocument/2006/relationships/hyperlink" Target="https://vk.com/id748950020" TargetMode="External"/><Relationship Id="rId180" Type="http://schemas.openxmlformats.org/officeDocument/2006/relationships/hyperlink" Target="https://vk.com/id303495220" TargetMode="External"/><Relationship Id="rId26" Type="http://schemas.openxmlformats.org/officeDocument/2006/relationships/hyperlink" Target="https://vk.com/id746052557" TargetMode="External"/><Relationship Id="rId47" Type="http://schemas.openxmlformats.org/officeDocument/2006/relationships/hyperlink" Target="https://vk.com/id515840090" TargetMode="External"/><Relationship Id="rId68" Type="http://schemas.openxmlformats.org/officeDocument/2006/relationships/hyperlink" Target="https://vk.com/arvid87" TargetMode="External"/><Relationship Id="rId89" Type="http://schemas.openxmlformats.org/officeDocument/2006/relationships/hyperlink" Target="https://vk.com/a.v.lipnitsky" TargetMode="External"/><Relationship Id="rId112" Type="http://schemas.openxmlformats.org/officeDocument/2006/relationships/hyperlink" Target="https://vk.com/id635319514" TargetMode="External"/><Relationship Id="rId133" Type="http://schemas.openxmlformats.org/officeDocument/2006/relationships/hyperlink" Target="https://vk.com/playaboy1" TargetMode="External"/><Relationship Id="rId154" Type="http://schemas.openxmlformats.org/officeDocument/2006/relationships/hyperlink" Target="https://vk.com/id729140126" TargetMode="External"/><Relationship Id="rId175" Type="http://schemas.openxmlformats.org/officeDocument/2006/relationships/hyperlink" Target="https://vk.com/id710850570" TargetMode="External"/></Relationships>
</file>

<file path=xl/worksheets/_rels/sheet13.xml.rels><?xml version="1.0" encoding="UTF-8" standalone="yes"?>
<Relationships xmlns="http://schemas.openxmlformats.org/package/2006/relationships"><Relationship Id="rId117" Type="http://schemas.openxmlformats.org/officeDocument/2006/relationships/hyperlink" Target="https://vk.com/id621690880" TargetMode="External"/><Relationship Id="rId21" Type="http://schemas.openxmlformats.org/officeDocument/2006/relationships/hyperlink" Target="https://vk.com/id747564549" TargetMode="External"/><Relationship Id="rId42" Type="http://schemas.openxmlformats.org/officeDocument/2006/relationships/hyperlink" Target="https://vk.com/zavalovs" TargetMode="External"/><Relationship Id="rId63" Type="http://schemas.openxmlformats.org/officeDocument/2006/relationships/hyperlink" Target="https://vk.com/id518257110" TargetMode="External"/><Relationship Id="rId84" Type="http://schemas.openxmlformats.org/officeDocument/2006/relationships/hyperlink" Target="https://vk.com/id591909692" TargetMode="External"/><Relationship Id="rId138" Type="http://schemas.openxmlformats.org/officeDocument/2006/relationships/hyperlink" Target="https://vk.com/zakonn_v_zakone" TargetMode="External"/><Relationship Id="rId159" Type="http://schemas.openxmlformats.org/officeDocument/2006/relationships/hyperlink" Target="https://vk.com/id729191599" TargetMode="External"/><Relationship Id="rId170" Type="http://schemas.openxmlformats.org/officeDocument/2006/relationships/hyperlink" Target="https://vk.com/id710533810" TargetMode="External"/><Relationship Id="rId191" Type="http://schemas.openxmlformats.org/officeDocument/2006/relationships/hyperlink" Target="https://vk.com/id11573790" TargetMode="External"/><Relationship Id="rId196" Type="http://schemas.openxmlformats.org/officeDocument/2006/relationships/hyperlink" Target="https://vk.com/id471634592" TargetMode="External"/><Relationship Id="rId200" Type="http://schemas.openxmlformats.org/officeDocument/2006/relationships/hyperlink" Target="https://vk.com/gnekto2004" TargetMode="External"/><Relationship Id="rId16" Type="http://schemas.openxmlformats.org/officeDocument/2006/relationships/hyperlink" Target="https://vk.com/id748484015" TargetMode="External"/><Relationship Id="rId107" Type="http://schemas.openxmlformats.org/officeDocument/2006/relationships/hyperlink" Target="https://vk.com/id728193933" TargetMode="External"/><Relationship Id="rId11" Type="http://schemas.openxmlformats.org/officeDocument/2006/relationships/hyperlink" Target="https://vk.com/id748877316" TargetMode="External"/><Relationship Id="rId32" Type="http://schemas.openxmlformats.org/officeDocument/2006/relationships/hyperlink" Target="https://vk.com/id246736582" TargetMode="External"/><Relationship Id="rId37" Type="http://schemas.openxmlformats.org/officeDocument/2006/relationships/hyperlink" Target="https://vk.com/id699437928" TargetMode="External"/><Relationship Id="rId53" Type="http://schemas.openxmlformats.org/officeDocument/2006/relationships/hyperlink" Target="https://vk.com/id746239135" TargetMode="External"/><Relationship Id="rId58" Type="http://schemas.openxmlformats.org/officeDocument/2006/relationships/hyperlink" Target="https://vk.com/id527526643" TargetMode="External"/><Relationship Id="rId74" Type="http://schemas.openxmlformats.org/officeDocument/2006/relationships/hyperlink" Target="https://vk.com/ffrenzy" TargetMode="External"/><Relationship Id="rId79" Type="http://schemas.openxmlformats.org/officeDocument/2006/relationships/hyperlink" Target="https://vk.com/id96514" TargetMode="External"/><Relationship Id="rId102" Type="http://schemas.openxmlformats.org/officeDocument/2006/relationships/hyperlink" Target="https://vk.com/id709787607" TargetMode="External"/><Relationship Id="rId123" Type="http://schemas.openxmlformats.org/officeDocument/2006/relationships/hyperlink" Target="https://vk.com/id560810397" TargetMode="External"/><Relationship Id="rId128" Type="http://schemas.openxmlformats.org/officeDocument/2006/relationships/hyperlink" Target="https://vk.com/id7756910" TargetMode="External"/><Relationship Id="rId144" Type="http://schemas.openxmlformats.org/officeDocument/2006/relationships/hyperlink" Target="https://vk.com/iddibilsuka" TargetMode="External"/><Relationship Id="rId149" Type="http://schemas.openxmlformats.org/officeDocument/2006/relationships/hyperlink" Target="https://vk.com/id153250425" TargetMode="External"/><Relationship Id="rId5" Type="http://schemas.openxmlformats.org/officeDocument/2006/relationships/hyperlink" Target="https://vk.com/id748850300" TargetMode="External"/><Relationship Id="rId90" Type="http://schemas.openxmlformats.org/officeDocument/2006/relationships/hyperlink" Target="https://vk.com/id270392171" TargetMode="External"/><Relationship Id="rId95" Type="http://schemas.openxmlformats.org/officeDocument/2006/relationships/hyperlink" Target="https://vk.com/id95935204" TargetMode="External"/><Relationship Id="rId160" Type="http://schemas.openxmlformats.org/officeDocument/2006/relationships/hyperlink" Target="https://vk.com/id728915268" TargetMode="External"/><Relationship Id="rId165" Type="http://schemas.openxmlformats.org/officeDocument/2006/relationships/hyperlink" Target="https://vk.com/id719269162" TargetMode="External"/><Relationship Id="rId181" Type="http://schemas.openxmlformats.org/officeDocument/2006/relationships/hyperlink" Target="https://vk.com/id232720080" TargetMode="External"/><Relationship Id="rId186" Type="http://schemas.openxmlformats.org/officeDocument/2006/relationships/hyperlink" Target="https://vk.com/id661511494" TargetMode="External"/><Relationship Id="rId22" Type="http://schemas.openxmlformats.org/officeDocument/2006/relationships/hyperlink" Target="https://vk.com/id747421618" TargetMode="External"/><Relationship Id="rId27" Type="http://schemas.openxmlformats.org/officeDocument/2006/relationships/hyperlink" Target="https://vk.com/id714381635" TargetMode="External"/><Relationship Id="rId43" Type="http://schemas.openxmlformats.org/officeDocument/2006/relationships/hyperlink" Target="https://vk.com/megavan99" TargetMode="External"/><Relationship Id="rId48" Type="http://schemas.openxmlformats.org/officeDocument/2006/relationships/hyperlink" Target="https://vk.com/id358433438" TargetMode="External"/><Relationship Id="rId64" Type="http://schemas.openxmlformats.org/officeDocument/2006/relationships/hyperlink" Target="https://vk.com/vasilenkobiryukova" TargetMode="External"/><Relationship Id="rId69" Type="http://schemas.openxmlformats.org/officeDocument/2006/relationships/hyperlink" Target="https://vk.com/id721267494" TargetMode="External"/><Relationship Id="rId113" Type="http://schemas.openxmlformats.org/officeDocument/2006/relationships/hyperlink" Target="https://vk.com/id537958753" TargetMode="External"/><Relationship Id="rId118" Type="http://schemas.openxmlformats.org/officeDocument/2006/relationships/hyperlink" Target="https://vk.com/id596215295" TargetMode="External"/><Relationship Id="rId134" Type="http://schemas.openxmlformats.org/officeDocument/2006/relationships/hyperlink" Target="https://vk.com/kaban_mladshi" TargetMode="External"/><Relationship Id="rId139" Type="http://schemas.openxmlformats.org/officeDocument/2006/relationships/hyperlink" Target="https://vk.com/a.futbolkin" TargetMode="External"/><Relationship Id="rId80" Type="http://schemas.openxmlformats.org/officeDocument/2006/relationships/hyperlink" Target="https://vk.com/id712163750" TargetMode="External"/><Relationship Id="rId85" Type="http://schemas.openxmlformats.org/officeDocument/2006/relationships/hyperlink" Target="https://vk.com/cep36" TargetMode="External"/><Relationship Id="rId150" Type="http://schemas.openxmlformats.org/officeDocument/2006/relationships/hyperlink" Target="https://vk.com/id729279559" TargetMode="External"/><Relationship Id="rId155" Type="http://schemas.openxmlformats.org/officeDocument/2006/relationships/hyperlink" Target="https://vk.com/id729146186" TargetMode="External"/><Relationship Id="rId171" Type="http://schemas.openxmlformats.org/officeDocument/2006/relationships/hyperlink" Target="https://vk.com/zvetokvasilii" TargetMode="External"/><Relationship Id="rId176" Type="http://schemas.openxmlformats.org/officeDocument/2006/relationships/hyperlink" Target="https://vk.com/id711150790" TargetMode="External"/><Relationship Id="rId192" Type="http://schemas.openxmlformats.org/officeDocument/2006/relationships/hyperlink" Target="https://vk.com/id12364483" TargetMode="External"/><Relationship Id="rId197" Type="http://schemas.openxmlformats.org/officeDocument/2006/relationships/hyperlink" Target="https://vk.com/id586366847" TargetMode="External"/><Relationship Id="rId201" Type="http://schemas.openxmlformats.org/officeDocument/2006/relationships/printerSettings" Target="../printerSettings/printerSettings1.bin"/><Relationship Id="rId12" Type="http://schemas.openxmlformats.org/officeDocument/2006/relationships/hyperlink" Target="https://vk.com/id748761298" TargetMode="External"/><Relationship Id="rId17" Type="http://schemas.openxmlformats.org/officeDocument/2006/relationships/hyperlink" Target="https://vk.com/id748456247" TargetMode="External"/><Relationship Id="rId33" Type="http://schemas.openxmlformats.org/officeDocument/2006/relationships/hyperlink" Target="https://vk.com/id5480012" TargetMode="External"/><Relationship Id="rId38" Type="http://schemas.openxmlformats.org/officeDocument/2006/relationships/hyperlink" Target="https://vk.com/id749652512" TargetMode="External"/><Relationship Id="rId59" Type="http://schemas.openxmlformats.org/officeDocument/2006/relationships/hyperlink" Target="https://vk.com/id744631336" TargetMode="External"/><Relationship Id="rId103" Type="http://schemas.openxmlformats.org/officeDocument/2006/relationships/hyperlink" Target="https://vk.com/id709787548" TargetMode="External"/><Relationship Id="rId108" Type="http://schemas.openxmlformats.org/officeDocument/2006/relationships/hyperlink" Target="https://vk.com/id749325721" TargetMode="External"/><Relationship Id="rId124" Type="http://schemas.openxmlformats.org/officeDocument/2006/relationships/hyperlink" Target="https://vk.com/id552393416" TargetMode="External"/><Relationship Id="rId129" Type="http://schemas.openxmlformats.org/officeDocument/2006/relationships/hyperlink" Target="https://vk.com/id522766005" TargetMode="External"/><Relationship Id="rId54" Type="http://schemas.openxmlformats.org/officeDocument/2006/relationships/hyperlink" Target="https://vk.com/id740972590" TargetMode="External"/><Relationship Id="rId70" Type="http://schemas.openxmlformats.org/officeDocument/2006/relationships/hyperlink" Target="https://vk.com/id750119744" TargetMode="External"/><Relationship Id="rId75" Type="http://schemas.openxmlformats.org/officeDocument/2006/relationships/hyperlink" Target="https://vk.com/axma_sila" TargetMode="External"/><Relationship Id="rId91" Type="http://schemas.openxmlformats.org/officeDocument/2006/relationships/hyperlink" Target="https://vk.com/id709446467" TargetMode="External"/><Relationship Id="rId96" Type="http://schemas.openxmlformats.org/officeDocument/2006/relationships/hyperlink" Target="https://vk.com/id238650270" TargetMode="External"/><Relationship Id="rId140" Type="http://schemas.openxmlformats.org/officeDocument/2006/relationships/hyperlink" Target="https://vk.com/kirillsitnikov" TargetMode="External"/><Relationship Id="rId145" Type="http://schemas.openxmlformats.org/officeDocument/2006/relationships/hyperlink" Target="https://vk.com/urandiman" TargetMode="External"/><Relationship Id="rId161" Type="http://schemas.openxmlformats.org/officeDocument/2006/relationships/hyperlink" Target="https://vk.com/id728450440" TargetMode="External"/><Relationship Id="rId166" Type="http://schemas.openxmlformats.org/officeDocument/2006/relationships/hyperlink" Target="https://vk.com/id712554330" TargetMode="External"/><Relationship Id="rId182" Type="http://schemas.openxmlformats.org/officeDocument/2006/relationships/hyperlink" Target="https://vk.com/id708280198" TargetMode="External"/><Relationship Id="rId187" Type="http://schemas.openxmlformats.org/officeDocument/2006/relationships/hyperlink" Target="https://vk.com/id635415900" TargetMode="External"/><Relationship Id="rId1" Type="http://schemas.openxmlformats.org/officeDocument/2006/relationships/hyperlink" Target="https://vk.com/id750094149" TargetMode="External"/><Relationship Id="rId6" Type="http://schemas.openxmlformats.org/officeDocument/2006/relationships/hyperlink" Target="https://vk.com/id748832639" TargetMode="External"/><Relationship Id="rId23" Type="http://schemas.openxmlformats.org/officeDocument/2006/relationships/hyperlink" Target="https://vk.com/id747305276" TargetMode="External"/><Relationship Id="rId28" Type="http://schemas.openxmlformats.org/officeDocument/2006/relationships/hyperlink" Target="https://vk.com/id700793322" TargetMode="External"/><Relationship Id="rId49" Type="http://schemas.openxmlformats.org/officeDocument/2006/relationships/hyperlink" Target="https://vk.com/id146081590" TargetMode="External"/><Relationship Id="rId114" Type="http://schemas.openxmlformats.org/officeDocument/2006/relationships/hyperlink" Target="https://vk.com/id201202288" TargetMode="External"/><Relationship Id="rId119" Type="http://schemas.openxmlformats.org/officeDocument/2006/relationships/hyperlink" Target="https://vk.com/id584710535" TargetMode="External"/><Relationship Id="rId44" Type="http://schemas.openxmlformats.org/officeDocument/2006/relationships/hyperlink" Target="https://vk.com/npivovarova9" TargetMode="External"/><Relationship Id="rId60" Type="http://schemas.openxmlformats.org/officeDocument/2006/relationships/hyperlink" Target="https://vk.com/id17536487" TargetMode="External"/><Relationship Id="rId65" Type="http://schemas.openxmlformats.org/officeDocument/2006/relationships/hyperlink" Target="https://vk.com/id387325547" TargetMode="External"/><Relationship Id="rId81" Type="http://schemas.openxmlformats.org/officeDocument/2006/relationships/hyperlink" Target="https://vk.com/id741134222" TargetMode="External"/><Relationship Id="rId86" Type="http://schemas.openxmlformats.org/officeDocument/2006/relationships/hyperlink" Target="https://vk.com/id6530158" TargetMode="External"/><Relationship Id="rId130" Type="http://schemas.openxmlformats.org/officeDocument/2006/relationships/hyperlink" Target="https://vk.com/rin_m098" TargetMode="External"/><Relationship Id="rId135" Type="http://schemas.openxmlformats.org/officeDocument/2006/relationships/hyperlink" Target="https://vk.com/id475428429" TargetMode="External"/><Relationship Id="rId151" Type="http://schemas.openxmlformats.org/officeDocument/2006/relationships/hyperlink" Target="https://vk.com/id729276572" TargetMode="External"/><Relationship Id="rId156" Type="http://schemas.openxmlformats.org/officeDocument/2006/relationships/hyperlink" Target="https://vk.com/id729151255" TargetMode="External"/><Relationship Id="rId177" Type="http://schemas.openxmlformats.org/officeDocument/2006/relationships/hyperlink" Target="https://vk.com/id710391782" TargetMode="External"/><Relationship Id="rId198" Type="http://schemas.openxmlformats.org/officeDocument/2006/relationships/hyperlink" Target="https://vk.com/kilmani" TargetMode="External"/><Relationship Id="rId172" Type="http://schemas.openxmlformats.org/officeDocument/2006/relationships/hyperlink" Target="https://vk.com/id711632578" TargetMode="External"/><Relationship Id="rId193" Type="http://schemas.openxmlformats.org/officeDocument/2006/relationships/hyperlink" Target="https://vk.com/id261732668" TargetMode="External"/><Relationship Id="rId13" Type="http://schemas.openxmlformats.org/officeDocument/2006/relationships/hyperlink" Target="https://vk.com/id748748428" TargetMode="External"/><Relationship Id="rId18" Type="http://schemas.openxmlformats.org/officeDocument/2006/relationships/hyperlink" Target="https://vk.com/id748415026" TargetMode="External"/><Relationship Id="rId39" Type="http://schemas.openxmlformats.org/officeDocument/2006/relationships/hyperlink" Target="https://vk.com/id747057524" TargetMode="External"/><Relationship Id="rId109" Type="http://schemas.openxmlformats.org/officeDocument/2006/relationships/hyperlink" Target="https://vk.com/id748854833" TargetMode="External"/><Relationship Id="rId34" Type="http://schemas.openxmlformats.org/officeDocument/2006/relationships/hyperlink" Target="https://vk.com/id744467785" TargetMode="External"/><Relationship Id="rId50" Type="http://schemas.openxmlformats.org/officeDocument/2006/relationships/hyperlink" Target="https://vk.com/id66870442" TargetMode="External"/><Relationship Id="rId55" Type="http://schemas.openxmlformats.org/officeDocument/2006/relationships/hyperlink" Target="https://vk.com/id734973198" TargetMode="External"/><Relationship Id="rId76" Type="http://schemas.openxmlformats.org/officeDocument/2006/relationships/hyperlink" Target="https://vk.com/iron_005" TargetMode="External"/><Relationship Id="rId97" Type="http://schemas.openxmlformats.org/officeDocument/2006/relationships/hyperlink" Target="https://vk.com/id368263630" TargetMode="External"/><Relationship Id="rId104" Type="http://schemas.openxmlformats.org/officeDocument/2006/relationships/hyperlink" Target="https://vk.com/id745639951" TargetMode="External"/><Relationship Id="rId120" Type="http://schemas.openxmlformats.org/officeDocument/2006/relationships/hyperlink" Target="https://vk.com/id584692271" TargetMode="External"/><Relationship Id="rId125" Type="http://schemas.openxmlformats.org/officeDocument/2006/relationships/hyperlink" Target="https://vk.com/id447283975" TargetMode="External"/><Relationship Id="rId141" Type="http://schemas.openxmlformats.org/officeDocument/2006/relationships/hyperlink" Target="https://vk.com/id503006317" TargetMode="External"/><Relationship Id="rId146" Type="http://schemas.openxmlformats.org/officeDocument/2006/relationships/hyperlink" Target="https://vk.com/treleparc33" TargetMode="External"/><Relationship Id="rId167" Type="http://schemas.openxmlformats.org/officeDocument/2006/relationships/hyperlink" Target="https://vk.com/id710876973" TargetMode="External"/><Relationship Id="rId188" Type="http://schemas.openxmlformats.org/officeDocument/2006/relationships/hyperlink" Target="https://vk.com/id635259572" TargetMode="External"/><Relationship Id="rId7" Type="http://schemas.openxmlformats.org/officeDocument/2006/relationships/hyperlink" Target="https://vk.com/id748831030" TargetMode="External"/><Relationship Id="rId71" Type="http://schemas.openxmlformats.org/officeDocument/2006/relationships/hyperlink" Target="https://vk.com/djrune" TargetMode="External"/><Relationship Id="rId92" Type="http://schemas.openxmlformats.org/officeDocument/2006/relationships/hyperlink" Target="https://vk.com/yanka0013" TargetMode="External"/><Relationship Id="rId162" Type="http://schemas.openxmlformats.org/officeDocument/2006/relationships/hyperlink" Target="https://vk.com/id728318868" TargetMode="External"/><Relationship Id="rId183" Type="http://schemas.openxmlformats.org/officeDocument/2006/relationships/hyperlink" Target="https://vk.com/id705236897" TargetMode="External"/><Relationship Id="rId2" Type="http://schemas.openxmlformats.org/officeDocument/2006/relationships/hyperlink" Target="https://vk.com/id750075178" TargetMode="External"/><Relationship Id="rId29" Type="http://schemas.openxmlformats.org/officeDocument/2006/relationships/hyperlink" Target="https://vk.com/id675618397" TargetMode="External"/><Relationship Id="rId24" Type="http://schemas.openxmlformats.org/officeDocument/2006/relationships/hyperlink" Target="https://vk.com/id746766512" TargetMode="External"/><Relationship Id="rId40" Type="http://schemas.openxmlformats.org/officeDocument/2006/relationships/hyperlink" Target="https://vk.com/id170104914" TargetMode="External"/><Relationship Id="rId45" Type="http://schemas.openxmlformats.org/officeDocument/2006/relationships/hyperlink" Target="https://vk.com/id261127657" TargetMode="External"/><Relationship Id="rId66" Type="http://schemas.openxmlformats.org/officeDocument/2006/relationships/hyperlink" Target="https://vk.com/silverfox1" TargetMode="External"/><Relationship Id="rId87" Type="http://schemas.openxmlformats.org/officeDocument/2006/relationships/hyperlink" Target="https://vk.com/ps4games1love" TargetMode="External"/><Relationship Id="rId110" Type="http://schemas.openxmlformats.org/officeDocument/2006/relationships/hyperlink" Target="https://vk.com/id716663032" TargetMode="External"/><Relationship Id="rId115" Type="http://schemas.openxmlformats.org/officeDocument/2006/relationships/hyperlink" Target="https://vk.com/id684103547" TargetMode="External"/><Relationship Id="rId131" Type="http://schemas.openxmlformats.org/officeDocument/2006/relationships/hyperlink" Target="https://vk.com/ger1345" TargetMode="External"/><Relationship Id="rId136" Type="http://schemas.openxmlformats.org/officeDocument/2006/relationships/hyperlink" Target="https://vk.com/kirill335" TargetMode="External"/><Relationship Id="rId157" Type="http://schemas.openxmlformats.org/officeDocument/2006/relationships/hyperlink" Target="https://vk.com/id729165283" TargetMode="External"/><Relationship Id="rId178" Type="http://schemas.openxmlformats.org/officeDocument/2006/relationships/hyperlink" Target="https://vk.com/id750318487" TargetMode="External"/><Relationship Id="rId61" Type="http://schemas.openxmlformats.org/officeDocument/2006/relationships/hyperlink" Target="https://vk.com/id715816966" TargetMode="External"/><Relationship Id="rId82" Type="http://schemas.openxmlformats.org/officeDocument/2006/relationships/hyperlink" Target="https://vk.com/id376371906" TargetMode="External"/><Relationship Id="rId152" Type="http://schemas.openxmlformats.org/officeDocument/2006/relationships/hyperlink" Target="https://vk.com/id729270008" TargetMode="External"/><Relationship Id="rId173" Type="http://schemas.openxmlformats.org/officeDocument/2006/relationships/hyperlink" Target="https://vk.com/id711347598" TargetMode="External"/><Relationship Id="rId194" Type="http://schemas.openxmlformats.org/officeDocument/2006/relationships/hyperlink" Target="https://vk.com/id337265068" TargetMode="External"/><Relationship Id="rId199" Type="http://schemas.openxmlformats.org/officeDocument/2006/relationships/hyperlink" Target="https://vk.com/kotery01" TargetMode="External"/><Relationship Id="rId19" Type="http://schemas.openxmlformats.org/officeDocument/2006/relationships/hyperlink" Target="https://vk.com/id748307219" TargetMode="External"/><Relationship Id="rId14" Type="http://schemas.openxmlformats.org/officeDocument/2006/relationships/hyperlink" Target="https://vk.com/id748626081" TargetMode="External"/><Relationship Id="rId30" Type="http://schemas.openxmlformats.org/officeDocument/2006/relationships/hyperlink" Target="https://vk.com/id625907836" TargetMode="External"/><Relationship Id="rId35" Type="http://schemas.openxmlformats.org/officeDocument/2006/relationships/hyperlink" Target="https://vk.com/id743755787" TargetMode="External"/><Relationship Id="rId56" Type="http://schemas.openxmlformats.org/officeDocument/2006/relationships/hyperlink" Target="https://vk.com/id732071635" TargetMode="External"/><Relationship Id="rId77" Type="http://schemas.openxmlformats.org/officeDocument/2006/relationships/hyperlink" Target="https://vk.com/id703608953" TargetMode="External"/><Relationship Id="rId100" Type="http://schemas.openxmlformats.org/officeDocument/2006/relationships/hyperlink" Target="https://vk.com/alyoshin_no" TargetMode="External"/><Relationship Id="rId105" Type="http://schemas.openxmlformats.org/officeDocument/2006/relationships/hyperlink" Target="https://vk.com/id748625889" TargetMode="External"/><Relationship Id="rId126" Type="http://schemas.openxmlformats.org/officeDocument/2006/relationships/hyperlink" Target="https://vk.com/bzz99" TargetMode="External"/><Relationship Id="rId147" Type="http://schemas.openxmlformats.org/officeDocument/2006/relationships/hyperlink" Target="https://vk.com/posyltorg33" TargetMode="External"/><Relationship Id="rId168" Type="http://schemas.openxmlformats.org/officeDocument/2006/relationships/hyperlink" Target="https://vk.com/id710456827" TargetMode="External"/><Relationship Id="rId8" Type="http://schemas.openxmlformats.org/officeDocument/2006/relationships/hyperlink" Target="https://vk.com/id748829756" TargetMode="External"/><Relationship Id="rId51" Type="http://schemas.openxmlformats.org/officeDocument/2006/relationships/hyperlink" Target="https://vk.com/id2910657" TargetMode="External"/><Relationship Id="rId72" Type="http://schemas.openxmlformats.org/officeDocument/2006/relationships/hyperlink" Target="https://vk.com/id735123492" TargetMode="External"/><Relationship Id="rId93" Type="http://schemas.openxmlformats.org/officeDocument/2006/relationships/hyperlink" Target="https://vk.com/saman_hagalas" TargetMode="External"/><Relationship Id="rId98" Type="http://schemas.openxmlformats.org/officeDocument/2006/relationships/hyperlink" Target="https://vk.com/vitalykritskiy" TargetMode="External"/><Relationship Id="rId121" Type="http://schemas.openxmlformats.org/officeDocument/2006/relationships/hyperlink" Target="https://vk.com/id584690725" TargetMode="External"/><Relationship Id="rId142" Type="http://schemas.openxmlformats.org/officeDocument/2006/relationships/hyperlink" Target="https://vk.com/id590276712" TargetMode="External"/><Relationship Id="rId163" Type="http://schemas.openxmlformats.org/officeDocument/2006/relationships/hyperlink" Target="https://vk.com/id724025819" TargetMode="External"/><Relationship Id="rId184" Type="http://schemas.openxmlformats.org/officeDocument/2006/relationships/hyperlink" Target="https://vk.com/id693262378" TargetMode="External"/><Relationship Id="rId189" Type="http://schemas.openxmlformats.org/officeDocument/2006/relationships/hyperlink" Target="https://vk.com/id631243571" TargetMode="External"/><Relationship Id="rId3" Type="http://schemas.openxmlformats.org/officeDocument/2006/relationships/hyperlink" Target="https://vk.com/id748863122" TargetMode="External"/><Relationship Id="rId25" Type="http://schemas.openxmlformats.org/officeDocument/2006/relationships/hyperlink" Target="https://vk.com/id746320830" TargetMode="External"/><Relationship Id="rId46" Type="http://schemas.openxmlformats.org/officeDocument/2006/relationships/hyperlink" Target="https://vk.com/id702416870" TargetMode="External"/><Relationship Id="rId67" Type="http://schemas.openxmlformats.org/officeDocument/2006/relationships/hyperlink" Target="https://vk.com/zhagalshinoff" TargetMode="External"/><Relationship Id="rId116" Type="http://schemas.openxmlformats.org/officeDocument/2006/relationships/hyperlink" Target="https://vk.com/id676663423" TargetMode="External"/><Relationship Id="rId137" Type="http://schemas.openxmlformats.org/officeDocument/2006/relationships/hyperlink" Target="https://vk.com/s_a_a_a_m" TargetMode="External"/><Relationship Id="rId158" Type="http://schemas.openxmlformats.org/officeDocument/2006/relationships/hyperlink" Target="https://vk.com/id729181245" TargetMode="External"/><Relationship Id="rId20" Type="http://schemas.openxmlformats.org/officeDocument/2006/relationships/hyperlink" Target="https://vk.com/id748121205" TargetMode="External"/><Relationship Id="rId41" Type="http://schemas.openxmlformats.org/officeDocument/2006/relationships/hyperlink" Target="https://vk.com/kondrateva_alyona" TargetMode="External"/><Relationship Id="rId62" Type="http://schemas.openxmlformats.org/officeDocument/2006/relationships/hyperlink" Target="https://vk.com/id431274775" TargetMode="External"/><Relationship Id="rId83" Type="http://schemas.openxmlformats.org/officeDocument/2006/relationships/hyperlink" Target="https://vk.com/id743548738" TargetMode="External"/><Relationship Id="rId88" Type="http://schemas.openxmlformats.org/officeDocument/2006/relationships/hyperlink" Target="https://vk.com/markvip" TargetMode="External"/><Relationship Id="rId111" Type="http://schemas.openxmlformats.org/officeDocument/2006/relationships/hyperlink" Target="https://vk.com/id715546394" TargetMode="External"/><Relationship Id="rId132" Type="http://schemas.openxmlformats.org/officeDocument/2006/relationships/hyperlink" Target="https://vk.com/random2317" TargetMode="External"/><Relationship Id="rId153" Type="http://schemas.openxmlformats.org/officeDocument/2006/relationships/hyperlink" Target="https://vk.com/id729134795" TargetMode="External"/><Relationship Id="rId174" Type="http://schemas.openxmlformats.org/officeDocument/2006/relationships/hyperlink" Target="https://vk.com/id711670370" TargetMode="External"/><Relationship Id="rId179" Type="http://schemas.openxmlformats.org/officeDocument/2006/relationships/hyperlink" Target="https://vk.com/id98400981" TargetMode="External"/><Relationship Id="rId195" Type="http://schemas.openxmlformats.org/officeDocument/2006/relationships/hyperlink" Target="https://vk.com/id414146426" TargetMode="External"/><Relationship Id="rId190" Type="http://schemas.openxmlformats.org/officeDocument/2006/relationships/hyperlink" Target="https://vk.com/id534719337" TargetMode="External"/><Relationship Id="rId15" Type="http://schemas.openxmlformats.org/officeDocument/2006/relationships/hyperlink" Target="https://vk.com/id748549202" TargetMode="External"/><Relationship Id="rId36" Type="http://schemas.openxmlformats.org/officeDocument/2006/relationships/hyperlink" Target="https://vk.com/id700363743" TargetMode="External"/><Relationship Id="rId57" Type="http://schemas.openxmlformats.org/officeDocument/2006/relationships/hyperlink" Target="https://vk.com/id750463588" TargetMode="External"/><Relationship Id="rId106" Type="http://schemas.openxmlformats.org/officeDocument/2006/relationships/hyperlink" Target="https://vk.com/id748968633" TargetMode="External"/><Relationship Id="rId127" Type="http://schemas.openxmlformats.org/officeDocument/2006/relationships/hyperlink" Target="https://vk.com/id69299341" TargetMode="External"/><Relationship Id="rId10" Type="http://schemas.openxmlformats.org/officeDocument/2006/relationships/hyperlink" Target="https://vk.com/id748934328" TargetMode="External"/><Relationship Id="rId31" Type="http://schemas.openxmlformats.org/officeDocument/2006/relationships/hyperlink" Target="https://vk.com/id611923439" TargetMode="External"/><Relationship Id="rId52" Type="http://schemas.openxmlformats.org/officeDocument/2006/relationships/hyperlink" Target="https://vk.com/id746843978" TargetMode="External"/><Relationship Id="rId73" Type="http://schemas.openxmlformats.org/officeDocument/2006/relationships/hyperlink" Target="https://vk.com/id28743473" TargetMode="External"/><Relationship Id="rId78" Type="http://schemas.openxmlformats.org/officeDocument/2006/relationships/hyperlink" Target="https://vk.com/ayin_da" TargetMode="External"/><Relationship Id="rId94" Type="http://schemas.openxmlformats.org/officeDocument/2006/relationships/hyperlink" Target="https://vk.com/id199736764" TargetMode="External"/><Relationship Id="rId99" Type="http://schemas.openxmlformats.org/officeDocument/2006/relationships/hyperlink" Target="https://vk.com/id637092743" TargetMode="External"/><Relationship Id="rId101" Type="http://schemas.openxmlformats.org/officeDocument/2006/relationships/hyperlink" Target="https://vk.com/gur09" TargetMode="External"/><Relationship Id="rId122" Type="http://schemas.openxmlformats.org/officeDocument/2006/relationships/hyperlink" Target="https://vk.com/id580106041" TargetMode="External"/><Relationship Id="rId143" Type="http://schemas.openxmlformats.org/officeDocument/2006/relationships/hyperlink" Target="https://vk.com/cslakinsk" TargetMode="External"/><Relationship Id="rId148" Type="http://schemas.openxmlformats.org/officeDocument/2006/relationships/hyperlink" Target="https://vk.com/id196010742" TargetMode="External"/><Relationship Id="rId164" Type="http://schemas.openxmlformats.org/officeDocument/2006/relationships/hyperlink" Target="https://vk.com/id719362344" TargetMode="External"/><Relationship Id="rId169" Type="http://schemas.openxmlformats.org/officeDocument/2006/relationships/hyperlink" Target="https://vk.com/id710525758" TargetMode="External"/><Relationship Id="rId185" Type="http://schemas.openxmlformats.org/officeDocument/2006/relationships/hyperlink" Target="https://vk.com/id673136183" TargetMode="External"/><Relationship Id="rId4" Type="http://schemas.openxmlformats.org/officeDocument/2006/relationships/hyperlink" Target="https://vk.com/id748856972" TargetMode="External"/><Relationship Id="rId9" Type="http://schemas.openxmlformats.org/officeDocument/2006/relationships/hyperlink" Target="https://vk.com/id748950020" TargetMode="External"/><Relationship Id="rId180" Type="http://schemas.openxmlformats.org/officeDocument/2006/relationships/hyperlink" Target="https://vk.com/id303495220" TargetMode="External"/><Relationship Id="rId26" Type="http://schemas.openxmlformats.org/officeDocument/2006/relationships/hyperlink" Target="https://vk.com/id746052557" TargetMode="External"/><Relationship Id="rId47" Type="http://schemas.openxmlformats.org/officeDocument/2006/relationships/hyperlink" Target="https://vk.com/id515840090" TargetMode="External"/><Relationship Id="rId68" Type="http://schemas.openxmlformats.org/officeDocument/2006/relationships/hyperlink" Target="https://vk.com/arvid87" TargetMode="External"/><Relationship Id="rId89" Type="http://schemas.openxmlformats.org/officeDocument/2006/relationships/hyperlink" Target="https://vk.com/a.v.lipnitsky" TargetMode="External"/><Relationship Id="rId112" Type="http://schemas.openxmlformats.org/officeDocument/2006/relationships/hyperlink" Target="https://vk.com/id635319514" TargetMode="External"/><Relationship Id="rId133" Type="http://schemas.openxmlformats.org/officeDocument/2006/relationships/hyperlink" Target="https://vk.com/playaboy1" TargetMode="External"/><Relationship Id="rId154" Type="http://schemas.openxmlformats.org/officeDocument/2006/relationships/hyperlink" Target="https://vk.com/id729140126" TargetMode="External"/><Relationship Id="rId175" Type="http://schemas.openxmlformats.org/officeDocument/2006/relationships/hyperlink" Target="https://vk.com/id710850570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vk.com/id621690880" TargetMode="External"/><Relationship Id="rId21" Type="http://schemas.openxmlformats.org/officeDocument/2006/relationships/hyperlink" Target="https://vk.com/id747564549" TargetMode="External"/><Relationship Id="rId42" Type="http://schemas.openxmlformats.org/officeDocument/2006/relationships/hyperlink" Target="https://vk.com/zavalovs" TargetMode="External"/><Relationship Id="rId63" Type="http://schemas.openxmlformats.org/officeDocument/2006/relationships/hyperlink" Target="https://vk.com/id518257110" TargetMode="External"/><Relationship Id="rId84" Type="http://schemas.openxmlformats.org/officeDocument/2006/relationships/hyperlink" Target="https://vk.com/id591909692" TargetMode="External"/><Relationship Id="rId138" Type="http://schemas.openxmlformats.org/officeDocument/2006/relationships/hyperlink" Target="https://vk.com/zakonn_v_zakone" TargetMode="External"/><Relationship Id="rId159" Type="http://schemas.openxmlformats.org/officeDocument/2006/relationships/hyperlink" Target="https://vk.com/id729191599" TargetMode="External"/><Relationship Id="rId170" Type="http://schemas.openxmlformats.org/officeDocument/2006/relationships/hyperlink" Target="https://vk.com/id710533810" TargetMode="External"/><Relationship Id="rId191" Type="http://schemas.openxmlformats.org/officeDocument/2006/relationships/hyperlink" Target="https://vk.com/id11573790" TargetMode="External"/><Relationship Id="rId196" Type="http://schemas.openxmlformats.org/officeDocument/2006/relationships/hyperlink" Target="https://vk.com/id471634592" TargetMode="External"/><Relationship Id="rId200" Type="http://schemas.openxmlformats.org/officeDocument/2006/relationships/hyperlink" Target="https://vk.com/gnekto2004" TargetMode="External"/><Relationship Id="rId16" Type="http://schemas.openxmlformats.org/officeDocument/2006/relationships/hyperlink" Target="https://vk.com/id748484015" TargetMode="External"/><Relationship Id="rId107" Type="http://schemas.openxmlformats.org/officeDocument/2006/relationships/hyperlink" Target="https://vk.com/id728193933" TargetMode="External"/><Relationship Id="rId11" Type="http://schemas.openxmlformats.org/officeDocument/2006/relationships/hyperlink" Target="https://vk.com/id748877316" TargetMode="External"/><Relationship Id="rId32" Type="http://schemas.openxmlformats.org/officeDocument/2006/relationships/hyperlink" Target="https://vk.com/id246736582" TargetMode="External"/><Relationship Id="rId37" Type="http://schemas.openxmlformats.org/officeDocument/2006/relationships/hyperlink" Target="https://vk.com/id699437928" TargetMode="External"/><Relationship Id="rId53" Type="http://schemas.openxmlformats.org/officeDocument/2006/relationships/hyperlink" Target="https://vk.com/id746239135" TargetMode="External"/><Relationship Id="rId58" Type="http://schemas.openxmlformats.org/officeDocument/2006/relationships/hyperlink" Target="https://vk.com/id527526643" TargetMode="External"/><Relationship Id="rId74" Type="http://schemas.openxmlformats.org/officeDocument/2006/relationships/hyperlink" Target="https://vk.com/ffrenzy" TargetMode="External"/><Relationship Id="rId79" Type="http://schemas.openxmlformats.org/officeDocument/2006/relationships/hyperlink" Target="https://vk.com/id96514" TargetMode="External"/><Relationship Id="rId102" Type="http://schemas.openxmlformats.org/officeDocument/2006/relationships/hyperlink" Target="https://vk.com/id709787607" TargetMode="External"/><Relationship Id="rId123" Type="http://schemas.openxmlformats.org/officeDocument/2006/relationships/hyperlink" Target="https://vk.com/id560810397" TargetMode="External"/><Relationship Id="rId128" Type="http://schemas.openxmlformats.org/officeDocument/2006/relationships/hyperlink" Target="https://vk.com/id7756910" TargetMode="External"/><Relationship Id="rId144" Type="http://schemas.openxmlformats.org/officeDocument/2006/relationships/hyperlink" Target="https://vk.com/iddibilsuka" TargetMode="External"/><Relationship Id="rId149" Type="http://schemas.openxmlformats.org/officeDocument/2006/relationships/hyperlink" Target="https://vk.com/id153250425" TargetMode="External"/><Relationship Id="rId5" Type="http://schemas.openxmlformats.org/officeDocument/2006/relationships/hyperlink" Target="https://vk.com/id748850300" TargetMode="External"/><Relationship Id="rId90" Type="http://schemas.openxmlformats.org/officeDocument/2006/relationships/hyperlink" Target="https://vk.com/id270392171" TargetMode="External"/><Relationship Id="rId95" Type="http://schemas.openxmlformats.org/officeDocument/2006/relationships/hyperlink" Target="https://vk.com/id95935204" TargetMode="External"/><Relationship Id="rId160" Type="http://schemas.openxmlformats.org/officeDocument/2006/relationships/hyperlink" Target="https://vk.com/id728915268" TargetMode="External"/><Relationship Id="rId165" Type="http://schemas.openxmlformats.org/officeDocument/2006/relationships/hyperlink" Target="https://vk.com/id719269162" TargetMode="External"/><Relationship Id="rId181" Type="http://schemas.openxmlformats.org/officeDocument/2006/relationships/hyperlink" Target="https://vk.com/id232720080" TargetMode="External"/><Relationship Id="rId186" Type="http://schemas.openxmlformats.org/officeDocument/2006/relationships/hyperlink" Target="https://vk.com/id661511494" TargetMode="External"/><Relationship Id="rId22" Type="http://schemas.openxmlformats.org/officeDocument/2006/relationships/hyperlink" Target="https://vk.com/id747421618" TargetMode="External"/><Relationship Id="rId27" Type="http://schemas.openxmlformats.org/officeDocument/2006/relationships/hyperlink" Target="https://vk.com/id714381635" TargetMode="External"/><Relationship Id="rId43" Type="http://schemas.openxmlformats.org/officeDocument/2006/relationships/hyperlink" Target="https://vk.com/megavan99" TargetMode="External"/><Relationship Id="rId48" Type="http://schemas.openxmlformats.org/officeDocument/2006/relationships/hyperlink" Target="https://vk.com/id358433438" TargetMode="External"/><Relationship Id="rId64" Type="http://schemas.openxmlformats.org/officeDocument/2006/relationships/hyperlink" Target="https://vk.com/vasilenkobiryukova" TargetMode="External"/><Relationship Id="rId69" Type="http://schemas.openxmlformats.org/officeDocument/2006/relationships/hyperlink" Target="https://vk.com/id721267494" TargetMode="External"/><Relationship Id="rId113" Type="http://schemas.openxmlformats.org/officeDocument/2006/relationships/hyperlink" Target="https://vk.com/id537958753" TargetMode="External"/><Relationship Id="rId118" Type="http://schemas.openxmlformats.org/officeDocument/2006/relationships/hyperlink" Target="https://vk.com/id596215295" TargetMode="External"/><Relationship Id="rId134" Type="http://schemas.openxmlformats.org/officeDocument/2006/relationships/hyperlink" Target="https://vk.com/kaban_mladshi" TargetMode="External"/><Relationship Id="rId139" Type="http://schemas.openxmlformats.org/officeDocument/2006/relationships/hyperlink" Target="https://vk.com/a.futbolkin" TargetMode="External"/><Relationship Id="rId80" Type="http://schemas.openxmlformats.org/officeDocument/2006/relationships/hyperlink" Target="https://vk.com/id712163750" TargetMode="External"/><Relationship Id="rId85" Type="http://schemas.openxmlformats.org/officeDocument/2006/relationships/hyperlink" Target="https://vk.com/cep36" TargetMode="External"/><Relationship Id="rId150" Type="http://schemas.openxmlformats.org/officeDocument/2006/relationships/hyperlink" Target="https://vk.com/id729279559" TargetMode="External"/><Relationship Id="rId155" Type="http://schemas.openxmlformats.org/officeDocument/2006/relationships/hyperlink" Target="https://vk.com/id729146186" TargetMode="External"/><Relationship Id="rId171" Type="http://schemas.openxmlformats.org/officeDocument/2006/relationships/hyperlink" Target="https://vk.com/zvetokvasilii" TargetMode="External"/><Relationship Id="rId176" Type="http://schemas.openxmlformats.org/officeDocument/2006/relationships/hyperlink" Target="https://vk.com/id711150790" TargetMode="External"/><Relationship Id="rId192" Type="http://schemas.openxmlformats.org/officeDocument/2006/relationships/hyperlink" Target="https://vk.com/id12364483" TargetMode="External"/><Relationship Id="rId197" Type="http://schemas.openxmlformats.org/officeDocument/2006/relationships/hyperlink" Target="https://vk.com/id586366847" TargetMode="External"/><Relationship Id="rId12" Type="http://schemas.openxmlformats.org/officeDocument/2006/relationships/hyperlink" Target="https://vk.com/id748761298" TargetMode="External"/><Relationship Id="rId17" Type="http://schemas.openxmlformats.org/officeDocument/2006/relationships/hyperlink" Target="https://vk.com/id748456247" TargetMode="External"/><Relationship Id="rId33" Type="http://schemas.openxmlformats.org/officeDocument/2006/relationships/hyperlink" Target="https://vk.com/id5480012" TargetMode="External"/><Relationship Id="rId38" Type="http://schemas.openxmlformats.org/officeDocument/2006/relationships/hyperlink" Target="https://vk.com/id749652512" TargetMode="External"/><Relationship Id="rId59" Type="http://schemas.openxmlformats.org/officeDocument/2006/relationships/hyperlink" Target="https://vk.com/id744631336" TargetMode="External"/><Relationship Id="rId103" Type="http://schemas.openxmlformats.org/officeDocument/2006/relationships/hyperlink" Target="https://vk.com/id709787548" TargetMode="External"/><Relationship Id="rId108" Type="http://schemas.openxmlformats.org/officeDocument/2006/relationships/hyperlink" Target="https://vk.com/id749325721" TargetMode="External"/><Relationship Id="rId124" Type="http://schemas.openxmlformats.org/officeDocument/2006/relationships/hyperlink" Target="https://vk.com/id552393416" TargetMode="External"/><Relationship Id="rId129" Type="http://schemas.openxmlformats.org/officeDocument/2006/relationships/hyperlink" Target="https://vk.com/id522766005" TargetMode="External"/><Relationship Id="rId54" Type="http://schemas.openxmlformats.org/officeDocument/2006/relationships/hyperlink" Target="https://vk.com/id740972590" TargetMode="External"/><Relationship Id="rId70" Type="http://schemas.openxmlformats.org/officeDocument/2006/relationships/hyperlink" Target="https://vk.com/id750119744" TargetMode="External"/><Relationship Id="rId75" Type="http://schemas.openxmlformats.org/officeDocument/2006/relationships/hyperlink" Target="https://vk.com/axma_sila" TargetMode="External"/><Relationship Id="rId91" Type="http://schemas.openxmlformats.org/officeDocument/2006/relationships/hyperlink" Target="https://vk.com/id709446467" TargetMode="External"/><Relationship Id="rId96" Type="http://schemas.openxmlformats.org/officeDocument/2006/relationships/hyperlink" Target="https://vk.com/id238650270" TargetMode="External"/><Relationship Id="rId140" Type="http://schemas.openxmlformats.org/officeDocument/2006/relationships/hyperlink" Target="https://vk.com/kirillsitnikov" TargetMode="External"/><Relationship Id="rId145" Type="http://schemas.openxmlformats.org/officeDocument/2006/relationships/hyperlink" Target="https://vk.com/urandiman" TargetMode="External"/><Relationship Id="rId161" Type="http://schemas.openxmlformats.org/officeDocument/2006/relationships/hyperlink" Target="https://vk.com/id728450440" TargetMode="External"/><Relationship Id="rId166" Type="http://schemas.openxmlformats.org/officeDocument/2006/relationships/hyperlink" Target="https://vk.com/id712554330" TargetMode="External"/><Relationship Id="rId182" Type="http://schemas.openxmlformats.org/officeDocument/2006/relationships/hyperlink" Target="https://vk.com/id708280198" TargetMode="External"/><Relationship Id="rId187" Type="http://schemas.openxmlformats.org/officeDocument/2006/relationships/hyperlink" Target="https://vk.com/id635415900" TargetMode="External"/><Relationship Id="rId1" Type="http://schemas.openxmlformats.org/officeDocument/2006/relationships/hyperlink" Target="https://vk.com/id750094149" TargetMode="External"/><Relationship Id="rId6" Type="http://schemas.openxmlformats.org/officeDocument/2006/relationships/hyperlink" Target="https://vk.com/id748832639" TargetMode="External"/><Relationship Id="rId23" Type="http://schemas.openxmlformats.org/officeDocument/2006/relationships/hyperlink" Target="https://vk.com/id747305276" TargetMode="External"/><Relationship Id="rId28" Type="http://schemas.openxmlformats.org/officeDocument/2006/relationships/hyperlink" Target="https://vk.com/id700793322" TargetMode="External"/><Relationship Id="rId49" Type="http://schemas.openxmlformats.org/officeDocument/2006/relationships/hyperlink" Target="https://vk.com/id146081590" TargetMode="External"/><Relationship Id="rId114" Type="http://schemas.openxmlformats.org/officeDocument/2006/relationships/hyperlink" Target="https://vk.com/id201202288" TargetMode="External"/><Relationship Id="rId119" Type="http://schemas.openxmlformats.org/officeDocument/2006/relationships/hyperlink" Target="https://vk.com/id584710535" TargetMode="External"/><Relationship Id="rId44" Type="http://schemas.openxmlformats.org/officeDocument/2006/relationships/hyperlink" Target="https://vk.com/npivovarova9" TargetMode="External"/><Relationship Id="rId60" Type="http://schemas.openxmlformats.org/officeDocument/2006/relationships/hyperlink" Target="https://vk.com/id17536487" TargetMode="External"/><Relationship Id="rId65" Type="http://schemas.openxmlformats.org/officeDocument/2006/relationships/hyperlink" Target="https://vk.com/id387325547" TargetMode="External"/><Relationship Id="rId81" Type="http://schemas.openxmlformats.org/officeDocument/2006/relationships/hyperlink" Target="https://vk.com/id741134222" TargetMode="External"/><Relationship Id="rId86" Type="http://schemas.openxmlformats.org/officeDocument/2006/relationships/hyperlink" Target="https://vk.com/id6530158" TargetMode="External"/><Relationship Id="rId130" Type="http://schemas.openxmlformats.org/officeDocument/2006/relationships/hyperlink" Target="https://vk.com/rin_m098" TargetMode="External"/><Relationship Id="rId135" Type="http://schemas.openxmlformats.org/officeDocument/2006/relationships/hyperlink" Target="https://vk.com/id475428429" TargetMode="External"/><Relationship Id="rId151" Type="http://schemas.openxmlformats.org/officeDocument/2006/relationships/hyperlink" Target="https://vk.com/id729276572" TargetMode="External"/><Relationship Id="rId156" Type="http://schemas.openxmlformats.org/officeDocument/2006/relationships/hyperlink" Target="https://vk.com/id729151255" TargetMode="External"/><Relationship Id="rId177" Type="http://schemas.openxmlformats.org/officeDocument/2006/relationships/hyperlink" Target="https://vk.com/id710391782" TargetMode="External"/><Relationship Id="rId198" Type="http://schemas.openxmlformats.org/officeDocument/2006/relationships/hyperlink" Target="https://vk.com/kilmani" TargetMode="External"/><Relationship Id="rId172" Type="http://schemas.openxmlformats.org/officeDocument/2006/relationships/hyperlink" Target="https://vk.com/id711632578" TargetMode="External"/><Relationship Id="rId193" Type="http://schemas.openxmlformats.org/officeDocument/2006/relationships/hyperlink" Target="https://vk.com/id261732668" TargetMode="External"/><Relationship Id="rId13" Type="http://schemas.openxmlformats.org/officeDocument/2006/relationships/hyperlink" Target="https://vk.com/id748748428" TargetMode="External"/><Relationship Id="rId18" Type="http://schemas.openxmlformats.org/officeDocument/2006/relationships/hyperlink" Target="https://vk.com/id748415026" TargetMode="External"/><Relationship Id="rId39" Type="http://schemas.openxmlformats.org/officeDocument/2006/relationships/hyperlink" Target="https://vk.com/id747057524" TargetMode="External"/><Relationship Id="rId109" Type="http://schemas.openxmlformats.org/officeDocument/2006/relationships/hyperlink" Target="https://vk.com/id748854833" TargetMode="External"/><Relationship Id="rId34" Type="http://schemas.openxmlformats.org/officeDocument/2006/relationships/hyperlink" Target="https://vk.com/id744467785" TargetMode="External"/><Relationship Id="rId50" Type="http://schemas.openxmlformats.org/officeDocument/2006/relationships/hyperlink" Target="https://vk.com/id66870442" TargetMode="External"/><Relationship Id="rId55" Type="http://schemas.openxmlformats.org/officeDocument/2006/relationships/hyperlink" Target="https://vk.com/id734973198" TargetMode="External"/><Relationship Id="rId76" Type="http://schemas.openxmlformats.org/officeDocument/2006/relationships/hyperlink" Target="https://vk.com/iron_005" TargetMode="External"/><Relationship Id="rId97" Type="http://schemas.openxmlformats.org/officeDocument/2006/relationships/hyperlink" Target="https://vk.com/id368263630" TargetMode="External"/><Relationship Id="rId104" Type="http://schemas.openxmlformats.org/officeDocument/2006/relationships/hyperlink" Target="https://vk.com/id745639951" TargetMode="External"/><Relationship Id="rId120" Type="http://schemas.openxmlformats.org/officeDocument/2006/relationships/hyperlink" Target="https://vk.com/id584692271" TargetMode="External"/><Relationship Id="rId125" Type="http://schemas.openxmlformats.org/officeDocument/2006/relationships/hyperlink" Target="https://vk.com/id447283975" TargetMode="External"/><Relationship Id="rId141" Type="http://schemas.openxmlformats.org/officeDocument/2006/relationships/hyperlink" Target="https://vk.com/id503006317" TargetMode="External"/><Relationship Id="rId146" Type="http://schemas.openxmlformats.org/officeDocument/2006/relationships/hyperlink" Target="https://vk.com/treleparc33" TargetMode="External"/><Relationship Id="rId167" Type="http://schemas.openxmlformats.org/officeDocument/2006/relationships/hyperlink" Target="https://vk.com/id710876973" TargetMode="External"/><Relationship Id="rId188" Type="http://schemas.openxmlformats.org/officeDocument/2006/relationships/hyperlink" Target="https://vk.com/id635259572" TargetMode="External"/><Relationship Id="rId7" Type="http://schemas.openxmlformats.org/officeDocument/2006/relationships/hyperlink" Target="https://vk.com/id748831030" TargetMode="External"/><Relationship Id="rId71" Type="http://schemas.openxmlformats.org/officeDocument/2006/relationships/hyperlink" Target="https://vk.com/djrune" TargetMode="External"/><Relationship Id="rId92" Type="http://schemas.openxmlformats.org/officeDocument/2006/relationships/hyperlink" Target="https://vk.com/yanka0013" TargetMode="External"/><Relationship Id="rId162" Type="http://schemas.openxmlformats.org/officeDocument/2006/relationships/hyperlink" Target="https://vk.com/id728318868" TargetMode="External"/><Relationship Id="rId183" Type="http://schemas.openxmlformats.org/officeDocument/2006/relationships/hyperlink" Target="https://vk.com/id705236897" TargetMode="External"/><Relationship Id="rId2" Type="http://schemas.openxmlformats.org/officeDocument/2006/relationships/hyperlink" Target="https://vk.com/id750075178" TargetMode="External"/><Relationship Id="rId29" Type="http://schemas.openxmlformats.org/officeDocument/2006/relationships/hyperlink" Target="https://vk.com/id675618397" TargetMode="External"/><Relationship Id="rId24" Type="http://schemas.openxmlformats.org/officeDocument/2006/relationships/hyperlink" Target="https://vk.com/id746766512" TargetMode="External"/><Relationship Id="rId40" Type="http://schemas.openxmlformats.org/officeDocument/2006/relationships/hyperlink" Target="https://vk.com/id170104914" TargetMode="External"/><Relationship Id="rId45" Type="http://schemas.openxmlformats.org/officeDocument/2006/relationships/hyperlink" Target="https://vk.com/id261127657" TargetMode="External"/><Relationship Id="rId66" Type="http://schemas.openxmlformats.org/officeDocument/2006/relationships/hyperlink" Target="https://vk.com/silverfox1" TargetMode="External"/><Relationship Id="rId87" Type="http://schemas.openxmlformats.org/officeDocument/2006/relationships/hyperlink" Target="https://vk.com/ps4games1love" TargetMode="External"/><Relationship Id="rId110" Type="http://schemas.openxmlformats.org/officeDocument/2006/relationships/hyperlink" Target="https://vk.com/id716663032" TargetMode="External"/><Relationship Id="rId115" Type="http://schemas.openxmlformats.org/officeDocument/2006/relationships/hyperlink" Target="https://vk.com/id684103547" TargetMode="External"/><Relationship Id="rId131" Type="http://schemas.openxmlformats.org/officeDocument/2006/relationships/hyperlink" Target="https://vk.com/ger1345" TargetMode="External"/><Relationship Id="rId136" Type="http://schemas.openxmlformats.org/officeDocument/2006/relationships/hyperlink" Target="https://vk.com/kirill335" TargetMode="External"/><Relationship Id="rId157" Type="http://schemas.openxmlformats.org/officeDocument/2006/relationships/hyperlink" Target="https://vk.com/id729165283" TargetMode="External"/><Relationship Id="rId178" Type="http://schemas.openxmlformats.org/officeDocument/2006/relationships/hyperlink" Target="https://vk.com/id750318487" TargetMode="External"/><Relationship Id="rId61" Type="http://schemas.openxmlformats.org/officeDocument/2006/relationships/hyperlink" Target="https://vk.com/id715816966" TargetMode="External"/><Relationship Id="rId82" Type="http://schemas.openxmlformats.org/officeDocument/2006/relationships/hyperlink" Target="https://vk.com/id376371906" TargetMode="External"/><Relationship Id="rId152" Type="http://schemas.openxmlformats.org/officeDocument/2006/relationships/hyperlink" Target="https://vk.com/id729270008" TargetMode="External"/><Relationship Id="rId173" Type="http://schemas.openxmlformats.org/officeDocument/2006/relationships/hyperlink" Target="https://vk.com/id711347598" TargetMode="External"/><Relationship Id="rId194" Type="http://schemas.openxmlformats.org/officeDocument/2006/relationships/hyperlink" Target="https://vk.com/id337265068" TargetMode="External"/><Relationship Id="rId199" Type="http://schemas.openxmlformats.org/officeDocument/2006/relationships/hyperlink" Target="https://vk.com/kotery01" TargetMode="External"/><Relationship Id="rId19" Type="http://schemas.openxmlformats.org/officeDocument/2006/relationships/hyperlink" Target="https://vk.com/id748307219" TargetMode="External"/><Relationship Id="rId14" Type="http://schemas.openxmlformats.org/officeDocument/2006/relationships/hyperlink" Target="https://vk.com/id748626081" TargetMode="External"/><Relationship Id="rId30" Type="http://schemas.openxmlformats.org/officeDocument/2006/relationships/hyperlink" Target="https://vk.com/id625907836" TargetMode="External"/><Relationship Id="rId35" Type="http://schemas.openxmlformats.org/officeDocument/2006/relationships/hyperlink" Target="https://vk.com/id743755787" TargetMode="External"/><Relationship Id="rId56" Type="http://schemas.openxmlformats.org/officeDocument/2006/relationships/hyperlink" Target="https://vk.com/id732071635" TargetMode="External"/><Relationship Id="rId77" Type="http://schemas.openxmlformats.org/officeDocument/2006/relationships/hyperlink" Target="https://vk.com/id703608953" TargetMode="External"/><Relationship Id="rId100" Type="http://schemas.openxmlformats.org/officeDocument/2006/relationships/hyperlink" Target="https://vk.com/alyoshin_no" TargetMode="External"/><Relationship Id="rId105" Type="http://schemas.openxmlformats.org/officeDocument/2006/relationships/hyperlink" Target="https://vk.com/id748625889" TargetMode="External"/><Relationship Id="rId126" Type="http://schemas.openxmlformats.org/officeDocument/2006/relationships/hyperlink" Target="https://vk.com/bzz99" TargetMode="External"/><Relationship Id="rId147" Type="http://schemas.openxmlformats.org/officeDocument/2006/relationships/hyperlink" Target="https://vk.com/posyltorg33" TargetMode="External"/><Relationship Id="rId168" Type="http://schemas.openxmlformats.org/officeDocument/2006/relationships/hyperlink" Target="https://vk.com/id710456827" TargetMode="External"/><Relationship Id="rId8" Type="http://schemas.openxmlformats.org/officeDocument/2006/relationships/hyperlink" Target="https://vk.com/id748829756" TargetMode="External"/><Relationship Id="rId51" Type="http://schemas.openxmlformats.org/officeDocument/2006/relationships/hyperlink" Target="https://vk.com/id2910657" TargetMode="External"/><Relationship Id="rId72" Type="http://schemas.openxmlformats.org/officeDocument/2006/relationships/hyperlink" Target="https://vk.com/id735123492" TargetMode="External"/><Relationship Id="rId93" Type="http://schemas.openxmlformats.org/officeDocument/2006/relationships/hyperlink" Target="https://vk.com/saman_hagalas" TargetMode="External"/><Relationship Id="rId98" Type="http://schemas.openxmlformats.org/officeDocument/2006/relationships/hyperlink" Target="https://vk.com/vitalykritskiy" TargetMode="External"/><Relationship Id="rId121" Type="http://schemas.openxmlformats.org/officeDocument/2006/relationships/hyperlink" Target="https://vk.com/id584690725" TargetMode="External"/><Relationship Id="rId142" Type="http://schemas.openxmlformats.org/officeDocument/2006/relationships/hyperlink" Target="https://vk.com/id590276712" TargetMode="External"/><Relationship Id="rId163" Type="http://schemas.openxmlformats.org/officeDocument/2006/relationships/hyperlink" Target="https://vk.com/id724025819" TargetMode="External"/><Relationship Id="rId184" Type="http://schemas.openxmlformats.org/officeDocument/2006/relationships/hyperlink" Target="https://vk.com/id693262378" TargetMode="External"/><Relationship Id="rId189" Type="http://schemas.openxmlformats.org/officeDocument/2006/relationships/hyperlink" Target="https://vk.com/id631243571" TargetMode="External"/><Relationship Id="rId3" Type="http://schemas.openxmlformats.org/officeDocument/2006/relationships/hyperlink" Target="https://vk.com/id748863122" TargetMode="External"/><Relationship Id="rId25" Type="http://schemas.openxmlformats.org/officeDocument/2006/relationships/hyperlink" Target="https://vk.com/id746320830" TargetMode="External"/><Relationship Id="rId46" Type="http://schemas.openxmlformats.org/officeDocument/2006/relationships/hyperlink" Target="https://vk.com/id702416870" TargetMode="External"/><Relationship Id="rId67" Type="http://schemas.openxmlformats.org/officeDocument/2006/relationships/hyperlink" Target="https://vk.com/zhagalshinoff" TargetMode="External"/><Relationship Id="rId116" Type="http://schemas.openxmlformats.org/officeDocument/2006/relationships/hyperlink" Target="https://vk.com/id676663423" TargetMode="External"/><Relationship Id="rId137" Type="http://schemas.openxmlformats.org/officeDocument/2006/relationships/hyperlink" Target="https://vk.com/s_a_a_a_m" TargetMode="External"/><Relationship Id="rId158" Type="http://schemas.openxmlformats.org/officeDocument/2006/relationships/hyperlink" Target="https://vk.com/id729181245" TargetMode="External"/><Relationship Id="rId20" Type="http://schemas.openxmlformats.org/officeDocument/2006/relationships/hyperlink" Target="https://vk.com/id748121205" TargetMode="External"/><Relationship Id="rId41" Type="http://schemas.openxmlformats.org/officeDocument/2006/relationships/hyperlink" Target="https://vk.com/kondrateva_alyona" TargetMode="External"/><Relationship Id="rId62" Type="http://schemas.openxmlformats.org/officeDocument/2006/relationships/hyperlink" Target="https://vk.com/id431274775" TargetMode="External"/><Relationship Id="rId83" Type="http://schemas.openxmlformats.org/officeDocument/2006/relationships/hyperlink" Target="https://vk.com/id743548738" TargetMode="External"/><Relationship Id="rId88" Type="http://schemas.openxmlformats.org/officeDocument/2006/relationships/hyperlink" Target="https://vk.com/markvip" TargetMode="External"/><Relationship Id="rId111" Type="http://schemas.openxmlformats.org/officeDocument/2006/relationships/hyperlink" Target="https://vk.com/id715546394" TargetMode="External"/><Relationship Id="rId132" Type="http://schemas.openxmlformats.org/officeDocument/2006/relationships/hyperlink" Target="https://vk.com/random2317" TargetMode="External"/><Relationship Id="rId153" Type="http://schemas.openxmlformats.org/officeDocument/2006/relationships/hyperlink" Target="https://vk.com/id729134795" TargetMode="External"/><Relationship Id="rId174" Type="http://schemas.openxmlformats.org/officeDocument/2006/relationships/hyperlink" Target="https://vk.com/id711670370" TargetMode="External"/><Relationship Id="rId179" Type="http://schemas.openxmlformats.org/officeDocument/2006/relationships/hyperlink" Target="https://vk.com/id98400981" TargetMode="External"/><Relationship Id="rId195" Type="http://schemas.openxmlformats.org/officeDocument/2006/relationships/hyperlink" Target="https://vk.com/id414146426" TargetMode="External"/><Relationship Id="rId190" Type="http://schemas.openxmlformats.org/officeDocument/2006/relationships/hyperlink" Target="https://vk.com/id534719337" TargetMode="External"/><Relationship Id="rId15" Type="http://schemas.openxmlformats.org/officeDocument/2006/relationships/hyperlink" Target="https://vk.com/id748549202" TargetMode="External"/><Relationship Id="rId36" Type="http://schemas.openxmlformats.org/officeDocument/2006/relationships/hyperlink" Target="https://vk.com/id700363743" TargetMode="External"/><Relationship Id="rId57" Type="http://schemas.openxmlformats.org/officeDocument/2006/relationships/hyperlink" Target="https://vk.com/id750463588" TargetMode="External"/><Relationship Id="rId106" Type="http://schemas.openxmlformats.org/officeDocument/2006/relationships/hyperlink" Target="https://vk.com/id748968633" TargetMode="External"/><Relationship Id="rId127" Type="http://schemas.openxmlformats.org/officeDocument/2006/relationships/hyperlink" Target="https://vk.com/id69299341" TargetMode="External"/><Relationship Id="rId10" Type="http://schemas.openxmlformats.org/officeDocument/2006/relationships/hyperlink" Target="https://vk.com/id748934328" TargetMode="External"/><Relationship Id="rId31" Type="http://schemas.openxmlformats.org/officeDocument/2006/relationships/hyperlink" Target="https://vk.com/id611923439" TargetMode="External"/><Relationship Id="rId52" Type="http://schemas.openxmlformats.org/officeDocument/2006/relationships/hyperlink" Target="https://vk.com/id746843978" TargetMode="External"/><Relationship Id="rId73" Type="http://schemas.openxmlformats.org/officeDocument/2006/relationships/hyperlink" Target="https://vk.com/id28743473" TargetMode="External"/><Relationship Id="rId78" Type="http://schemas.openxmlformats.org/officeDocument/2006/relationships/hyperlink" Target="https://vk.com/ayin_da" TargetMode="External"/><Relationship Id="rId94" Type="http://schemas.openxmlformats.org/officeDocument/2006/relationships/hyperlink" Target="https://vk.com/id199736764" TargetMode="External"/><Relationship Id="rId99" Type="http://schemas.openxmlformats.org/officeDocument/2006/relationships/hyperlink" Target="https://vk.com/id637092743" TargetMode="External"/><Relationship Id="rId101" Type="http://schemas.openxmlformats.org/officeDocument/2006/relationships/hyperlink" Target="https://vk.com/gur09" TargetMode="External"/><Relationship Id="rId122" Type="http://schemas.openxmlformats.org/officeDocument/2006/relationships/hyperlink" Target="https://vk.com/id580106041" TargetMode="External"/><Relationship Id="rId143" Type="http://schemas.openxmlformats.org/officeDocument/2006/relationships/hyperlink" Target="https://vk.com/cslakinsk" TargetMode="External"/><Relationship Id="rId148" Type="http://schemas.openxmlformats.org/officeDocument/2006/relationships/hyperlink" Target="https://vk.com/id196010742" TargetMode="External"/><Relationship Id="rId164" Type="http://schemas.openxmlformats.org/officeDocument/2006/relationships/hyperlink" Target="https://vk.com/id719362344" TargetMode="External"/><Relationship Id="rId169" Type="http://schemas.openxmlformats.org/officeDocument/2006/relationships/hyperlink" Target="https://vk.com/id710525758" TargetMode="External"/><Relationship Id="rId185" Type="http://schemas.openxmlformats.org/officeDocument/2006/relationships/hyperlink" Target="https://vk.com/id673136183" TargetMode="External"/><Relationship Id="rId4" Type="http://schemas.openxmlformats.org/officeDocument/2006/relationships/hyperlink" Target="https://vk.com/id748856972" TargetMode="External"/><Relationship Id="rId9" Type="http://schemas.openxmlformats.org/officeDocument/2006/relationships/hyperlink" Target="https://vk.com/id748950020" TargetMode="External"/><Relationship Id="rId180" Type="http://schemas.openxmlformats.org/officeDocument/2006/relationships/hyperlink" Target="https://vk.com/id303495220" TargetMode="External"/><Relationship Id="rId26" Type="http://schemas.openxmlformats.org/officeDocument/2006/relationships/hyperlink" Target="https://vk.com/id746052557" TargetMode="External"/><Relationship Id="rId47" Type="http://schemas.openxmlformats.org/officeDocument/2006/relationships/hyperlink" Target="https://vk.com/id515840090" TargetMode="External"/><Relationship Id="rId68" Type="http://schemas.openxmlformats.org/officeDocument/2006/relationships/hyperlink" Target="https://vk.com/arvid87" TargetMode="External"/><Relationship Id="rId89" Type="http://schemas.openxmlformats.org/officeDocument/2006/relationships/hyperlink" Target="https://vk.com/a.v.lipnitsky" TargetMode="External"/><Relationship Id="rId112" Type="http://schemas.openxmlformats.org/officeDocument/2006/relationships/hyperlink" Target="https://vk.com/id635319514" TargetMode="External"/><Relationship Id="rId133" Type="http://schemas.openxmlformats.org/officeDocument/2006/relationships/hyperlink" Target="https://vk.com/playaboy1" TargetMode="External"/><Relationship Id="rId154" Type="http://schemas.openxmlformats.org/officeDocument/2006/relationships/hyperlink" Target="https://vk.com/id729140126" TargetMode="External"/><Relationship Id="rId175" Type="http://schemas.openxmlformats.org/officeDocument/2006/relationships/hyperlink" Target="https://vk.com/id710850570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s://vk.com/id621690880" TargetMode="External"/><Relationship Id="rId21" Type="http://schemas.openxmlformats.org/officeDocument/2006/relationships/hyperlink" Target="https://vk.com/id747564549" TargetMode="External"/><Relationship Id="rId42" Type="http://schemas.openxmlformats.org/officeDocument/2006/relationships/hyperlink" Target="https://vk.com/zavalovs" TargetMode="External"/><Relationship Id="rId63" Type="http://schemas.openxmlformats.org/officeDocument/2006/relationships/hyperlink" Target="https://vk.com/id518257110" TargetMode="External"/><Relationship Id="rId84" Type="http://schemas.openxmlformats.org/officeDocument/2006/relationships/hyperlink" Target="https://vk.com/id591909692" TargetMode="External"/><Relationship Id="rId138" Type="http://schemas.openxmlformats.org/officeDocument/2006/relationships/hyperlink" Target="https://vk.com/zakonn_v_zakone" TargetMode="External"/><Relationship Id="rId159" Type="http://schemas.openxmlformats.org/officeDocument/2006/relationships/hyperlink" Target="https://vk.com/id729191599" TargetMode="External"/><Relationship Id="rId170" Type="http://schemas.openxmlformats.org/officeDocument/2006/relationships/hyperlink" Target="https://vk.com/id710533810" TargetMode="External"/><Relationship Id="rId191" Type="http://schemas.openxmlformats.org/officeDocument/2006/relationships/hyperlink" Target="https://vk.com/id11573790" TargetMode="External"/><Relationship Id="rId196" Type="http://schemas.openxmlformats.org/officeDocument/2006/relationships/hyperlink" Target="https://vk.com/id471634592" TargetMode="External"/><Relationship Id="rId200" Type="http://schemas.openxmlformats.org/officeDocument/2006/relationships/hyperlink" Target="https://vk.com/gnekto2004" TargetMode="External"/><Relationship Id="rId16" Type="http://schemas.openxmlformats.org/officeDocument/2006/relationships/hyperlink" Target="https://vk.com/id748484015" TargetMode="External"/><Relationship Id="rId107" Type="http://schemas.openxmlformats.org/officeDocument/2006/relationships/hyperlink" Target="https://vk.com/id728193933" TargetMode="External"/><Relationship Id="rId11" Type="http://schemas.openxmlformats.org/officeDocument/2006/relationships/hyperlink" Target="https://vk.com/id748877316" TargetMode="External"/><Relationship Id="rId32" Type="http://schemas.openxmlformats.org/officeDocument/2006/relationships/hyperlink" Target="https://vk.com/id246736582" TargetMode="External"/><Relationship Id="rId37" Type="http://schemas.openxmlformats.org/officeDocument/2006/relationships/hyperlink" Target="https://vk.com/id699437928" TargetMode="External"/><Relationship Id="rId53" Type="http://schemas.openxmlformats.org/officeDocument/2006/relationships/hyperlink" Target="https://vk.com/id746239135" TargetMode="External"/><Relationship Id="rId58" Type="http://schemas.openxmlformats.org/officeDocument/2006/relationships/hyperlink" Target="https://vk.com/id527526643" TargetMode="External"/><Relationship Id="rId74" Type="http://schemas.openxmlformats.org/officeDocument/2006/relationships/hyperlink" Target="https://vk.com/ffrenzy" TargetMode="External"/><Relationship Id="rId79" Type="http://schemas.openxmlformats.org/officeDocument/2006/relationships/hyperlink" Target="https://vk.com/id96514" TargetMode="External"/><Relationship Id="rId102" Type="http://schemas.openxmlformats.org/officeDocument/2006/relationships/hyperlink" Target="https://vk.com/id709787607" TargetMode="External"/><Relationship Id="rId123" Type="http://schemas.openxmlformats.org/officeDocument/2006/relationships/hyperlink" Target="https://vk.com/id560810397" TargetMode="External"/><Relationship Id="rId128" Type="http://schemas.openxmlformats.org/officeDocument/2006/relationships/hyperlink" Target="https://vk.com/id7756910" TargetMode="External"/><Relationship Id="rId144" Type="http://schemas.openxmlformats.org/officeDocument/2006/relationships/hyperlink" Target="https://vk.com/iddibilsuka" TargetMode="External"/><Relationship Id="rId149" Type="http://schemas.openxmlformats.org/officeDocument/2006/relationships/hyperlink" Target="https://vk.com/id153250425" TargetMode="External"/><Relationship Id="rId5" Type="http://schemas.openxmlformats.org/officeDocument/2006/relationships/hyperlink" Target="https://vk.com/id748850300" TargetMode="External"/><Relationship Id="rId90" Type="http://schemas.openxmlformats.org/officeDocument/2006/relationships/hyperlink" Target="https://vk.com/id270392171" TargetMode="External"/><Relationship Id="rId95" Type="http://schemas.openxmlformats.org/officeDocument/2006/relationships/hyperlink" Target="https://vk.com/id95935204" TargetMode="External"/><Relationship Id="rId160" Type="http://schemas.openxmlformats.org/officeDocument/2006/relationships/hyperlink" Target="https://vk.com/id728915268" TargetMode="External"/><Relationship Id="rId165" Type="http://schemas.openxmlformats.org/officeDocument/2006/relationships/hyperlink" Target="https://vk.com/id719269162" TargetMode="External"/><Relationship Id="rId181" Type="http://schemas.openxmlformats.org/officeDocument/2006/relationships/hyperlink" Target="https://vk.com/id232720080" TargetMode="External"/><Relationship Id="rId186" Type="http://schemas.openxmlformats.org/officeDocument/2006/relationships/hyperlink" Target="https://vk.com/id661511494" TargetMode="External"/><Relationship Id="rId22" Type="http://schemas.openxmlformats.org/officeDocument/2006/relationships/hyperlink" Target="https://vk.com/id747421618" TargetMode="External"/><Relationship Id="rId27" Type="http://schemas.openxmlformats.org/officeDocument/2006/relationships/hyperlink" Target="https://vk.com/id714381635" TargetMode="External"/><Relationship Id="rId43" Type="http://schemas.openxmlformats.org/officeDocument/2006/relationships/hyperlink" Target="https://vk.com/megavan99" TargetMode="External"/><Relationship Id="rId48" Type="http://schemas.openxmlformats.org/officeDocument/2006/relationships/hyperlink" Target="https://vk.com/id358433438" TargetMode="External"/><Relationship Id="rId64" Type="http://schemas.openxmlformats.org/officeDocument/2006/relationships/hyperlink" Target="https://vk.com/vasilenkobiryukova" TargetMode="External"/><Relationship Id="rId69" Type="http://schemas.openxmlformats.org/officeDocument/2006/relationships/hyperlink" Target="https://vk.com/id721267494" TargetMode="External"/><Relationship Id="rId113" Type="http://schemas.openxmlformats.org/officeDocument/2006/relationships/hyperlink" Target="https://vk.com/id537958753" TargetMode="External"/><Relationship Id="rId118" Type="http://schemas.openxmlformats.org/officeDocument/2006/relationships/hyperlink" Target="https://vk.com/id596215295" TargetMode="External"/><Relationship Id="rId134" Type="http://schemas.openxmlformats.org/officeDocument/2006/relationships/hyperlink" Target="https://vk.com/kaban_mladshi" TargetMode="External"/><Relationship Id="rId139" Type="http://schemas.openxmlformats.org/officeDocument/2006/relationships/hyperlink" Target="https://vk.com/a.futbolkin" TargetMode="External"/><Relationship Id="rId80" Type="http://schemas.openxmlformats.org/officeDocument/2006/relationships/hyperlink" Target="https://vk.com/id712163750" TargetMode="External"/><Relationship Id="rId85" Type="http://schemas.openxmlformats.org/officeDocument/2006/relationships/hyperlink" Target="https://vk.com/cep36" TargetMode="External"/><Relationship Id="rId150" Type="http://schemas.openxmlformats.org/officeDocument/2006/relationships/hyperlink" Target="https://vk.com/id729279559" TargetMode="External"/><Relationship Id="rId155" Type="http://schemas.openxmlformats.org/officeDocument/2006/relationships/hyperlink" Target="https://vk.com/id729146186" TargetMode="External"/><Relationship Id="rId171" Type="http://schemas.openxmlformats.org/officeDocument/2006/relationships/hyperlink" Target="https://vk.com/zvetokvasilii" TargetMode="External"/><Relationship Id="rId176" Type="http://schemas.openxmlformats.org/officeDocument/2006/relationships/hyperlink" Target="https://vk.com/id711150790" TargetMode="External"/><Relationship Id="rId192" Type="http://schemas.openxmlformats.org/officeDocument/2006/relationships/hyperlink" Target="https://vk.com/id12364483" TargetMode="External"/><Relationship Id="rId197" Type="http://schemas.openxmlformats.org/officeDocument/2006/relationships/hyperlink" Target="https://vk.com/id586366847" TargetMode="External"/><Relationship Id="rId12" Type="http://schemas.openxmlformats.org/officeDocument/2006/relationships/hyperlink" Target="https://vk.com/id748761298" TargetMode="External"/><Relationship Id="rId17" Type="http://schemas.openxmlformats.org/officeDocument/2006/relationships/hyperlink" Target="https://vk.com/id748456247" TargetMode="External"/><Relationship Id="rId33" Type="http://schemas.openxmlformats.org/officeDocument/2006/relationships/hyperlink" Target="https://vk.com/id5480012" TargetMode="External"/><Relationship Id="rId38" Type="http://schemas.openxmlformats.org/officeDocument/2006/relationships/hyperlink" Target="https://vk.com/id749652512" TargetMode="External"/><Relationship Id="rId59" Type="http://schemas.openxmlformats.org/officeDocument/2006/relationships/hyperlink" Target="https://vk.com/id744631336" TargetMode="External"/><Relationship Id="rId103" Type="http://schemas.openxmlformats.org/officeDocument/2006/relationships/hyperlink" Target="https://vk.com/id709787548" TargetMode="External"/><Relationship Id="rId108" Type="http://schemas.openxmlformats.org/officeDocument/2006/relationships/hyperlink" Target="https://vk.com/id749325721" TargetMode="External"/><Relationship Id="rId124" Type="http://schemas.openxmlformats.org/officeDocument/2006/relationships/hyperlink" Target="https://vk.com/id552393416" TargetMode="External"/><Relationship Id="rId129" Type="http://schemas.openxmlformats.org/officeDocument/2006/relationships/hyperlink" Target="https://vk.com/id522766005" TargetMode="External"/><Relationship Id="rId54" Type="http://schemas.openxmlformats.org/officeDocument/2006/relationships/hyperlink" Target="https://vk.com/id740972590" TargetMode="External"/><Relationship Id="rId70" Type="http://schemas.openxmlformats.org/officeDocument/2006/relationships/hyperlink" Target="https://vk.com/id750119744" TargetMode="External"/><Relationship Id="rId75" Type="http://schemas.openxmlformats.org/officeDocument/2006/relationships/hyperlink" Target="https://vk.com/axma_sila" TargetMode="External"/><Relationship Id="rId91" Type="http://schemas.openxmlformats.org/officeDocument/2006/relationships/hyperlink" Target="https://vk.com/id709446467" TargetMode="External"/><Relationship Id="rId96" Type="http://schemas.openxmlformats.org/officeDocument/2006/relationships/hyperlink" Target="https://vk.com/id238650270" TargetMode="External"/><Relationship Id="rId140" Type="http://schemas.openxmlformats.org/officeDocument/2006/relationships/hyperlink" Target="https://vk.com/kirillsitnikov" TargetMode="External"/><Relationship Id="rId145" Type="http://schemas.openxmlformats.org/officeDocument/2006/relationships/hyperlink" Target="https://vk.com/urandiman" TargetMode="External"/><Relationship Id="rId161" Type="http://schemas.openxmlformats.org/officeDocument/2006/relationships/hyperlink" Target="https://vk.com/id728450440" TargetMode="External"/><Relationship Id="rId166" Type="http://schemas.openxmlformats.org/officeDocument/2006/relationships/hyperlink" Target="https://vk.com/id712554330" TargetMode="External"/><Relationship Id="rId182" Type="http://schemas.openxmlformats.org/officeDocument/2006/relationships/hyperlink" Target="https://vk.com/id708280198" TargetMode="External"/><Relationship Id="rId187" Type="http://schemas.openxmlformats.org/officeDocument/2006/relationships/hyperlink" Target="https://vk.com/id635415900" TargetMode="External"/><Relationship Id="rId1" Type="http://schemas.openxmlformats.org/officeDocument/2006/relationships/hyperlink" Target="https://vk.com/id750094149" TargetMode="External"/><Relationship Id="rId6" Type="http://schemas.openxmlformats.org/officeDocument/2006/relationships/hyperlink" Target="https://vk.com/id748832639" TargetMode="External"/><Relationship Id="rId23" Type="http://schemas.openxmlformats.org/officeDocument/2006/relationships/hyperlink" Target="https://vk.com/id747305276" TargetMode="External"/><Relationship Id="rId28" Type="http://schemas.openxmlformats.org/officeDocument/2006/relationships/hyperlink" Target="https://vk.com/id700793322" TargetMode="External"/><Relationship Id="rId49" Type="http://schemas.openxmlformats.org/officeDocument/2006/relationships/hyperlink" Target="https://vk.com/id146081590" TargetMode="External"/><Relationship Id="rId114" Type="http://schemas.openxmlformats.org/officeDocument/2006/relationships/hyperlink" Target="https://vk.com/id201202288" TargetMode="External"/><Relationship Id="rId119" Type="http://schemas.openxmlformats.org/officeDocument/2006/relationships/hyperlink" Target="https://vk.com/id584710535" TargetMode="External"/><Relationship Id="rId44" Type="http://schemas.openxmlformats.org/officeDocument/2006/relationships/hyperlink" Target="https://vk.com/npivovarova9" TargetMode="External"/><Relationship Id="rId60" Type="http://schemas.openxmlformats.org/officeDocument/2006/relationships/hyperlink" Target="https://vk.com/id17536487" TargetMode="External"/><Relationship Id="rId65" Type="http://schemas.openxmlformats.org/officeDocument/2006/relationships/hyperlink" Target="https://vk.com/id387325547" TargetMode="External"/><Relationship Id="rId81" Type="http://schemas.openxmlformats.org/officeDocument/2006/relationships/hyperlink" Target="https://vk.com/id741134222" TargetMode="External"/><Relationship Id="rId86" Type="http://schemas.openxmlformats.org/officeDocument/2006/relationships/hyperlink" Target="https://vk.com/id6530158" TargetMode="External"/><Relationship Id="rId130" Type="http://schemas.openxmlformats.org/officeDocument/2006/relationships/hyperlink" Target="https://vk.com/rin_m098" TargetMode="External"/><Relationship Id="rId135" Type="http://schemas.openxmlformats.org/officeDocument/2006/relationships/hyperlink" Target="https://vk.com/id475428429" TargetMode="External"/><Relationship Id="rId151" Type="http://schemas.openxmlformats.org/officeDocument/2006/relationships/hyperlink" Target="https://vk.com/id729276572" TargetMode="External"/><Relationship Id="rId156" Type="http://schemas.openxmlformats.org/officeDocument/2006/relationships/hyperlink" Target="https://vk.com/id729151255" TargetMode="External"/><Relationship Id="rId177" Type="http://schemas.openxmlformats.org/officeDocument/2006/relationships/hyperlink" Target="https://vk.com/id710391782" TargetMode="External"/><Relationship Id="rId198" Type="http://schemas.openxmlformats.org/officeDocument/2006/relationships/hyperlink" Target="https://vk.com/kilmani" TargetMode="External"/><Relationship Id="rId172" Type="http://schemas.openxmlformats.org/officeDocument/2006/relationships/hyperlink" Target="https://vk.com/id711632578" TargetMode="External"/><Relationship Id="rId193" Type="http://schemas.openxmlformats.org/officeDocument/2006/relationships/hyperlink" Target="https://vk.com/id261732668" TargetMode="External"/><Relationship Id="rId13" Type="http://schemas.openxmlformats.org/officeDocument/2006/relationships/hyperlink" Target="https://vk.com/id748748428" TargetMode="External"/><Relationship Id="rId18" Type="http://schemas.openxmlformats.org/officeDocument/2006/relationships/hyperlink" Target="https://vk.com/id748415026" TargetMode="External"/><Relationship Id="rId39" Type="http://schemas.openxmlformats.org/officeDocument/2006/relationships/hyperlink" Target="https://vk.com/id747057524" TargetMode="External"/><Relationship Id="rId109" Type="http://schemas.openxmlformats.org/officeDocument/2006/relationships/hyperlink" Target="https://vk.com/id748854833" TargetMode="External"/><Relationship Id="rId34" Type="http://schemas.openxmlformats.org/officeDocument/2006/relationships/hyperlink" Target="https://vk.com/id744467785" TargetMode="External"/><Relationship Id="rId50" Type="http://schemas.openxmlformats.org/officeDocument/2006/relationships/hyperlink" Target="https://vk.com/id66870442" TargetMode="External"/><Relationship Id="rId55" Type="http://schemas.openxmlformats.org/officeDocument/2006/relationships/hyperlink" Target="https://vk.com/id734973198" TargetMode="External"/><Relationship Id="rId76" Type="http://schemas.openxmlformats.org/officeDocument/2006/relationships/hyperlink" Target="https://vk.com/iron_005" TargetMode="External"/><Relationship Id="rId97" Type="http://schemas.openxmlformats.org/officeDocument/2006/relationships/hyperlink" Target="https://vk.com/id368263630" TargetMode="External"/><Relationship Id="rId104" Type="http://schemas.openxmlformats.org/officeDocument/2006/relationships/hyperlink" Target="https://vk.com/id745639951" TargetMode="External"/><Relationship Id="rId120" Type="http://schemas.openxmlformats.org/officeDocument/2006/relationships/hyperlink" Target="https://vk.com/id584692271" TargetMode="External"/><Relationship Id="rId125" Type="http://schemas.openxmlformats.org/officeDocument/2006/relationships/hyperlink" Target="https://vk.com/id447283975" TargetMode="External"/><Relationship Id="rId141" Type="http://schemas.openxmlformats.org/officeDocument/2006/relationships/hyperlink" Target="https://vk.com/id503006317" TargetMode="External"/><Relationship Id="rId146" Type="http://schemas.openxmlformats.org/officeDocument/2006/relationships/hyperlink" Target="https://vk.com/treleparc33" TargetMode="External"/><Relationship Id="rId167" Type="http://schemas.openxmlformats.org/officeDocument/2006/relationships/hyperlink" Target="https://vk.com/id710876973" TargetMode="External"/><Relationship Id="rId188" Type="http://schemas.openxmlformats.org/officeDocument/2006/relationships/hyperlink" Target="https://vk.com/id635259572" TargetMode="External"/><Relationship Id="rId7" Type="http://schemas.openxmlformats.org/officeDocument/2006/relationships/hyperlink" Target="https://vk.com/id748831030" TargetMode="External"/><Relationship Id="rId71" Type="http://schemas.openxmlformats.org/officeDocument/2006/relationships/hyperlink" Target="https://vk.com/djrune" TargetMode="External"/><Relationship Id="rId92" Type="http://schemas.openxmlformats.org/officeDocument/2006/relationships/hyperlink" Target="https://vk.com/yanka0013" TargetMode="External"/><Relationship Id="rId162" Type="http://schemas.openxmlformats.org/officeDocument/2006/relationships/hyperlink" Target="https://vk.com/id728318868" TargetMode="External"/><Relationship Id="rId183" Type="http://schemas.openxmlformats.org/officeDocument/2006/relationships/hyperlink" Target="https://vk.com/id705236897" TargetMode="External"/><Relationship Id="rId2" Type="http://schemas.openxmlformats.org/officeDocument/2006/relationships/hyperlink" Target="https://vk.com/id750075178" TargetMode="External"/><Relationship Id="rId29" Type="http://schemas.openxmlformats.org/officeDocument/2006/relationships/hyperlink" Target="https://vk.com/id675618397" TargetMode="External"/><Relationship Id="rId24" Type="http://schemas.openxmlformats.org/officeDocument/2006/relationships/hyperlink" Target="https://vk.com/id746766512" TargetMode="External"/><Relationship Id="rId40" Type="http://schemas.openxmlformats.org/officeDocument/2006/relationships/hyperlink" Target="https://vk.com/id170104914" TargetMode="External"/><Relationship Id="rId45" Type="http://schemas.openxmlformats.org/officeDocument/2006/relationships/hyperlink" Target="https://vk.com/id261127657" TargetMode="External"/><Relationship Id="rId66" Type="http://schemas.openxmlformats.org/officeDocument/2006/relationships/hyperlink" Target="https://vk.com/silverfox1" TargetMode="External"/><Relationship Id="rId87" Type="http://schemas.openxmlformats.org/officeDocument/2006/relationships/hyperlink" Target="https://vk.com/ps4games1love" TargetMode="External"/><Relationship Id="rId110" Type="http://schemas.openxmlformats.org/officeDocument/2006/relationships/hyperlink" Target="https://vk.com/id716663032" TargetMode="External"/><Relationship Id="rId115" Type="http://schemas.openxmlformats.org/officeDocument/2006/relationships/hyperlink" Target="https://vk.com/id684103547" TargetMode="External"/><Relationship Id="rId131" Type="http://schemas.openxmlformats.org/officeDocument/2006/relationships/hyperlink" Target="https://vk.com/ger1345" TargetMode="External"/><Relationship Id="rId136" Type="http://schemas.openxmlformats.org/officeDocument/2006/relationships/hyperlink" Target="https://vk.com/kirill335" TargetMode="External"/><Relationship Id="rId157" Type="http://schemas.openxmlformats.org/officeDocument/2006/relationships/hyperlink" Target="https://vk.com/id729165283" TargetMode="External"/><Relationship Id="rId178" Type="http://schemas.openxmlformats.org/officeDocument/2006/relationships/hyperlink" Target="https://vk.com/id750318487" TargetMode="External"/><Relationship Id="rId61" Type="http://schemas.openxmlformats.org/officeDocument/2006/relationships/hyperlink" Target="https://vk.com/id715816966" TargetMode="External"/><Relationship Id="rId82" Type="http://schemas.openxmlformats.org/officeDocument/2006/relationships/hyperlink" Target="https://vk.com/id376371906" TargetMode="External"/><Relationship Id="rId152" Type="http://schemas.openxmlformats.org/officeDocument/2006/relationships/hyperlink" Target="https://vk.com/id729270008" TargetMode="External"/><Relationship Id="rId173" Type="http://schemas.openxmlformats.org/officeDocument/2006/relationships/hyperlink" Target="https://vk.com/id711347598" TargetMode="External"/><Relationship Id="rId194" Type="http://schemas.openxmlformats.org/officeDocument/2006/relationships/hyperlink" Target="https://vk.com/id337265068" TargetMode="External"/><Relationship Id="rId199" Type="http://schemas.openxmlformats.org/officeDocument/2006/relationships/hyperlink" Target="https://vk.com/kotery01" TargetMode="External"/><Relationship Id="rId19" Type="http://schemas.openxmlformats.org/officeDocument/2006/relationships/hyperlink" Target="https://vk.com/id748307219" TargetMode="External"/><Relationship Id="rId14" Type="http://schemas.openxmlformats.org/officeDocument/2006/relationships/hyperlink" Target="https://vk.com/id748626081" TargetMode="External"/><Relationship Id="rId30" Type="http://schemas.openxmlformats.org/officeDocument/2006/relationships/hyperlink" Target="https://vk.com/id625907836" TargetMode="External"/><Relationship Id="rId35" Type="http://schemas.openxmlformats.org/officeDocument/2006/relationships/hyperlink" Target="https://vk.com/id743755787" TargetMode="External"/><Relationship Id="rId56" Type="http://schemas.openxmlformats.org/officeDocument/2006/relationships/hyperlink" Target="https://vk.com/id732071635" TargetMode="External"/><Relationship Id="rId77" Type="http://schemas.openxmlformats.org/officeDocument/2006/relationships/hyperlink" Target="https://vk.com/id703608953" TargetMode="External"/><Relationship Id="rId100" Type="http://schemas.openxmlformats.org/officeDocument/2006/relationships/hyperlink" Target="https://vk.com/alyoshin_no" TargetMode="External"/><Relationship Id="rId105" Type="http://schemas.openxmlformats.org/officeDocument/2006/relationships/hyperlink" Target="https://vk.com/id748625889" TargetMode="External"/><Relationship Id="rId126" Type="http://schemas.openxmlformats.org/officeDocument/2006/relationships/hyperlink" Target="https://vk.com/bzz99" TargetMode="External"/><Relationship Id="rId147" Type="http://schemas.openxmlformats.org/officeDocument/2006/relationships/hyperlink" Target="https://vk.com/posyltorg33" TargetMode="External"/><Relationship Id="rId168" Type="http://schemas.openxmlformats.org/officeDocument/2006/relationships/hyperlink" Target="https://vk.com/id710456827" TargetMode="External"/><Relationship Id="rId8" Type="http://schemas.openxmlformats.org/officeDocument/2006/relationships/hyperlink" Target="https://vk.com/id748829756" TargetMode="External"/><Relationship Id="rId51" Type="http://schemas.openxmlformats.org/officeDocument/2006/relationships/hyperlink" Target="https://vk.com/id2910657" TargetMode="External"/><Relationship Id="rId72" Type="http://schemas.openxmlformats.org/officeDocument/2006/relationships/hyperlink" Target="https://vk.com/id735123492" TargetMode="External"/><Relationship Id="rId93" Type="http://schemas.openxmlformats.org/officeDocument/2006/relationships/hyperlink" Target="https://vk.com/saman_hagalas" TargetMode="External"/><Relationship Id="rId98" Type="http://schemas.openxmlformats.org/officeDocument/2006/relationships/hyperlink" Target="https://vk.com/vitalykritskiy" TargetMode="External"/><Relationship Id="rId121" Type="http://schemas.openxmlformats.org/officeDocument/2006/relationships/hyperlink" Target="https://vk.com/id584690725" TargetMode="External"/><Relationship Id="rId142" Type="http://schemas.openxmlformats.org/officeDocument/2006/relationships/hyperlink" Target="https://vk.com/id590276712" TargetMode="External"/><Relationship Id="rId163" Type="http://schemas.openxmlformats.org/officeDocument/2006/relationships/hyperlink" Target="https://vk.com/id724025819" TargetMode="External"/><Relationship Id="rId184" Type="http://schemas.openxmlformats.org/officeDocument/2006/relationships/hyperlink" Target="https://vk.com/id693262378" TargetMode="External"/><Relationship Id="rId189" Type="http://schemas.openxmlformats.org/officeDocument/2006/relationships/hyperlink" Target="https://vk.com/id631243571" TargetMode="External"/><Relationship Id="rId3" Type="http://schemas.openxmlformats.org/officeDocument/2006/relationships/hyperlink" Target="https://vk.com/id748863122" TargetMode="External"/><Relationship Id="rId25" Type="http://schemas.openxmlformats.org/officeDocument/2006/relationships/hyperlink" Target="https://vk.com/id746320830" TargetMode="External"/><Relationship Id="rId46" Type="http://schemas.openxmlformats.org/officeDocument/2006/relationships/hyperlink" Target="https://vk.com/id702416870" TargetMode="External"/><Relationship Id="rId67" Type="http://schemas.openxmlformats.org/officeDocument/2006/relationships/hyperlink" Target="https://vk.com/zhagalshinoff" TargetMode="External"/><Relationship Id="rId116" Type="http://schemas.openxmlformats.org/officeDocument/2006/relationships/hyperlink" Target="https://vk.com/id676663423" TargetMode="External"/><Relationship Id="rId137" Type="http://schemas.openxmlformats.org/officeDocument/2006/relationships/hyperlink" Target="https://vk.com/s_a_a_a_m" TargetMode="External"/><Relationship Id="rId158" Type="http://schemas.openxmlformats.org/officeDocument/2006/relationships/hyperlink" Target="https://vk.com/id729181245" TargetMode="External"/><Relationship Id="rId20" Type="http://schemas.openxmlformats.org/officeDocument/2006/relationships/hyperlink" Target="https://vk.com/id748121205" TargetMode="External"/><Relationship Id="rId41" Type="http://schemas.openxmlformats.org/officeDocument/2006/relationships/hyperlink" Target="https://vk.com/kondrateva_alyona" TargetMode="External"/><Relationship Id="rId62" Type="http://schemas.openxmlformats.org/officeDocument/2006/relationships/hyperlink" Target="https://vk.com/id431274775" TargetMode="External"/><Relationship Id="rId83" Type="http://schemas.openxmlformats.org/officeDocument/2006/relationships/hyperlink" Target="https://vk.com/id743548738" TargetMode="External"/><Relationship Id="rId88" Type="http://schemas.openxmlformats.org/officeDocument/2006/relationships/hyperlink" Target="https://vk.com/markvip" TargetMode="External"/><Relationship Id="rId111" Type="http://schemas.openxmlformats.org/officeDocument/2006/relationships/hyperlink" Target="https://vk.com/id715546394" TargetMode="External"/><Relationship Id="rId132" Type="http://schemas.openxmlformats.org/officeDocument/2006/relationships/hyperlink" Target="https://vk.com/random2317" TargetMode="External"/><Relationship Id="rId153" Type="http://schemas.openxmlformats.org/officeDocument/2006/relationships/hyperlink" Target="https://vk.com/id729134795" TargetMode="External"/><Relationship Id="rId174" Type="http://schemas.openxmlformats.org/officeDocument/2006/relationships/hyperlink" Target="https://vk.com/id711670370" TargetMode="External"/><Relationship Id="rId179" Type="http://schemas.openxmlformats.org/officeDocument/2006/relationships/hyperlink" Target="https://vk.com/id98400981" TargetMode="External"/><Relationship Id="rId195" Type="http://schemas.openxmlformats.org/officeDocument/2006/relationships/hyperlink" Target="https://vk.com/id414146426" TargetMode="External"/><Relationship Id="rId190" Type="http://schemas.openxmlformats.org/officeDocument/2006/relationships/hyperlink" Target="https://vk.com/id534719337" TargetMode="External"/><Relationship Id="rId15" Type="http://schemas.openxmlformats.org/officeDocument/2006/relationships/hyperlink" Target="https://vk.com/id748549202" TargetMode="External"/><Relationship Id="rId36" Type="http://schemas.openxmlformats.org/officeDocument/2006/relationships/hyperlink" Target="https://vk.com/id700363743" TargetMode="External"/><Relationship Id="rId57" Type="http://schemas.openxmlformats.org/officeDocument/2006/relationships/hyperlink" Target="https://vk.com/id750463588" TargetMode="External"/><Relationship Id="rId106" Type="http://schemas.openxmlformats.org/officeDocument/2006/relationships/hyperlink" Target="https://vk.com/id748968633" TargetMode="External"/><Relationship Id="rId127" Type="http://schemas.openxmlformats.org/officeDocument/2006/relationships/hyperlink" Target="https://vk.com/id69299341" TargetMode="External"/><Relationship Id="rId10" Type="http://schemas.openxmlformats.org/officeDocument/2006/relationships/hyperlink" Target="https://vk.com/id748934328" TargetMode="External"/><Relationship Id="rId31" Type="http://schemas.openxmlformats.org/officeDocument/2006/relationships/hyperlink" Target="https://vk.com/id611923439" TargetMode="External"/><Relationship Id="rId52" Type="http://schemas.openxmlformats.org/officeDocument/2006/relationships/hyperlink" Target="https://vk.com/id746843978" TargetMode="External"/><Relationship Id="rId73" Type="http://schemas.openxmlformats.org/officeDocument/2006/relationships/hyperlink" Target="https://vk.com/id28743473" TargetMode="External"/><Relationship Id="rId78" Type="http://schemas.openxmlformats.org/officeDocument/2006/relationships/hyperlink" Target="https://vk.com/ayin_da" TargetMode="External"/><Relationship Id="rId94" Type="http://schemas.openxmlformats.org/officeDocument/2006/relationships/hyperlink" Target="https://vk.com/id199736764" TargetMode="External"/><Relationship Id="rId99" Type="http://schemas.openxmlformats.org/officeDocument/2006/relationships/hyperlink" Target="https://vk.com/id637092743" TargetMode="External"/><Relationship Id="rId101" Type="http://schemas.openxmlformats.org/officeDocument/2006/relationships/hyperlink" Target="https://vk.com/gur09" TargetMode="External"/><Relationship Id="rId122" Type="http://schemas.openxmlformats.org/officeDocument/2006/relationships/hyperlink" Target="https://vk.com/id580106041" TargetMode="External"/><Relationship Id="rId143" Type="http://schemas.openxmlformats.org/officeDocument/2006/relationships/hyperlink" Target="https://vk.com/cslakinsk" TargetMode="External"/><Relationship Id="rId148" Type="http://schemas.openxmlformats.org/officeDocument/2006/relationships/hyperlink" Target="https://vk.com/id196010742" TargetMode="External"/><Relationship Id="rId164" Type="http://schemas.openxmlformats.org/officeDocument/2006/relationships/hyperlink" Target="https://vk.com/id719362344" TargetMode="External"/><Relationship Id="rId169" Type="http://schemas.openxmlformats.org/officeDocument/2006/relationships/hyperlink" Target="https://vk.com/id710525758" TargetMode="External"/><Relationship Id="rId185" Type="http://schemas.openxmlformats.org/officeDocument/2006/relationships/hyperlink" Target="https://vk.com/id673136183" TargetMode="External"/><Relationship Id="rId4" Type="http://schemas.openxmlformats.org/officeDocument/2006/relationships/hyperlink" Target="https://vk.com/id748856972" TargetMode="External"/><Relationship Id="rId9" Type="http://schemas.openxmlformats.org/officeDocument/2006/relationships/hyperlink" Target="https://vk.com/id748950020" TargetMode="External"/><Relationship Id="rId180" Type="http://schemas.openxmlformats.org/officeDocument/2006/relationships/hyperlink" Target="https://vk.com/id303495220" TargetMode="External"/><Relationship Id="rId26" Type="http://schemas.openxmlformats.org/officeDocument/2006/relationships/hyperlink" Target="https://vk.com/id746052557" TargetMode="External"/><Relationship Id="rId47" Type="http://schemas.openxmlformats.org/officeDocument/2006/relationships/hyperlink" Target="https://vk.com/id515840090" TargetMode="External"/><Relationship Id="rId68" Type="http://schemas.openxmlformats.org/officeDocument/2006/relationships/hyperlink" Target="https://vk.com/arvid87" TargetMode="External"/><Relationship Id="rId89" Type="http://schemas.openxmlformats.org/officeDocument/2006/relationships/hyperlink" Target="https://vk.com/a.v.lipnitsky" TargetMode="External"/><Relationship Id="rId112" Type="http://schemas.openxmlformats.org/officeDocument/2006/relationships/hyperlink" Target="https://vk.com/id635319514" TargetMode="External"/><Relationship Id="rId133" Type="http://schemas.openxmlformats.org/officeDocument/2006/relationships/hyperlink" Target="https://vk.com/playaboy1" TargetMode="External"/><Relationship Id="rId154" Type="http://schemas.openxmlformats.org/officeDocument/2006/relationships/hyperlink" Target="https://vk.com/id729140126" TargetMode="External"/><Relationship Id="rId175" Type="http://schemas.openxmlformats.org/officeDocument/2006/relationships/hyperlink" Target="https://vk.com/id710850570" TargetMode="External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https://vk.com/id621690880" TargetMode="External"/><Relationship Id="rId21" Type="http://schemas.openxmlformats.org/officeDocument/2006/relationships/hyperlink" Target="https://vk.com/id747564549" TargetMode="External"/><Relationship Id="rId42" Type="http://schemas.openxmlformats.org/officeDocument/2006/relationships/hyperlink" Target="https://vk.com/zavalovs" TargetMode="External"/><Relationship Id="rId63" Type="http://schemas.openxmlformats.org/officeDocument/2006/relationships/hyperlink" Target="https://vk.com/id518257110" TargetMode="External"/><Relationship Id="rId84" Type="http://schemas.openxmlformats.org/officeDocument/2006/relationships/hyperlink" Target="https://vk.com/id591909692" TargetMode="External"/><Relationship Id="rId138" Type="http://schemas.openxmlformats.org/officeDocument/2006/relationships/hyperlink" Target="https://vk.com/zakonn_v_zakone" TargetMode="External"/><Relationship Id="rId159" Type="http://schemas.openxmlformats.org/officeDocument/2006/relationships/hyperlink" Target="https://vk.com/id729191599" TargetMode="External"/><Relationship Id="rId170" Type="http://schemas.openxmlformats.org/officeDocument/2006/relationships/hyperlink" Target="https://vk.com/id710533810" TargetMode="External"/><Relationship Id="rId191" Type="http://schemas.openxmlformats.org/officeDocument/2006/relationships/hyperlink" Target="https://vk.com/id11573790" TargetMode="External"/><Relationship Id="rId196" Type="http://schemas.openxmlformats.org/officeDocument/2006/relationships/hyperlink" Target="https://vk.com/id471634592" TargetMode="External"/><Relationship Id="rId200" Type="http://schemas.openxmlformats.org/officeDocument/2006/relationships/hyperlink" Target="https://vk.com/gnekto2004" TargetMode="External"/><Relationship Id="rId16" Type="http://schemas.openxmlformats.org/officeDocument/2006/relationships/hyperlink" Target="https://vk.com/id748484015" TargetMode="External"/><Relationship Id="rId107" Type="http://schemas.openxmlformats.org/officeDocument/2006/relationships/hyperlink" Target="https://vk.com/id728193933" TargetMode="External"/><Relationship Id="rId11" Type="http://schemas.openxmlformats.org/officeDocument/2006/relationships/hyperlink" Target="https://vk.com/id748877316" TargetMode="External"/><Relationship Id="rId32" Type="http://schemas.openxmlformats.org/officeDocument/2006/relationships/hyperlink" Target="https://vk.com/id246736582" TargetMode="External"/><Relationship Id="rId37" Type="http://schemas.openxmlformats.org/officeDocument/2006/relationships/hyperlink" Target="https://vk.com/id699437928" TargetMode="External"/><Relationship Id="rId53" Type="http://schemas.openxmlformats.org/officeDocument/2006/relationships/hyperlink" Target="https://vk.com/id746239135" TargetMode="External"/><Relationship Id="rId58" Type="http://schemas.openxmlformats.org/officeDocument/2006/relationships/hyperlink" Target="https://vk.com/id527526643" TargetMode="External"/><Relationship Id="rId74" Type="http://schemas.openxmlformats.org/officeDocument/2006/relationships/hyperlink" Target="https://vk.com/ffrenzy" TargetMode="External"/><Relationship Id="rId79" Type="http://schemas.openxmlformats.org/officeDocument/2006/relationships/hyperlink" Target="https://vk.com/id96514" TargetMode="External"/><Relationship Id="rId102" Type="http://schemas.openxmlformats.org/officeDocument/2006/relationships/hyperlink" Target="https://vk.com/id709787607" TargetMode="External"/><Relationship Id="rId123" Type="http://schemas.openxmlformats.org/officeDocument/2006/relationships/hyperlink" Target="https://vk.com/id560810397" TargetMode="External"/><Relationship Id="rId128" Type="http://schemas.openxmlformats.org/officeDocument/2006/relationships/hyperlink" Target="https://vk.com/id7756910" TargetMode="External"/><Relationship Id="rId144" Type="http://schemas.openxmlformats.org/officeDocument/2006/relationships/hyperlink" Target="https://vk.com/iddibilsuka" TargetMode="External"/><Relationship Id="rId149" Type="http://schemas.openxmlformats.org/officeDocument/2006/relationships/hyperlink" Target="https://vk.com/id153250425" TargetMode="External"/><Relationship Id="rId5" Type="http://schemas.openxmlformats.org/officeDocument/2006/relationships/hyperlink" Target="https://vk.com/id748850300" TargetMode="External"/><Relationship Id="rId90" Type="http://schemas.openxmlformats.org/officeDocument/2006/relationships/hyperlink" Target="https://vk.com/id270392171" TargetMode="External"/><Relationship Id="rId95" Type="http://schemas.openxmlformats.org/officeDocument/2006/relationships/hyperlink" Target="https://vk.com/id95935204" TargetMode="External"/><Relationship Id="rId160" Type="http://schemas.openxmlformats.org/officeDocument/2006/relationships/hyperlink" Target="https://vk.com/id728915268" TargetMode="External"/><Relationship Id="rId165" Type="http://schemas.openxmlformats.org/officeDocument/2006/relationships/hyperlink" Target="https://vk.com/id719269162" TargetMode="External"/><Relationship Id="rId181" Type="http://schemas.openxmlformats.org/officeDocument/2006/relationships/hyperlink" Target="https://vk.com/id232720080" TargetMode="External"/><Relationship Id="rId186" Type="http://schemas.openxmlformats.org/officeDocument/2006/relationships/hyperlink" Target="https://vk.com/id661511494" TargetMode="External"/><Relationship Id="rId22" Type="http://schemas.openxmlformats.org/officeDocument/2006/relationships/hyperlink" Target="https://vk.com/id747421618" TargetMode="External"/><Relationship Id="rId27" Type="http://schemas.openxmlformats.org/officeDocument/2006/relationships/hyperlink" Target="https://vk.com/id714381635" TargetMode="External"/><Relationship Id="rId43" Type="http://schemas.openxmlformats.org/officeDocument/2006/relationships/hyperlink" Target="https://vk.com/megavan99" TargetMode="External"/><Relationship Id="rId48" Type="http://schemas.openxmlformats.org/officeDocument/2006/relationships/hyperlink" Target="https://vk.com/id358433438" TargetMode="External"/><Relationship Id="rId64" Type="http://schemas.openxmlformats.org/officeDocument/2006/relationships/hyperlink" Target="https://vk.com/vasilenkobiryukova" TargetMode="External"/><Relationship Id="rId69" Type="http://schemas.openxmlformats.org/officeDocument/2006/relationships/hyperlink" Target="https://vk.com/id721267494" TargetMode="External"/><Relationship Id="rId113" Type="http://schemas.openxmlformats.org/officeDocument/2006/relationships/hyperlink" Target="https://vk.com/id537958753" TargetMode="External"/><Relationship Id="rId118" Type="http://schemas.openxmlformats.org/officeDocument/2006/relationships/hyperlink" Target="https://vk.com/id596215295" TargetMode="External"/><Relationship Id="rId134" Type="http://schemas.openxmlformats.org/officeDocument/2006/relationships/hyperlink" Target="https://vk.com/kaban_mladshi" TargetMode="External"/><Relationship Id="rId139" Type="http://schemas.openxmlformats.org/officeDocument/2006/relationships/hyperlink" Target="https://vk.com/a.futbolkin" TargetMode="External"/><Relationship Id="rId80" Type="http://schemas.openxmlformats.org/officeDocument/2006/relationships/hyperlink" Target="https://vk.com/id712163750" TargetMode="External"/><Relationship Id="rId85" Type="http://schemas.openxmlformats.org/officeDocument/2006/relationships/hyperlink" Target="https://vk.com/cep36" TargetMode="External"/><Relationship Id="rId150" Type="http://schemas.openxmlformats.org/officeDocument/2006/relationships/hyperlink" Target="https://vk.com/id729279559" TargetMode="External"/><Relationship Id="rId155" Type="http://schemas.openxmlformats.org/officeDocument/2006/relationships/hyperlink" Target="https://vk.com/id729146186" TargetMode="External"/><Relationship Id="rId171" Type="http://schemas.openxmlformats.org/officeDocument/2006/relationships/hyperlink" Target="https://vk.com/zvetokvasilii" TargetMode="External"/><Relationship Id="rId176" Type="http://schemas.openxmlformats.org/officeDocument/2006/relationships/hyperlink" Target="https://vk.com/id711150790" TargetMode="External"/><Relationship Id="rId192" Type="http://schemas.openxmlformats.org/officeDocument/2006/relationships/hyperlink" Target="https://vk.com/id12364483" TargetMode="External"/><Relationship Id="rId197" Type="http://schemas.openxmlformats.org/officeDocument/2006/relationships/hyperlink" Target="https://vk.com/id586366847" TargetMode="External"/><Relationship Id="rId12" Type="http://schemas.openxmlformats.org/officeDocument/2006/relationships/hyperlink" Target="https://vk.com/id748761298" TargetMode="External"/><Relationship Id="rId17" Type="http://schemas.openxmlformats.org/officeDocument/2006/relationships/hyperlink" Target="https://vk.com/id748456247" TargetMode="External"/><Relationship Id="rId33" Type="http://schemas.openxmlformats.org/officeDocument/2006/relationships/hyperlink" Target="https://vk.com/id5480012" TargetMode="External"/><Relationship Id="rId38" Type="http://schemas.openxmlformats.org/officeDocument/2006/relationships/hyperlink" Target="https://vk.com/id749652512" TargetMode="External"/><Relationship Id="rId59" Type="http://schemas.openxmlformats.org/officeDocument/2006/relationships/hyperlink" Target="https://vk.com/id744631336" TargetMode="External"/><Relationship Id="rId103" Type="http://schemas.openxmlformats.org/officeDocument/2006/relationships/hyperlink" Target="https://vk.com/id709787548" TargetMode="External"/><Relationship Id="rId108" Type="http://schemas.openxmlformats.org/officeDocument/2006/relationships/hyperlink" Target="https://vk.com/id749325721" TargetMode="External"/><Relationship Id="rId124" Type="http://schemas.openxmlformats.org/officeDocument/2006/relationships/hyperlink" Target="https://vk.com/id552393416" TargetMode="External"/><Relationship Id="rId129" Type="http://schemas.openxmlformats.org/officeDocument/2006/relationships/hyperlink" Target="https://vk.com/id522766005" TargetMode="External"/><Relationship Id="rId54" Type="http://schemas.openxmlformats.org/officeDocument/2006/relationships/hyperlink" Target="https://vk.com/id740972590" TargetMode="External"/><Relationship Id="rId70" Type="http://schemas.openxmlformats.org/officeDocument/2006/relationships/hyperlink" Target="https://vk.com/id750119744" TargetMode="External"/><Relationship Id="rId75" Type="http://schemas.openxmlformats.org/officeDocument/2006/relationships/hyperlink" Target="https://vk.com/axma_sila" TargetMode="External"/><Relationship Id="rId91" Type="http://schemas.openxmlformats.org/officeDocument/2006/relationships/hyperlink" Target="https://vk.com/id709446467" TargetMode="External"/><Relationship Id="rId96" Type="http://schemas.openxmlformats.org/officeDocument/2006/relationships/hyperlink" Target="https://vk.com/id238650270" TargetMode="External"/><Relationship Id="rId140" Type="http://schemas.openxmlformats.org/officeDocument/2006/relationships/hyperlink" Target="https://vk.com/kirillsitnikov" TargetMode="External"/><Relationship Id="rId145" Type="http://schemas.openxmlformats.org/officeDocument/2006/relationships/hyperlink" Target="https://vk.com/urandiman" TargetMode="External"/><Relationship Id="rId161" Type="http://schemas.openxmlformats.org/officeDocument/2006/relationships/hyperlink" Target="https://vk.com/id728450440" TargetMode="External"/><Relationship Id="rId166" Type="http://schemas.openxmlformats.org/officeDocument/2006/relationships/hyperlink" Target="https://vk.com/id712554330" TargetMode="External"/><Relationship Id="rId182" Type="http://schemas.openxmlformats.org/officeDocument/2006/relationships/hyperlink" Target="https://vk.com/id708280198" TargetMode="External"/><Relationship Id="rId187" Type="http://schemas.openxmlformats.org/officeDocument/2006/relationships/hyperlink" Target="https://vk.com/id635415900" TargetMode="External"/><Relationship Id="rId1" Type="http://schemas.openxmlformats.org/officeDocument/2006/relationships/hyperlink" Target="https://vk.com/id750094149" TargetMode="External"/><Relationship Id="rId6" Type="http://schemas.openxmlformats.org/officeDocument/2006/relationships/hyperlink" Target="https://vk.com/id748832639" TargetMode="External"/><Relationship Id="rId23" Type="http://schemas.openxmlformats.org/officeDocument/2006/relationships/hyperlink" Target="https://vk.com/id747305276" TargetMode="External"/><Relationship Id="rId28" Type="http://schemas.openxmlformats.org/officeDocument/2006/relationships/hyperlink" Target="https://vk.com/id700793322" TargetMode="External"/><Relationship Id="rId49" Type="http://schemas.openxmlformats.org/officeDocument/2006/relationships/hyperlink" Target="https://vk.com/id146081590" TargetMode="External"/><Relationship Id="rId114" Type="http://schemas.openxmlformats.org/officeDocument/2006/relationships/hyperlink" Target="https://vk.com/id201202288" TargetMode="External"/><Relationship Id="rId119" Type="http://schemas.openxmlformats.org/officeDocument/2006/relationships/hyperlink" Target="https://vk.com/id584710535" TargetMode="External"/><Relationship Id="rId44" Type="http://schemas.openxmlformats.org/officeDocument/2006/relationships/hyperlink" Target="https://vk.com/npivovarova9" TargetMode="External"/><Relationship Id="rId60" Type="http://schemas.openxmlformats.org/officeDocument/2006/relationships/hyperlink" Target="https://vk.com/id17536487" TargetMode="External"/><Relationship Id="rId65" Type="http://schemas.openxmlformats.org/officeDocument/2006/relationships/hyperlink" Target="https://vk.com/id387325547" TargetMode="External"/><Relationship Id="rId81" Type="http://schemas.openxmlformats.org/officeDocument/2006/relationships/hyperlink" Target="https://vk.com/id741134222" TargetMode="External"/><Relationship Id="rId86" Type="http://schemas.openxmlformats.org/officeDocument/2006/relationships/hyperlink" Target="https://vk.com/id6530158" TargetMode="External"/><Relationship Id="rId130" Type="http://schemas.openxmlformats.org/officeDocument/2006/relationships/hyperlink" Target="https://vk.com/rin_m098" TargetMode="External"/><Relationship Id="rId135" Type="http://schemas.openxmlformats.org/officeDocument/2006/relationships/hyperlink" Target="https://vk.com/id475428429" TargetMode="External"/><Relationship Id="rId151" Type="http://schemas.openxmlformats.org/officeDocument/2006/relationships/hyperlink" Target="https://vk.com/id729276572" TargetMode="External"/><Relationship Id="rId156" Type="http://schemas.openxmlformats.org/officeDocument/2006/relationships/hyperlink" Target="https://vk.com/id729151255" TargetMode="External"/><Relationship Id="rId177" Type="http://schemas.openxmlformats.org/officeDocument/2006/relationships/hyperlink" Target="https://vk.com/id710391782" TargetMode="External"/><Relationship Id="rId198" Type="http://schemas.openxmlformats.org/officeDocument/2006/relationships/hyperlink" Target="https://vk.com/kilmani" TargetMode="External"/><Relationship Id="rId172" Type="http://schemas.openxmlformats.org/officeDocument/2006/relationships/hyperlink" Target="https://vk.com/id711632578" TargetMode="External"/><Relationship Id="rId193" Type="http://schemas.openxmlformats.org/officeDocument/2006/relationships/hyperlink" Target="https://vk.com/id261732668" TargetMode="External"/><Relationship Id="rId13" Type="http://schemas.openxmlformats.org/officeDocument/2006/relationships/hyperlink" Target="https://vk.com/id748748428" TargetMode="External"/><Relationship Id="rId18" Type="http://schemas.openxmlformats.org/officeDocument/2006/relationships/hyperlink" Target="https://vk.com/id748415026" TargetMode="External"/><Relationship Id="rId39" Type="http://schemas.openxmlformats.org/officeDocument/2006/relationships/hyperlink" Target="https://vk.com/id747057524" TargetMode="External"/><Relationship Id="rId109" Type="http://schemas.openxmlformats.org/officeDocument/2006/relationships/hyperlink" Target="https://vk.com/id748854833" TargetMode="External"/><Relationship Id="rId34" Type="http://schemas.openxmlformats.org/officeDocument/2006/relationships/hyperlink" Target="https://vk.com/id744467785" TargetMode="External"/><Relationship Id="rId50" Type="http://schemas.openxmlformats.org/officeDocument/2006/relationships/hyperlink" Target="https://vk.com/id66870442" TargetMode="External"/><Relationship Id="rId55" Type="http://schemas.openxmlformats.org/officeDocument/2006/relationships/hyperlink" Target="https://vk.com/id734973198" TargetMode="External"/><Relationship Id="rId76" Type="http://schemas.openxmlformats.org/officeDocument/2006/relationships/hyperlink" Target="https://vk.com/iron_005" TargetMode="External"/><Relationship Id="rId97" Type="http://schemas.openxmlformats.org/officeDocument/2006/relationships/hyperlink" Target="https://vk.com/id368263630" TargetMode="External"/><Relationship Id="rId104" Type="http://schemas.openxmlformats.org/officeDocument/2006/relationships/hyperlink" Target="https://vk.com/id745639951" TargetMode="External"/><Relationship Id="rId120" Type="http://schemas.openxmlformats.org/officeDocument/2006/relationships/hyperlink" Target="https://vk.com/id584692271" TargetMode="External"/><Relationship Id="rId125" Type="http://schemas.openxmlformats.org/officeDocument/2006/relationships/hyperlink" Target="https://vk.com/id447283975" TargetMode="External"/><Relationship Id="rId141" Type="http://schemas.openxmlformats.org/officeDocument/2006/relationships/hyperlink" Target="https://vk.com/id503006317" TargetMode="External"/><Relationship Id="rId146" Type="http://schemas.openxmlformats.org/officeDocument/2006/relationships/hyperlink" Target="https://vk.com/treleparc33" TargetMode="External"/><Relationship Id="rId167" Type="http://schemas.openxmlformats.org/officeDocument/2006/relationships/hyperlink" Target="https://vk.com/id710876973" TargetMode="External"/><Relationship Id="rId188" Type="http://schemas.openxmlformats.org/officeDocument/2006/relationships/hyperlink" Target="https://vk.com/id635259572" TargetMode="External"/><Relationship Id="rId7" Type="http://schemas.openxmlformats.org/officeDocument/2006/relationships/hyperlink" Target="https://vk.com/id748831030" TargetMode="External"/><Relationship Id="rId71" Type="http://schemas.openxmlformats.org/officeDocument/2006/relationships/hyperlink" Target="https://vk.com/djrune" TargetMode="External"/><Relationship Id="rId92" Type="http://schemas.openxmlformats.org/officeDocument/2006/relationships/hyperlink" Target="https://vk.com/yanka0013" TargetMode="External"/><Relationship Id="rId162" Type="http://schemas.openxmlformats.org/officeDocument/2006/relationships/hyperlink" Target="https://vk.com/id728318868" TargetMode="External"/><Relationship Id="rId183" Type="http://schemas.openxmlformats.org/officeDocument/2006/relationships/hyperlink" Target="https://vk.com/id705236897" TargetMode="External"/><Relationship Id="rId2" Type="http://schemas.openxmlformats.org/officeDocument/2006/relationships/hyperlink" Target="https://vk.com/id750075178" TargetMode="External"/><Relationship Id="rId29" Type="http://schemas.openxmlformats.org/officeDocument/2006/relationships/hyperlink" Target="https://vk.com/id675618397" TargetMode="External"/><Relationship Id="rId24" Type="http://schemas.openxmlformats.org/officeDocument/2006/relationships/hyperlink" Target="https://vk.com/id746766512" TargetMode="External"/><Relationship Id="rId40" Type="http://schemas.openxmlformats.org/officeDocument/2006/relationships/hyperlink" Target="https://vk.com/id170104914" TargetMode="External"/><Relationship Id="rId45" Type="http://schemas.openxmlformats.org/officeDocument/2006/relationships/hyperlink" Target="https://vk.com/id261127657" TargetMode="External"/><Relationship Id="rId66" Type="http://schemas.openxmlformats.org/officeDocument/2006/relationships/hyperlink" Target="https://vk.com/silverfox1" TargetMode="External"/><Relationship Id="rId87" Type="http://schemas.openxmlformats.org/officeDocument/2006/relationships/hyperlink" Target="https://vk.com/ps4games1love" TargetMode="External"/><Relationship Id="rId110" Type="http://schemas.openxmlformats.org/officeDocument/2006/relationships/hyperlink" Target="https://vk.com/id716663032" TargetMode="External"/><Relationship Id="rId115" Type="http://schemas.openxmlformats.org/officeDocument/2006/relationships/hyperlink" Target="https://vk.com/id684103547" TargetMode="External"/><Relationship Id="rId131" Type="http://schemas.openxmlformats.org/officeDocument/2006/relationships/hyperlink" Target="https://vk.com/ger1345" TargetMode="External"/><Relationship Id="rId136" Type="http://schemas.openxmlformats.org/officeDocument/2006/relationships/hyperlink" Target="https://vk.com/kirill335" TargetMode="External"/><Relationship Id="rId157" Type="http://schemas.openxmlformats.org/officeDocument/2006/relationships/hyperlink" Target="https://vk.com/id729165283" TargetMode="External"/><Relationship Id="rId178" Type="http://schemas.openxmlformats.org/officeDocument/2006/relationships/hyperlink" Target="https://vk.com/id750318487" TargetMode="External"/><Relationship Id="rId61" Type="http://schemas.openxmlformats.org/officeDocument/2006/relationships/hyperlink" Target="https://vk.com/id715816966" TargetMode="External"/><Relationship Id="rId82" Type="http://schemas.openxmlformats.org/officeDocument/2006/relationships/hyperlink" Target="https://vk.com/id376371906" TargetMode="External"/><Relationship Id="rId152" Type="http://schemas.openxmlformats.org/officeDocument/2006/relationships/hyperlink" Target="https://vk.com/id729270008" TargetMode="External"/><Relationship Id="rId173" Type="http://schemas.openxmlformats.org/officeDocument/2006/relationships/hyperlink" Target="https://vk.com/id711347598" TargetMode="External"/><Relationship Id="rId194" Type="http://schemas.openxmlformats.org/officeDocument/2006/relationships/hyperlink" Target="https://vk.com/id337265068" TargetMode="External"/><Relationship Id="rId199" Type="http://schemas.openxmlformats.org/officeDocument/2006/relationships/hyperlink" Target="https://vk.com/kotery01" TargetMode="External"/><Relationship Id="rId19" Type="http://schemas.openxmlformats.org/officeDocument/2006/relationships/hyperlink" Target="https://vk.com/id748307219" TargetMode="External"/><Relationship Id="rId14" Type="http://schemas.openxmlformats.org/officeDocument/2006/relationships/hyperlink" Target="https://vk.com/id748626081" TargetMode="External"/><Relationship Id="rId30" Type="http://schemas.openxmlformats.org/officeDocument/2006/relationships/hyperlink" Target="https://vk.com/id625907836" TargetMode="External"/><Relationship Id="rId35" Type="http://schemas.openxmlformats.org/officeDocument/2006/relationships/hyperlink" Target="https://vk.com/id743755787" TargetMode="External"/><Relationship Id="rId56" Type="http://schemas.openxmlformats.org/officeDocument/2006/relationships/hyperlink" Target="https://vk.com/id732071635" TargetMode="External"/><Relationship Id="rId77" Type="http://schemas.openxmlformats.org/officeDocument/2006/relationships/hyperlink" Target="https://vk.com/id703608953" TargetMode="External"/><Relationship Id="rId100" Type="http://schemas.openxmlformats.org/officeDocument/2006/relationships/hyperlink" Target="https://vk.com/alyoshin_no" TargetMode="External"/><Relationship Id="rId105" Type="http://schemas.openxmlformats.org/officeDocument/2006/relationships/hyperlink" Target="https://vk.com/id748625889" TargetMode="External"/><Relationship Id="rId126" Type="http://schemas.openxmlformats.org/officeDocument/2006/relationships/hyperlink" Target="https://vk.com/bzz99" TargetMode="External"/><Relationship Id="rId147" Type="http://schemas.openxmlformats.org/officeDocument/2006/relationships/hyperlink" Target="https://vk.com/posyltorg33" TargetMode="External"/><Relationship Id="rId168" Type="http://schemas.openxmlformats.org/officeDocument/2006/relationships/hyperlink" Target="https://vk.com/id710456827" TargetMode="External"/><Relationship Id="rId8" Type="http://schemas.openxmlformats.org/officeDocument/2006/relationships/hyperlink" Target="https://vk.com/id748829756" TargetMode="External"/><Relationship Id="rId51" Type="http://schemas.openxmlformats.org/officeDocument/2006/relationships/hyperlink" Target="https://vk.com/id2910657" TargetMode="External"/><Relationship Id="rId72" Type="http://schemas.openxmlformats.org/officeDocument/2006/relationships/hyperlink" Target="https://vk.com/id735123492" TargetMode="External"/><Relationship Id="rId93" Type="http://schemas.openxmlformats.org/officeDocument/2006/relationships/hyperlink" Target="https://vk.com/saman_hagalas" TargetMode="External"/><Relationship Id="rId98" Type="http://schemas.openxmlformats.org/officeDocument/2006/relationships/hyperlink" Target="https://vk.com/vitalykritskiy" TargetMode="External"/><Relationship Id="rId121" Type="http://schemas.openxmlformats.org/officeDocument/2006/relationships/hyperlink" Target="https://vk.com/id584690725" TargetMode="External"/><Relationship Id="rId142" Type="http://schemas.openxmlformats.org/officeDocument/2006/relationships/hyperlink" Target="https://vk.com/id590276712" TargetMode="External"/><Relationship Id="rId163" Type="http://schemas.openxmlformats.org/officeDocument/2006/relationships/hyperlink" Target="https://vk.com/id724025819" TargetMode="External"/><Relationship Id="rId184" Type="http://schemas.openxmlformats.org/officeDocument/2006/relationships/hyperlink" Target="https://vk.com/id693262378" TargetMode="External"/><Relationship Id="rId189" Type="http://schemas.openxmlformats.org/officeDocument/2006/relationships/hyperlink" Target="https://vk.com/id631243571" TargetMode="External"/><Relationship Id="rId3" Type="http://schemas.openxmlformats.org/officeDocument/2006/relationships/hyperlink" Target="https://vk.com/id748863122" TargetMode="External"/><Relationship Id="rId25" Type="http://schemas.openxmlformats.org/officeDocument/2006/relationships/hyperlink" Target="https://vk.com/id746320830" TargetMode="External"/><Relationship Id="rId46" Type="http://schemas.openxmlformats.org/officeDocument/2006/relationships/hyperlink" Target="https://vk.com/id702416870" TargetMode="External"/><Relationship Id="rId67" Type="http://schemas.openxmlformats.org/officeDocument/2006/relationships/hyperlink" Target="https://vk.com/zhagalshinoff" TargetMode="External"/><Relationship Id="rId116" Type="http://schemas.openxmlformats.org/officeDocument/2006/relationships/hyperlink" Target="https://vk.com/id676663423" TargetMode="External"/><Relationship Id="rId137" Type="http://schemas.openxmlformats.org/officeDocument/2006/relationships/hyperlink" Target="https://vk.com/s_a_a_a_m" TargetMode="External"/><Relationship Id="rId158" Type="http://schemas.openxmlformats.org/officeDocument/2006/relationships/hyperlink" Target="https://vk.com/id729181245" TargetMode="External"/><Relationship Id="rId20" Type="http://schemas.openxmlformats.org/officeDocument/2006/relationships/hyperlink" Target="https://vk.com/id748121205" TargetMode="External"/><Relationship Id="rId41" Type="http://schemas.openxmlformats.org/officeDocument/2006/relationships/hyperlink" Target="https://vk.com/kondrateva_alyona" TargetMode="External"/><Relationship Id="rId62" Type="http://schemas.openxmlformats.org/officeDocument/2006/relationships/hyperlink" Target="https://vk.com/id431274775" TargetMode="External"/><Relationship Id="rId83" Type="http://schemas.openxmlformats.org/officeDocument/2006/relationships/hyperlink" Target="https://vk.com/id743548738" TargetMode="External"/><Relationship Id="rId88" Type="http://schemas.openxmlformats.org/officeDocument/2006/relationships/hyperlink" Target="https://vk.com/markvip" TargetMode="External"/><Relationship Id="rId111" Type="http://schemas.openxmlformats.org/officeDocument/2006/relationships/hyperlink" Target="https://vk.com/id715546394" TargetMode="External"/><Relationship Id="rId132" Type="http://schemas.openxmlformats.org/officeDocument/2006/relationships/hyperlink" Target="https://vk.com/random2317" TargetMode="External"/><Relationship Id="rId153" Type="http://schemas.openxmlformats.org/officeDocument/2006/relationships/hyperlink" Target="https://vk.com/id729134795" TargetMode="External"/><Relationship Id="rId174" Type="http://schemas.openxmlformats.org/officeDocument/2006/relationships/hyperlink" Target="https://vk.com/id711670370" TargetMode="External"/><Relationship Id="rId179" Type="http://schemas.openxmlformats.org/officeDocument/2006/relationships/hyperlink" Target="https://vk.com/id98400981" TargetMode="External"/><Relationship Id="rId195" Type="http://schemas.openxmlformats.org/officeDocument/2006/relationships/hyperlink" Target="https://vk.com/id414146426" TargetMode="External"/><Relationship Id="rId190" Type="http://schemas.openxmlformats.org/officeDocument/2006/relationships/hyperlink" Target="https://vk.com/id534719337" TargetMode="External"/><Relationship Id="rId15" Type="http://schemas.openxmlformats.org/officeDocument/2006/relationships/hyperlink" Target="https://vk.com/id748549202" TargetMode="External"/><Relationship Id="rId36" Type="http://schemas.openxmlformats.org/officeDocument/2006/relationships/hyperlink" Target="https://vk.com/id700363743" TargetMode="External"/><Relationship Id="rId57" Type="http://schemas.openxmlformats.org/officeDocument/2006/relationships/hyperlink" Target="https://vk.com/id750463588" TargetMode="External"/><Relationship Id="rId106" Type="http://schemas.openxmlformats.org/officeDocument/2006/relationships/hyperlink" Target="https://vk.com/id748968633" TargetMode="External"/><Relationship Id="rId127" Type="http://schemas.openxmlformats.org/officeDocument/2006/relationships/hyperlink" Target="https://vk.com/id69299341" TargetMode="External"/><Relationship Id="rId10" Type="http://schemas.openxmlformats.org/officeDocument/2006/relationships/hyperlink" Target="https://vk.com/id748934328" TargetMode="External"/><Relationship Id="rId31" Type="http://schemas.openxmlformats.org/officeDocument/2006/relationships/hyperlink" Target="https://vk.com/id611923439" TargetMode="External"/><Relationship Id="rId52" Type="http://schemas.openxmlformats.org/officeDocument/2006/relationships/hyperlink" Target="https://vk.com/id746843978" TargetMode="External"/><Relationship Id="rId73" Type="http://schemas.openxmlformats.org/officeDocument/2006/relationships/hyperlink" Target="https://vk.com/id28743473" TargetMode="External"/><Relationship Id="rId78" Type="http://schemas.openxmlformats.org/officeDocument/2006/relationships/hyperlink" Target="https://vk.com/ayin_da" TargetMode="External"/><Relationship Id="rId94" Type="http://schemas.openxmlformats.org/officeDocument/2006/relationships/hyperlink" Target="https://vk.com/id199736764" TargetMode="External"/><Relationship Id="rId99" Type="http://schemas.openxmlformats.org/officeDocument/2006/relationships/hyperlink" Target="https://vk.com/id637092743" TargetMode="External"/><Relationship Id="rId101" Type="http://schemas.openxmlformats.org/officeDocument/2006/relationships/hyperlink" Target="https://vk.com/gur09" TargetMode="External"/><Relationship Id="rId122" Type="http://schemas.openxmlformats.org/officeDocument/2006/relationships/hyperlink" Target="https://vk.com/id580106041" TargetMode="External"/><Relationship Id="rId143" Type="http://schemas.openxmlformats.org/officeDocument/2006/relationships/hyperlink" Target="https://vk.com/cslakinsk" TargetMode="External"/><Relationship Id="rId148" Type="http://schemas.openxmlformats.org/officeDocument/2006/relationships/hyperlink" Target="https://vk.com/id196010742" TargetMode="External"/><Relationship Id="rId164" Type="http://schemas.openxmlformats.org/officeDocument/2006/relationships/hyperlink" Target="https://vk.com/id719362344" TargetMode="External"/><Relationship Id="rId169" Type="http://schemas.openxmlformats.org/officeDocument/2006/relationships/hyperlink" Target="https://vk.com/id710525758" TargetMode="External"/><Relationship Id="rId185" Type="http://schemas.openxmlformats.org/officeDocument/2006/relationships/hyperlink" Target="https://vk.com/id673136183" TargetMode="External"/><Relationship Id="rId4" Type="http://schemas.openxmlformats.org/officeDocument/2006/relationships/hyperlink" Target="https://vk.com/id748856972" TargetMode="External"/><Relationship Id="rId9" Type="http://schemas.openxmlformats.org/officeDocument/2006/relationships/hyperlink" Target="https://vk.com/id748950020" TargetMode="External"/><Relationship Id="rId180" Type="http://schemas.openxmlformats.org/officeDocument/2006/relationships/hyperlink" Target="https://vk.com/id303495220" TargetMode="External"/><Relationship Id="rId26" Type="http://schemas.openxmlformats.org/officeDocument/2006/relationships/hyperlink" Target="https://vk.com/id746052557" TargetMode="External"/><Relationship Id="rId47" Type="http://schemas.openxmlformats.org/officeDocument/2006/relationships/hyperlink" Target="https://vk.com/id515840090" TargetMode="External"/><Relationship Id="rId68" Type="http://schemas.openxmlformats.org/officeDocument/2006/relationships/hyperlink" Target="https://vk.com/arvid87" TargetMode="External"/><Relationship Id="rId89" Type="http://schemas.openxmlformats.org/officeDocument/2006/relationships/hyperlink" Target="https://vk.com/a.v.lipnitsky" TargetMode="External"/><Relationship Id="rId112" Type="http://schemas.openxmlformats.org/officeDocument/2006/relationships/hyperlink" Target="https://vk.com/id635319514" TargetMode="External"/><Relationship Id="rId133" Type="http://schemas.openxmlformats.org/officeDocument/2006/relationships/hyperlink" Target="https://vk.com/playaboy1" TargetMode="External"/><Relationship Id="rId154" Type="http://schemas.openxmlformats.org/officeDocument/2006/relationships/hyperlink" Target="https://vk.com/id729140126" TargetMode="External"/><Relationship Id="rId175" Type="http://schemas.openxmlformats.org/officeDocument/2006/relationships/hyperlink" Target="https://vk.com/id710850570" TargetMode="External"/></Relationships>
</file>

<file path=xl/worksheets/_rels/sheet5.xml.rels><?xml version="1.0" encoding="UTF-8" standalone="yes"?>
<Relationships xmlns="http://schemas.openxmlformats.org/package/2006/relationships"><Relationship Id="rId117" Type="http://schemas.openxmlformats.org/officeDocument/2006/relationships/hyperlink" Target="https://vk.com/id621690880" TargetMode="External"/><Relationship Id="rId21" Type="http://schemas.openxmlformats.org/officeDocument/2006/relationships/hyperlink" Target="https://vk.com/id747564549" TargetMode="External"/><Relationship Id="rId42" Type="http://schemas.openxmlformats.org/officeDocument/2006/relationships/hyperlink" Target="https://vk.com/zavalovs" TargetMode="External"/><Relationship Id="rId63" Type="http://schemas.openxmlformats.org/officeDocument/2006/relationships/hyperlink" Target="https://vk.com/id518257110" TargetMode="External"/><Relationship Id="rId84" Type="http://schemas.openxmlformats.org/officeDocument/2006/relationships/hyperlink" Target="https://vk.com/id591909692" TargetMode="External"/><Relationship Id="rId138" Type="http://schemas.openxmlformats.org/officeDocument/2006/relationships/hyperlink" Target="https://vk.com/zakonn_v_zakone" TargetMode="External"/><Relationship Id="rId159" Type="http://schemas.openxmlformats.org/officeDocument/2006/relationships/hyperlink" Target="https://vk.com/id729191599" TargetMode="External"/><Relationship Id="rId170" Type="http://schemas.openxmlformats.org/officeDocument/2006/relationships/hyperlink" Target="https://vk.com/id710533810" TargetMode="External"/><Relationship Id="rId191" Type="http://schemas.openxmlformats.org/officeDocument/2006/relationships/hyperlink" Target="https://vk.com/id11573790" TargetMode="External"/><Relationship Id="rId196" Type="http://schemas.openxmlformats.org/officeDocument/2006/relationships/hyperlink" Target="https://vk.com/id471634592" TargetMode="External"/><Relationship Id="rId200" Type="http://schemas.openxmlformats.org/officeDocument/2006/relationships/hyperlink" Target="https://vk.com/gnekto2004" TargetMode="External"/><Relationship Id="rId16" Type="http://schemas.openxmlformats.org/officeDocument/2006/relationships/hyperlink" Target="https://vk.com/id748484015" TargetMode="External"/><Relationship Id="rId107" Type="http://schemas.openxmlformats.org/officeDocument/2006/relationships/hyperlink" Target="https://vk.com/id728193933" TargetMode="External"/><Relationship Id="rId11" Type="http://schemas.openxmlformats.org/officeDocument/2006/relationships/hyperlink" Target="https://vk.com/id748877316" TargetMode="External"/><Relationship Id="rId32" Type="http://schemas.openxmlformats.org/officeDocument/2006/relationships/hyperlink" Target="https://vk.com/id246736582" TargetMode="External"/><Relationship Id="rId37" Type="http://schemas.openxmlformats.org/officeDocument/2006/relationships/hyperlink" Target="https://vk.com/id699437928" TargetMode="External"/><Relationship Id="rId53" Type="http://schemas.openxmlformats.org/officeDocument/2006/relationships/hyperlink" Target="https://vk.com/id746239135" TargetMode="External"/><Relationship Id="rId58" Type="http://schemas.openxmlformats.org/officeDocument/2006/relationships/hyperlink" Target="https://vk.com/id527526643" TargetMode="External"/><Relationship Id="rId74" Type="http://schemas.openxmlformats.org/officeDocument/2006/relationships/hyperlink" Target="https://vk.com/ffrenzy" TargetMode="External"/><Relationship Id="rId79" Type="http://schemas.openxmlformats.org/officeDocument/2006/relationships/hyperlink" Target="https://vk.com/id96514" TargetMode="External"/><Relationship Id="rId102" Type="http://schemas.openxmlformats.org/officeDocument/2006/relationships/hyperlink" Target="https://vk.com/id709787607" TargetMode="External"/><Relationship Id="rId123" Type="http://schemas.openxmlformats.org/officeDocument/2006/relationships/hyperlink" Target="https://vk.com/id560810397" TargetMode="External"/><Relationship Id="rId128" Type="http://schemas.openxmlformats.org/officeDocument/2006/relationships/hyperlink" Target="https://vk.com/id7756910" TargetMode="External"/><Relationship Id="rId144" Type="http://schemas.openxmlformats.org/officeDocument/2006/relationships/hyperlink" Target="https://vk.com/iddibilsuka" TargetMode="External"/><Relationship Id="rId149" Type="http://schemas.openxmlformats.org/officeDocument/2006/relationships/hyperlink" Target="https://vk.com/id153250425" TargetMode="External"/><Relationship Id="rId5" Type="http://schemas.openxmlformats.org/officeDocument/2006/relationships/hyperlink" Target="https://vk.com/id748850300" TargetMode="External"/><Relationship Id="rId90" Type="http://schemas.openxmlformats.org/officeDocument/2006/relationships/hyperlink" Target="https://vk.com/id270392171" TargetMode="External"/><Relationship Id="rId95" Type="http://schemas.openxmlformats.org/officeDocument/2006/relationships/hyperlink" Target="https://vk.com/id95935204" TargetMode="External"/><Relationship Id="rId160" Type="http://schemas.openxmlformats.org/officeDocument/2006/relationships/hyperlink" Target="https://vk.com/id728915268" TargetMode="External"/><Relationship Id="rId165" Type="http://schemas.openxmlformats.org/officeDocument/2006/relationships/hyperlink" Target="https://vk.com/id719269162" TargetMode="External"/><Relationship Id="rId181" Type="http://schemas.openxmlformats.org/officeDocument/2006/relationships/hyperlink" Target="https://vk.com/id232720080" TargetMode="External"/><Relationship Id="rId186" Type="http://schemas.openxmlformats.org/officeDocument/2006/relationships/hyperlink" Target="https://vk.com/id661511494" TargetMode="External"/><Relationship Id="rId22" Type="http://schemas.openxmlformats.org/officeDocument/2006/relationships/hyperlink" Target="https://vk.com/id747421618" TargetMode="External"/><Relationship Id="rId27" Type="http://schemas.openxmlformats.org/officeDocument/2006/relationships/hyperlink" Target="https://vk.com/id714381635" TargetMode="External"/><Relationship Id="rId43" Type="http://schemas.openxmlformats.org/officeDocument/2006/relationships/hyperlink" Target="https://vk.com/megavan99" TargetMode="External"/><Relationship Id="rId48" Type="http://schemas.openxmlformats.org/officeDocument/2006/relationships/hyperlink" Target="https://vk.com/id358433438" TargetMode="External"/><Relationship Id="rId64" Type="http://schemas.openxmlformats.org/officeDocument/2006/relationships/hyperlink" Target="https://vk.com/vasilenkobiryukova" TargetMode="External"/><Relationship Id="rId69" Type="http://schemas.openxmlformats.org/officeDocument/2006/relationships/hyperlink" Target="https://vk.com/id721267494" TargetMode="External"/><Relationship Id="rId113" Type="http://schemas.openxmlformats.org/officeDocument/2006/relationships/hyperlink" Target="https://vk.com/id537958753" TargetMode="External"/><Relationship Id="rId118" Type="http://schemas.openxmlformats.org/officeDocument/2006/relationships/hyperlink" Target="https://vk.com/id596215295" TargetMode="External"/><Relationship Id="rId134" Type="http://schemas.openxmlformats.org/officeDocument/2006/relationships/hyperlink" Target="https://vk.com/kaban_mladshi" TargetMode="External"/><Relationship Id="rId139" Type="http://schemas.openxmlformats.org/officeDocument/2006/relationships/hyperlink" Target="https://vk.com/a.futbolkin" TargetMode="External"/><Relationship Id="rId80" Type="http://schemas.openxmlformats.org/officeDocument/2006/relationships/hyperlink" Target="https://vk.com/id712163750" TargetMode="External"/><Relationship Id="rId85" Type="http://schemas.openxmlformats.org/officeDocument/2006/relationships/hyperlink" Target="https://vk.com/cep36" TargetMode="External"/><Relationship Id="rId150" Type="http://schemas.openxmlformats.org/officeDocument/2006/relationships/hyperlink" Target="https://vk.com/id729279559" TargetMode="External"/><Relationship Id="rId155" Type="http://schemas.openxmlformats.org/officeDocument/2006/relationships/hyperlink" Target="https://vk.com/id729146186" TargetMode="External"/><Relationship Id="rId171" Type="http://schemas.openxmlformats.org/officeDocument/2006/relationships/hyperlink" Target="https://vk.com/zvetokvasilii" TargetMode="External"/><Relationship Id="rId176" Type="http://schemas.openxmlformats.org/officeDocument/2006/relationships/hyperlink" Target="https://vk.com/id711150790" TargetMode="External"/><Relationship Id="rId192" Type="http://schemas.openxmlformats.org/officeDocument/2006/relationships/hyperlink" Target="https://vk.com/id12364483" TargetMode="External"/><Relationship Id="rId197" Type="http://schemas.openxmlformats.org/officeDocument/2006/relationships/hyperlink" Target="https://vk.com/id586366847" TargetMode="External"/><Relationship Id="rId12" Type="http://schemas.openxmlformats.org/officeDocument/2006/relationships/hyperlink" Target="https://vk.com/id748761298" TargetMode="External"/><Relationship Id="rId17" Type="http://schemas.openxmlformats.org/officeDocument/2006/relationships/hyperlink" Target="https://vk.com/id748456247" TargetMode="External"/><Relationship Id="rId33" Type="http://schemas.openxmlformats.org/officeDocument/2006/relationships/hyperlink" Target="https://vk.com/id5480012" TargetMode="External"/><Relationship Id="rId38" Type="http://schemas.openxmlformats.org/officeDocument/2006/relationships/hyperlink" Target="https://vk.com/id749652512" TargetMode="External"/><Relationship Id="rId59" Type="http://schemas.openxmlformats.org/officeDocument/2006/relationships/hyperlink" Target="https://vk.com/id744631336" TargetMode="External"/><Relationship Id="rId103" Type="http://schemas.openxmlformats.org/officeDocument/2006/relationships/hyperlink" Target="https://vk.com/id709787548" TargetMode="External"/><Relationship Id="rId108" Type="http://schemas.openxmlformats.org/officeDocument/2006/relationships/hyperlink" Target="https://vk.com/id749325721" TargetMode="External"/><Relationship Id="rId124" Type="http://schemas.openxmlformats.org/officeDocument/2006/relationships/hyperlink" Target="https://vk.com/id552393416" TargetMode="External"/><Relationship Id="rId129" Type="http://schemas.openxmlformats.org/officeDocument/2006/relationships/hyperlink" Target="https://vk.com/id522766005" TargetMode="External"/><Relationship Id="rId54" Type="http://schemas.openxmlformats.org/officeDocument/2006/relationships/hyperlink" Target="https://vk.com/id740972590" TargetMode="External"/><Relationship Id="rId70" Type="http://schemas.openxmlformats.org/officeDocument/2006/relationships/hyperlink" Target="https://vk.com/id750119744" TargetMode="External"/><Relationship Id="rId75" Type="http://schemas.openxmlformats.org/officeDocument/2006/relationships/hyperlink" Target="https://vk.com/axma_sila" TargetMode="External"/><Relationship Id="rId91" Type="http://schemas.openxmlformats.org/officeDocument/2006/relationships/hyperlink" Target="https://vk.com/id709446467" TargetMode="External"/><Relationship Id="rId96" Type="http://schemas.openxmlformats.org/officeDocument/2006/relationships/hyperlink" Target="https://vk.com/id238650270" TargetMode="External"/><Relationship Id="rId140" Type="http://schemas.openxmlformats.org/officeDocument/2006/relationships/hyperlink" Target="https://vk.com/kirillsitnikov" TargetMode="External"/><Relationship Id="rId145" Type="http://schemas.openxmlformats.org/officeDocument/2006/relationships/hyperlink" Target="https://vk.com/urandiman" TargetMode="External"/><Relationship Id="rId161" Type="http://schemas.openxmlformats.org/officeDocument/2006/relationships/hyperlink" Target="https://vk.com/id728450440" TargetMode="External"/><Relationship Id="rId166" Type="http://schemas.openxmlformats.org/officeDocument/2006/relationships/hyperlink" Target="https://vk.com/id712554330" TargetMode="External"/><Relationship Id="rId182" Type="http://schemas.openxmlformats.org/officeDocument/2006/relationships/hyperlink" Target="https://vk.com/id708280198" TargetMode="External"/><Relationship Id="rId187" Type="http://schemas.openxmlformats.org/officeDocument/2006/relationships/hyperlink" Target="https://vk.com/id635415900" TargetMode="External"/><Relationship Id="rId1" Type="http://schemas.openxmlformats.org/officeDocument/2006/relationships/hyperlink" Target="https://vk.com/id750094149" TargetMode="External"/><Relationship Id="rId6" Type="http://schemas.openxmlformats.org/officeDocument/2006/relationships/hyperlink" Target="https://vk.com/id748832639" TargetMode="External"/><Relationship Id="rId23" Type="http://schemas.openxmlformats.org/officeDocument/2006/relationships/hyperlink" Target="https://vk.com/id747305276" TargetMode="External"/><Relationship Id="rId28" Type="http://schemas.openxmlformats.org/officeDocument/2006/relationships/hyperlink" Target="https://vk.com/id700793322" TargetMode="External"/><Relationship Id="rId49" Type="http://schemas.openxmlformats.org/officeDocument/2006/relationships/hyperlink" Target="https://vk.com/id146081590" TargetMode="External"/><Relationship Id="rId114" Type="http://schemas.openxmlformats.org/officeDocument/2006/relationships/hyperlink" Target="https://vk.com/id201202288" TargetMode="External"/><Relationship Id="rId119" Type="http://schemas.openxmlformats.org/officeDocument/2006/relationships/hyperlink" Target="https://vk.com/id584710535" TargetMode="External"/><Relationship Id="rId44" Type="http://schemas.openxmlformats.org/officeDocument/2006/relationships/hyperlink" Target="https://vk.com/npivovarova9" TargetMode="External"/><Relationship Id="rId60" Type="http://schemas.openxmlformats.org/officeDocument/2006/relationships/hyperlink" Target="https://vk.com/id17536487" TargetMode="External"/><Relationship Id="rId65" Type="http://schemas.openxmlformats.org/officeDocument/2006/relationships/hyperlink" Target="https://vk.com/id387325547" TargetMode="External"/><Relationship Id="rId81" Type="http://schemas.openxmlformats.org/officeDocument/2006/relationships/hyperlink" Target="https://vk.com/id741134222" TargetMode="External"/><Relationship Id="rId86" Type="http://schemas.openxmlformats.org/officeDocument/2006/relationships/hyperlink" Target="https://vk.com/id6530158" TargetMode="External"/><Relationship Id="rId130" Type="http://schemas.openxmlformats.org/officeDocument/2006/relationships/hyperlink" Target="https://vk.com/rin_m098" TargetMode="External"/><Relationship Id="rId135" Type="http://schemas.openxmlformats.org/officeDocument/2006/relationships/hyperlink" Target="https://vk.com/id475428429" TargetMode="External"/><Relationship Id="rId151" Type="http://schemas.openxmlformats.org/officeDocument/2006/relationships/hyperlink" Target="https://vk.com/id729276572" TargetMode="External"/><Relationship Id="rId156" Type="http://schemas.openxmlformats.org/officeDocument/2006/relationships/hyperlink" Target="https://vk.com/id729151255" TargetMode="External"/><Relationship Id="rId177" Type="http://schemas.openxmlformats.org/officeDocument/2006/relationships/hyperlink" Target="https://vk.com/id710391782" TargetMode="External"/><Relationship Id="rId198" Type="http://schemas.openxmlformats.org/officeDocument/2006/relationships/hyperlink" Target="https://vk.com/kilmani" TargetMode="External"/><Relationship Id="rId172" Type="http://schemas.openxmlformats.org/officeDocument/2006/relationships/hyperlink" Target="https://vk.com/id711632578" TargetMode="External"/><Relationship Id="rId193" Type="http://schemas.openxmlformats.org/officeDocument/2006/relationships/hyperlink" Target="https://vk.com/id261732668" TargetMode="External"/><Relationship Id="rId13" Type="http://schemas.openxmlformats.org/officeDocument/2006/relationships/hyperlink" Target="https://vk.com/id748748428" TargetMode="External"/><Relationship Id="rId18" Type="http://schemas.openxmlformats.org/officeDocument/2006/relationships/hyperlink" Target="https://vk.com/id748415026" TargetMode="External"/><Relationship Id="rId39" Type="http://schemas.openxmlformats.org/officeDocument/2006/relationships/hyperlink" Target="https://vk.com/id747057524" TargetMode="External"/><Relationship Id="rId109" Type="http://schemas.openxmlformats.org/officeDocument/2006/relationships/hyperlink" Target="https://vk.com/id748854833" TargetMode="External"/><Relationship Id="rId34" Type="http://schemas.openxmlformats.org/officeDocument/2006/relationships/hyperlink" Target="https://vk.com/id744467785" TargetMode="External"/><Relationship Id="rId50" Type="http://schemas.openxmlformats.org/officeDocument/2006/relationships/hyperlink" Target="https://vk.com/id66870442" TargetMode="External"/><Relationship Id="rId55" Type="http://schemas.openxmlformats.org/officeDocument/2006/relationships/hyperlink" Target="https://vk.com/id734973198" TargetMode="External"/><Relationship Id="rId76" Type="http://schemas.openxmlformats.org/officeDocument/2006/relationships/hyperlink" Target="https://vk.com/iron_005" TargetMode="External"/><Relationship Id="rId97" Type="http://schemas.openxmlformats.org/officeDocument/2006/relationships/hyperlink" Target="https://vk.com/id368263630" TargetMode="External"/><Relationship Id="rId104" Type="http://schemas.openxmlformats.org/officeDocument/2006/relationships/hyperlink" Target="https://vk.com/id745639951" TargetMode="External"/><Relationship Id="rId120" Type="http://schemas.openxmlformats.org/officeDocument/2006/relationships/hyperlink" Target="https://vk.com/id584692271" TargetMode="External"/><Relationship Id="rId125" Type="http://schemas.openxmlformats.org/officeDocument/2006/relationships/hyperlink" Target="https://vk.com/id447283975" TargetMode="External"/><Relationship Id="rId141" Type="http://schemas.openxmlformats.org/officeDocument/2006/relationships/hyperlink" Target="https://vk.com/id503006317" TargetMode="External"/><Relationship Id="rId146" Type="http://schemas.openxmlformats.org/officeDocument/2006/relationships/hyperlink" Target="https://vk.com/treleparc33" TargetMode="External"/><Relationship Id="rId167" Type="http://schemas.openxmlformats.org/officeDocument/2006/relationships/hyperlink" Target="https://vk.com/id710876973" TargetMode="External"/><Relationship Id="rId188" Type="http://schemas.openxmlformats.org/officeDocument/2006/relationships/hyperlink" Target="https://vk.com/id635259572" TargetMode="External"/><Relationship Id="rId7" Type="http://schemas.openxmlformats.org/officeDocument/2006/relationships/hyperlink" Target="https://vk.com/id748831030" TargetMode="External"/><Relationship Id="rId71" Type="http://schemas.openxmlformats.org/officeDocument/2006/relationships/hyperlink" Target="https://vk.com/djrune" TargetMode="External"/><Relationship Id="rId92" Type="http://schemas.openxmlformats.org/officeDocument/2006/relationships/hyperlink" Target="https://vk.com/yanka0013" TargetMode="External"/><Relationship Id="rId162" Type="http://schemas.openxmlformats.org/officeDocument/2006/relationships/hyperlink" Target="https://vk.com/id728318868" TargetMode="External"/><Relationship Id="rId183" Type="http://schemas.openxmlformats.org/officeDocument/2006/relationships/hyperlink" Target="https://vk.com/id705236897" TargetMode="External"/><Relationship Id="rId2" Type="http://schemas.openxmlformats.org/officeDocument/2006/relationships/hyperlink" Target="https://vk.com/id750075178" TargetMode="External"/><Relationship Id="rId29" Type="http://schemas.openxmlformats.org/officeDocument/2006/relationships/hyperlink" Target="https://vk.com/id675618397" TargetMode="External"/><Relationship Id="rId24" Type="http://schemas.openxmlformats.org/officeDocument/2006/relationships/hyperlink" Target="https://vk.com/id746766512" TargetMode="External"/><Relationship Id="rId40" Type="http://schemas.openxmlformats.org/officeDocument/2006/relationships/hyperlink" Target="https://vk.com/id170104914" TargetMode="External"/><Relationship Id="rId45" Type="http://schemas.openxmlformats.org/officeDocument/2006/relationships/hyperlink" Target="https://vk.com/id261127657" TargetMode="External"/><Relationship Id="rId66" Type="http://schemas.openxmlformats.org/officeDocument/2006/relationships/hyperlink" Target="https://vk.com/silverfox1" TargetMode="External"/><Relationship Id="rId87" Type="http://schemas.openxmlformats.org/officeDocument/2006/relationships/hyperlink" Target="https://vk.com/ps4games1love" TargetMode="External"/><Relationship Id="rId110" Type="http://schemas.openxmlformats.org/officeDocument/2006/relationships/hyperlink" Target="https://vk.com/id716663032" TargetMode="External"/><Relationship Id="rId115" Type="http://schemas.openxmlformats.org/officeDocument/2006/relationships/hyperlink" Target="https://vk.com/id684103547" TargetMode="External"/><Relationship Id="rId131" Type="http://schemas.openxmlformats.org/officeDocument/2006/relationships/hyperlink" Target="https://vk.com/ger1345" TargetMode="External"/><Relationship Id="rId136" Type="http://schemas.openxmlformats.org/officeDocument/2006/relationships/hyperlink" Target="https://vk.com/kirill335" TargetMode="External"/><Relationship Id="rId157" Type="http://schemas.openxmlformats.org/officeDocument/2006/relationships/hyperlink" Target="https://vk.com/id729165283" TargetMode="External"/><Relationship Id="rId178" Type="http://schemas.openxmlformats.org/officeDocument/2006/relationships/hyperlink" Target="https://vk.com/id750318487" TargetMode="External"/><Relationship Id="rId61" Type="http://schemas.openxmlformats.org/officeDocument/2006/relationships/hyperlink" Target="https://vk.com/id715816966" TargetMode="External"/><Relationship Id="rId82" Type="http://schemas.openxmlformats.org/officeDocument/2006/relationships/hyperlink" Target="https://vk.com/id376371906" TargetMode="External"/><Relationship Id="rId152" Type="http://schemas.openxmlformats.org/officeDocument/2006/relationships/hyperlink" Target="https://vk.com/id729270008" TargetMode="External"/><Relationship Id="rId173" Type="http://schemas.openxmlformats.org/officeDocument/2006/relationships/hyperlink" Target="https://vk.com/id711347598" TargetMode="External"/><Relationship Id="rId194" Type="http://schemas.openxmlformats.org/officeDocument/2006/relationships/hyperlink" Target="https://vk.com/id337265068" TargetMode="External"/><Relationship Id="rId199" Type="http://schemas.openxmlformats.org/officeDocument/2006/relationships/hyperlink" Target="https://vk.com/kotery01" TargetMode="External"/><Relationship Id="rId19" Type="http://schemas.openxmlformats.org/officeDocument/2006/relationships/hyperlink" Target="https://vk.com/id748307219" TargetMode="External"/><Relationship Id="rId14" Type="http://schemas.openxmlformats.org/officeDocument/2006/relationships/hyperlink" Target="https://vk.com/id748626081" TargetMode="External"/><Relationship Id="rId30" Type="http://schemas.openxmlformats.org/officeDocument/2006/relationships/hyperlink" Target="https://vk.com/id625907836" TargetMode="External"/><Relationship Id="rId35" Type="http://schemas.openxmlformats.org/officeDocument/2006/relationships/hyperlink" Target="https://vk.com/id743755787" TargetMode="External"/><Relationship Id="rId56" Type="http://schemas.openxmlformats.org/officeDocument/2006/relationships/hyperlink" Target="https://vk.com/id732071635" TargetMode="External"/><Relationship Id="rId77" Type="http://schemas.openxmlformats.org/officeDocument/2006/relationships/hyperlink" Target="https://vk.com/id703608953" TargetMode="External"/><Relationship Id="rId100" Type="http://schemas.openxmlformats.org/officeDocument/2006/relationships/hyperlink" Target="https://vk.com/alyoshin_no" TargetMode="External"/><Relationship Id="rId105" Type="http://schemas.openxmlformats.org/officeDocument/2006/relationships/hyperlink" Target="https://vk.com/id748625889" TargetMode="External"/><Relationship Id="rId126" Type="http://schemas.openxmlformats.org/officeDocument/2006/relationships/hyperlink" Target="https://vk.com/bzz99" TargetMode="External"/><Relationship Id="rId147" Type="http://schemas.openxmlformats.org/officeDocument/2006/relationships/hyperlink" Target="https://vk.com/posyltorg33" TargetMode="External"/><Relationship Id="rId168" Type="http://schemas.openxmlformats.org/officeDocument/2006/relationships/hyperlink" Target="https://vk.com/id710456827" TargetMode="External"/><Relationship Id="rId8" Type="http://schemas.openxmlformats.org/officeDocument/2006/relationships/hyperlink" Target="https://vk.com/id748829756" TargetMode="External"/><Relationship Id="rId51" Type="http://schemas.openxmlformats.org/officeDocument/2006/relationships/hyperlink" Target="https://vk.com/id2910657" TargetMode="External"/><Relationship Id="rId72" Type="http://schemas.openxmlformats.org/officeDocument/2006/relationships/hyperlink" Target="https://vk.com/id735123492" TargetMode="External"/><Relationship Id="rId93" Type="http://schemas.openxmlformats.org/officeDocument/2006/relationships/hyperlink" Target="https://vk.com/saman_hagalas" TargetMode="External"/><Relationship Id="rId98" Type="http://schemas.openxmlformats.org/officeDocument/2006/relationships/hyperlink" Target="https://vk.com/vitalykritskiy" TargetMode="External"/><Relationship Id="rId121" Type="http://schemas.openxmlformats.org/officeDocument/2006/relationships/hyperlink" Target="https://vk.com/id584690725" TargetMode="External"/><Relationship Id="rId142" Type="http://schemas.openxmlformats.org/officeDocument/2006/relationships/hyperlink" Target="https://vk.com/id590276712" TargetMode="External"/><Relationship Id="rId163" Type="http://schemas.openxmlformats.org/officeDocument/2006/relationships/hyperlink" Target="https://vk.com/id724025819" TargetMode="External"/><Relationship Id="rId184" Type="http://schemas.openxmlformats.org/officeDocument/2006/relationships/hyperlink" Target="https://vk.com/id693262378" TargetMode="External"/><Relationship Id="rId189" Type="http://schemas.openxmlformats.org/officeDocument/2006/relationships/hyperlink" Target="https://vk.com/id631243571" TargetMode="External"/><Relationship Id="rId3" Type="http://schemas.openxmlformats.org/officeDocument/2006/relationships/hyperlink" Target="https://vk.com/id748863122" TargetMode="External"/><Relationship Id="rId25" Type="http://schemas.openxmlformats.org/officeDocument/2006/relationships/hyperlink" Target="https://vk.com/id746320830" TargetMode="External"/><Relationship Id="rId46" Type="http://schemas.openxmlformats.org/officeDocument/2006/relationships/hyperlink" Target="https://vk.com/id702416870" TargetMode="External"/><Relationship Id="rId67" Type="http://schemas.openxmlformats.org/officeDocument/2006/relationships/hyperlink" Target="https://vk.com/zhagalshinoff" TargetMode="External"/><Relationship Id="rId116" Type="http://schemas.openxmlformats.org/officeDocument/2006/relationships/hyperlink" Target="https://vk.com/id676663423" TargetMode="External"/><Relationship Id="rId137" Type="http://schemas.openxmlformats.org/officeDocument/2006/relationships/hyperlink" Target="https://vk.com/s_a_a_a_m" TargetMode="External"/><Relationship Id="rId158" Type="http://schemas.openxmlformats.org/officeDocument/2006/relationships/hyperlink" Target="https://vk.com/id729181245" TargetMode="External"/><Relationship Id="rId20" Type="http://schemas.openxmlformats.org/officeDocument/2006/relationships/hyperlink" Target="https://vk.com/id748121205" TargetMode="External"/><Relationship Id="rId41" Type="http://schemas.openxmlformats.org/officeDocument/2006/relationships/hyperlink" Target="https://vk.com/kondrateva_alyona" TargetMode="External"/><Relationship Id="rId62" Type="http://schemas.openxmlformats.org/officeDocument/2006/relationships/hyperlink" Target="https://vk.com/id431274775" TargetMode="External"/><Relationship Id="rId83" Type="http://schemas.openxmlformats.org/officeDocument/2006/relationships/hyperlink" Target="https://vk.com/id743548738" TargetMode="External"/><Relationship Id="rId88" Type="http://schemas.openxmlformats.org/officeDocument/2006/relationships/hyperlink" Target="https://vk.com/markvip" TargetMode="External"/><Relationship Id="rId111" Type="http://schemas.openxmlformats.org/officeDocument/2006/relationships/hyperlink" Target="https://vk.com/id715546394" TargetMode="External"/><Relationship Id="rId132" Type="http://schemas.openxmlformats.org/officeDocument/2006/relationships/hyperlink" Target="https://vk.com/random2317" TargetMode="External"/><Relationship Id="rId153" Type="http://schemas.openxmlformats.org/officeDocument/2006/relationships/hyperlink" Target="https://vk.com/id729134795" TargetMode="External"/><Relationship Id="rId174" Type="http://schemas.openxmlformats.org/officeDocument/2006/relationships/hyperlink" Target="https://vk.com/id711670370" TargetMode="External"/><Relationship Id="rId179" Type="http://schemas.openxmlformats.org/officeDocument/2006/relationships/hyperlink" Target="https://vk.com/id98400981" TargetMode="External"/><Relationship Id="rId195" Type="http://schemas.openxmlformats.org/officeDocument/2006/relationships/hyperlink" Target="https://vk.com/id414146426" TargetMode="External"/><Relationship Id="rId190" Type="http://schemas.openxmlformats.org/officeDocument/2006/relationships/hyperlink" Target="https://vk.com/id534719337" TargetMode="External"/><Relationship Id="rId15" Type="http://schemas.openxmlformats.org/officeDocument/2006/relationships/hyperlink" Target="https://vk.com/id748549202" TargetMode="External"/><Relationship Id="rId36" Type="http://schemas.openxmlformats.org/officeDocument/2006/relationships/hyperlink" Target="https://vk.com/id700363743" TargetMode="External"/><Relationship Id="rId57" Type="http://schemas.openxmlformats.org/officeDocument/2006/relationships/hyperlink" Target="https://vk.com/id750463588" TargetMode="External"/><Relationship Id="rId106" Type="http://schemas.openxmlformats.org/officeDocument/2006/relationships/hyperlink" Target="https://vk.com/id748968633" TargetMode="External"/><Relationship Id="rId127" Type="http://schemas.openxmlformats.org/officeDocument/2006/relationships/hyperlink" Target="https://vk.com/id69299341" TargetMode="External"/><Relationship Id="rId10" Type="http://schemas.openxmlformats.org/officeDocument/2006/relationships/hyperlink" Target="https://vk.com/id748934328" TargetMode="External"/><Relationship Id="rId31" Type="http://schemas.openxmlformats.org/officeDocument/2006/relationships/hyperlink" Target="https://vk.com/id611923439" TargetMode="External"/><Relationship Id="rId52" Type="http://schemas.openxmlformats.org/officeDocument/2006/relationships/hyperlink" Target="https://vk.com/id746843978" TargetMode="External"/><Relationship Id="rId73" Type="http://schemas.openxmlformats.org/officeDocument/2006/relationships/hyperlink" Target="https://vk.com/id28743473" TargetMode="External"/><Relationship Id="rId78" Type="http://schemas.openxmlformats.org/officeDocument/2006/relationships/hyperlink" Target="https://vk.com/ayin_da" TargetMode="External"/><Relationship Id="rId94" Type="http://schemas.openxmlformats.org/officeDocument/2006/relationships/hyperlink" Target="https://vk.com/id199736764" TargetMode="External"/><Relationship Id="rId99" Type="http://schemas.openxmlformats.org/officeDocument/2006/relationships/hyperlink" Target="https://vk.com/id637092743" TargetMode="External"/><Relationship Id="rId101" Type="http://schemas.openxmlformats.org/officeDocument/2006/relationships/hyperlink" Target="https://vk.com/gur09" TargetMode="External"/><Relationship Id="rId122" Type="http://schemas.openxmlformats.org/officeDocument/2006/relationships/hyperlink" Target="https://vk.com/id580106041" TargetMode="External"/><Relationship Id="rId143" Type="http://schemas.openxmlformats.org/officeDocument/2006/relationships/hyperlink" Target="https://vk.com/cslakinsk" TargetMode="External"/><Relationship Id="rId148" Type="http://schemas.openxmlformats.org/officeDocument/2006/relationships/hyperlink" Target="https://vk.com/id196010742" TargetMode="External"/><Relationship Id="rId164" Type="http://schemas.openxmlformats.org/officeDocument/2006/relationships/hyperlink" Target="https://vk.com/id719362344" TargetMode="External"/><Relationship Id="rId169" Type="http://schemas.openxmlformats.org/officeDocument/2006/relationships/hyperlink" Target="https://vk.com/id710525758" TargetMode="External"/><Relationship Id="rId185" Type="http://schemas.openxmlformats.org/officeDocument/2006/relationships/hyperlink" Target="https://vk.com/id673136183" TargetMode="External"/><Relationship Id="rId4" Type="http://schemas.openxmlformats.org/officeDocument/2006/relationships/hyperlink" Target="https://vk.com/id748856972" TargetMode="External"/><Relationship Id="rId9" Type="http://schemas.openxmlformats.org/officeDocument/2006/relationships/hyperlink" Target="https://vk.com/id748950020" TargetMode="External"/><Relationship Id="rId180" Type="http://schemas.openxmlformats.org/officeDocument/2006/relationships/hyperlink" Target="https://vk.com/id303495220" TargetMode="External"/><Relationship Id="rId26" Type="http://schemas.openxmlformats.org/officeDocument/2006/relationships/hyperlink" Target="https://vk.com/id746052557" TargetMode="External"/><Relationship Id="rId47" Type="http://schemas.openxmlformats.org/officeDocument/2006/relationships/hyperlink" Target="https://vk.com/id515840090" TargetMode="External"/><Relationship Id="rId68" Type="http://schemas.openxmlformats.org/officeDocument/2006/relationships/hyperlink" Target="https://vk.com/arvid87" TargetMode="External"/><Relationship Id="rId89" Type="http://schemas.openxmlformats.org/officeDocument/2006/relationships/hyperlink" Target="https://vk.com/a.v.lipnitsky" TargetMode="External"/><Relationship Id="rId112" Type="http://schemas.openxmlformats.org/officeDocument/2006/relationships/hyperlink" Target="https://vk.com/id635319514" TargetMode="External"/><Relationship Id="rId133" Type="http://schemas.openxmlformats.org/officeDocument/2006/relationships/hyperlink" Target="https://vk.com/playaboy1" TargetMode="External"/><Relationship Id="rId154" Type="http://schemas.openxmlformats.org/officeDocument/2006/relationships/hyperlink" Target="https://vk.com/id729140126" TargetMode="External"/><Relationship Id="rId175" Type="http://schemas.openxmlformats.org/officeDocument/2006/relationships/hyperlink" Target="https://vk.com/id710850570" TargetMode="External"/></Relationships>
</file>

<file path=xl/worksheets/_rels/sheet6.xml.rels><?xml version="1.0" encoding="UTF-8" standalone="yes"?>
<Relationships xmlns="http://schemas.openxmlformats.org/package/2006/relationships"><Relationship Id="rId117" Type="http://schemas.openxmlformats.org/officeDocument/2006/relationships/hyperlink" Target="https://vk.com/id621690880" TargetMode="External"/><Relationship Id="rId21" Type="http://schemas.openxmlformats.org/officeDocument/2006/relationships/hyperlink" Target="https://vk.com/id747564549" TargetMode="External"/><Relationship Id="rId42" Type="http://schemas.openxmlformats.org/officeDocument/2006/relationships/hyperlink" Target="https://vk.com/zavalovs" TargetMode="External"/><Relationship Id="rId63" Type="http://schemas.openxmlformats.org/officeDocument/2006/relationships/hyperlink" Target="https://vk.com/id518257110" TargetMode="External"/><Relationship Id="rId84" Type="http://schemas.openxmlformats.org/officeDocument/2006/relationships/hyperlink" Target="https://vk.com/id591909692" TargetMode="External"/><Relationship Id="rId138" Type="http://schemas.openxmlformats.org/officeDocument/2006/relationships/hyperlink" Target="https://vk.com/zakonn_v_zakone" TargetMode="External"/><Relationship Id="rId159" Type="http://schemas.openxmlformats.org/officeDocument/2006/relationships/hyperlink" Target="https://vk.com/id729191599" TargetMode="External"/><Relationship Id="rId170" Type="http://schemas.openxmlformats.org/officeDocument/2006/relationships/hyperlink" Target="https://vk.com/id710533810" TargetMode="External"/><Relationship Id="rId191" Type="http://schemas.openxmlformats.org/officeDocument/2006/relationships/hyperlink" Target="https://vk.com/id11573790" TargetMode="External"/><Relationship Id="rId196" Type="http://schemas.openxmlformats.org/officeDocument/2006/relationships/hyperlink" Target="https://vk.com/id471634592" TargetMode="External"/><Relationship Id="rId200" Type="http://schemas.openxmlformats.org/officeDocument/2006/relationships/hyperlink" Target="https://vk.com/gnekto2004" TargetMode="External"/><Relationship Id="rId16" Type="http://schemas.openxmlformats.org/officeDocument/2006/relationships/hyperlink" Target="https://vk.com/id748484015" TargetMode="External"/><Relationship Id="rId107" Type="http://schemas.openxmlformats.org/officeDocument/2006/relationships/hyperlink" Target="https://vk.com/id728193933" TargetMode="External"/><Relationship Id="rId11" Type="http://schemas.openxmlformats.org/officeDocument/2006/relationships/hyperlink" Target="https://vk.com/id748877316" TargetMode="External"/><Relationship Id="rId32" Type="http://schemas.openxmlformats.org/officeDocument/2006/relationships/hyperlink" Target="https://vk.com/id246736582" TargetMode="External"/><Relationship Id="rId37" Type="http://schemas.openxmlformats.org/officeDocument/2006/relationships/hyperlink" Target="https://vk.com/id699437928" TargetMode="External"/><Relationship Id="rId53" Type="http://schemas.openxmlformats.org/officeDocument/2006/relationships/hyperlink" Target="https://vk.com/id746239135" TargetMode="External"/><Relationship Id="rId58" Type="http://schemas.openxmlformats.org/officeDocument/2006/relationships/hyperlink" Target="https://vk.com/id527526643" TargetMode="External"/><Relationship Id="rId74" Type="http://schemas.openxmlformats.org/officeDocument/2006/relationships/hyperlink" Target="https://vk.com/ffrenzy" TargetMode="External"/><Relationship Id="rId79" Type="http://schemas.openxmlformats.org/officeDocument/2006/relationships/hyperlink" Target="https://vk.com/id96514" TargetMode="External"/><Relationship Id="rId102" Type="http://schemas.openxmlformats.org/officeDocument/2006/relationships/hyperlink" Target="https://vk.com/id709787607" TargetMode="External"/><Relationship Id="rId123" Type="http://schemas.openxmlformats.org/officeDocument/2006/relationships/hyperlink" Target="https://vk.com/id560810397" TargetMode="External"/><Relationship Id="rId128" Type="http://schemas.openxmlformats.org/officeDocument/2006/relationships/hyperlink" Target="https://vk.com/id7756910" TargetMode="External"/><Relationship Id="rId144" Type="http://schemas.openxmlformats.org/officeDocument/2006/relationships/hyperlink" Target="https://vk.com/iddibilsuka" TargetMode="External"/><Relationship Id="rId149" Type="http://schemas.openxmlformats.org/officeDocument/2006/relationships/hyperlink" Target="https://vk.com/id153250425" TargetMode="External"/><Relationship Id="rId5" Type="http://schemas.openxmlformats.org/officeDocument/2006/relationships/hyperlink" Target="https://vk.com/id748850300" TargetMode="External"/><Relationship Id="rId90" Type="http://schemas.openxmlformats.org/officeDocument/2006/relationships/hyperlink" Target="https://vk.com/id270392171" TargetMode="External"/><Relationship Id="rId95" Type="http://schemas.openxmlformats.org/officeDocument/2006/relationships/hyperlink" Target="https://vk.com/id95935204" TargetMode="External"/><Relationship Id="rId160" Type="http://schemas.openxmlformats.org/officeDocument/2006/relationships/hyperlink" Target="https://vk.com/id728915268" TargetMode="External"/><Relationship Id="rId165" Type="http://schemas.openxmlformats.org/officeDocument/2006/relationships/hyperlink" Target="https://vk.com/id719269162" TargetMode="External"/><Relationship Id="rId181" Type="http://schemas.openxmlformats.org/officeDocument/2006/relationships/hyperlink" Target="https://vk.com/id232720080" TargetMode="External"/><Relationship Id="rId186" Type="http://schemas.openxmlformats.org/officeDocument/2006/relationships/hyperlink" Target="https://vk.com/id661511494" TargetMode="External"/><Relationship Id="rId22" Type="http://schemas.openxmlformats.org/officeDocument/2006/relationships/hyperlink" Target="https://vk.com/id747421618" TargetMode="External"/><Relationship Id="rId27" Type="http://schemas.openxmlformats.org/officeDocument/2006/relationships/hyperlink" Target="https://vk.com/id714381635" TargetMode="External"/><Relationship Id="rId43" Type="http://schemas.openxmlformats.org/officeDocument/2006/relationships/hyperlink" Target="https://vk.com/megavan99" TargetMode="External"/><Relationship Id="rId48" Type="http://schemas.openxmlformats.org/officeDocument/2006/relationships/hyperlink" Target="https://vk.com/id358433438" TargetMode="External"/><Relationship Id="rId64" Type="http://schemas.openxmlformats.org/officeDocument/2006/relationships/hyperlink" Target="https://vk.com/vasilenkobiryukova" TargetMode="External"/><Relationship Id="rId69" Type="http://schemas.openxmlformats.org/officeDocument/2006/relationships/hyperlink" Target="https://vk.com/id721267494" TargetMode="External"/><Relationship Id="rId113" Type="http://schemas.openxmlformats.org/officeDocument/2006/relationships/hyperlink" Target="https://vk.com/id537958753" TargetMode="External"/><Relationship Id="rId118" Type="http://schemas.openxmlformats.org/officeDocument/2006/relationships/hyperlink" Target="https://vk.com/id596215295" TargetMode="External"/><Relationship Id="rId134" Type="http://schemas.openxmlformats.org/officeDocument/2006/relationships/hyperlink" Target="https://vk.com/kaban_mladshi" TargetMode="External"/><Relationship Id="rId139" Type="http://schemas.openxmlformats.org/officeDocument/2006/relationships/hyperlink" Target="https://vk.com/a.futbolkin" TargetMode="External"/><Relationship Id="rId80" Type="http://schemas.openxmlformats.org/officeDocument/2006/relationships/hyperlink" Target="https://vk.com/id712163750" TargetMode="External"/><Relationship Id="rId85" Type="http://schemas.openxmlformats.org/officeDocument/2006/relationships/hyperlink" Target="https://vk.com/cep36" TargetMode="External"/><Relationship Id="rId150" Type="http://schemas.openxmlformats.org/officeDocument/2006/relationships/hyperlink" Target="https://vk.com/id729279559" TargetMode="External"/><Relationship Id="rId155" Type="http://schemas.openxmlformats.org/officeDocument/2006/relationships/hyperlink" Target="https://vk.com/id729146186" TargetMode="External"/><Relationship Id="rId171" Type="http://schemas.openxmlformats.org/officeDocument/2006/relationships/hyperlink" Target="https://vk.com/zvetokvasilii" TargetMode="External"/><Relationship Id="rId176" Type="http://schemas.openxmlformats.org/officeDocument/2006/relationships/hyperlink" Target="https://vk.com/id711150790" TargetMode="External"/><Relationship Id="rId192" Type="http://schemas.openxmlformats.org/officeDocument/2006/relationships/hyperlink" Target="https://vk.com/id12364483" TargetMode="External"/><Relationship Id="rId197" Type="http://schemas.openxmlformats.org/officeDocument/2006/relationships/hyperlink" Target="https://vk.com/id586366847" TargetMode="External"/><Relationship Id="rId12" Type="http://schemas.openxmlformats.org/officeDocument/2006/relationships/hyperlink" Target="https://vk.com/id748761298" TargetMode="External"/><Relationship Id="rId17" Type="http://schemas.openxmlformats.org/officeDocument/2006/relationships/hyperlink" Target="https://vk.com/id748456247" TargetMode="External"/><Relationship Id="rId33" Type="http://schemas.openxmlformats.org/officeDocument/2006/relationships/hyperlink" Target="https://vk.com/id5480012" TargetMode="External"/><Relationship Id="rId38" Type="http://schemas.openxmlformats.org/officeDocument/2006/relationships/hyperlink" Target="https://vk.com/id749652512" TargetMode="External"/><Relationship Id="rId59" Type="http://schemas.openxmlformats.org/officeDocument/2006/relationships/hyperlink" Target="https://vk.com/id744631336" TargetMode="External"/><Relationship Id="rId103" Type="http://schemas.openxmlformats.org/officeDocument/2006/relationships/hyperlink" Target="https://vk.com/id709787548" TargetMode="External"/><Relationship Id="rId108" Type="http://schemas.openxmlformats.org/officeDocument/2006/relationships/hyperlink" Target="https://vk.com/id749325721" TargetMode="External"/><Relationship Id="rId124" Type="http://schemas.openxmlformats.org/officeDocument/2006/relationships/hyperlink" Target="https://vk.com/id552393416" TargetMode="External"/><Relationship Id="rId129" Type="http://schemas.openxmlformats.org/officeDocument/2006/relationships/hyperlink" Target="https://vk.com/id522766005" TargetMode="External"/><Relationship Id="rId54" Type="http://schemas.openxmlformats.org/officeDocument/2006/relationships/hyperlink" Target="https://vk.com/id740972590" TargetMode="External"/><Relationship Id="rId70" Type="http://schemas.openxmlformats.org/officeDocument/2006/relationships/hyperlink" Target="https://vk.com/id750119744" TargetMode="External"/><Relationship Id="rId75" Type="http://schemas.openxmlformats.org/officeDocument/2006/relationships/hyperlink" Target="https://vk.com/axma_sila" TargetMode="External"/><Relationship Id="rId91" Type="http://schemas.openxmlformats.org/officeDocument/2006/relationships/hyperlink" Target="https://vk.com/id709446467" TargetMode="External"/><Relationship Id="rId96" Type="http://schemas.openxmlformats.org/officeDocument/2006/relationships/hyperlink" Target="https://vk.com/id238650270" TargetMode="External"/><Relationship Id="rId140" Type="http://schemas.openxmlformats.org/officeDocument/2006/relationships/hyperlink" Target="https://vk.com/kirillsitnikov" TargetMode="External"/><Relationship Id="rId145" Type="http://schemas.openxmlformats.org/officeDocument/2006/relationships/hyperlink" Target="https://vk.com/urandiman" TargetMode="External"/><Relationship Id="rId161" Type="http://schemas.openxmlformats.org/officeDocument/2006/relationships/hyperlink" Target="https://vk.com/id728450440" TargetMode="External"/><Relationship Id="rId166" Type="http://schemas.openxmlformats.org/officeDocument/2006/relationships/hyperlink" Target="https://vk.com/id712554330" TargetMode="External"/><Relationship Id="rId182" Type="http://schemas.openxmlformats.org/officeDocument/2006/relationships/hyperlink" Target="https://vk.com/id708280198" TargetMode="External"/><Relationship Id="rId187" Type="http://schemas.openxmlformats.org/officeDocument/2006/relationships/hyperlink" Target="https://vk.com/id635415900" TargetMode="External"/><Relationship Id="rId1" Type="http://schemas.openxmlformats.org/officeDocument/2006/relationships/hyperlink" Target="https://vk.com/id750094149" TargetMode="External"/><Relationship Id="rId6" Type="http://schemas.openxmlformats.org/officeDocument/2006/relationships/hyperlink" Target="https://vk.com/id748832639" TargetMode="External"/><Relationship Id="rId23" Type="http://schemas.openxmlformats.org/officeDocument/2006/relationships/hyperlink" Target="https://vk.com/id747305276" TargetMode="External"/><Relationship Id="rId28" Type="http://schemas.openxmlformats.org/officeDocument/2006/relationships/hyperlink" Target="https://vk.com/id700793322" TargetMode="External"/><Relationship Id="rId49" Type="http://schemas.openxmlformats.org/officeDocument/2006/relationships/hyperlink" Target="https://vk.com/id146081590" TargetMode="External"/><Relationship Id="rId114" Type="http://schemas.openxmlformats.org/officeDocument/2006/relationships/hyperlink" Target="https://vk.com/id201202288" TargetMode="External"/><Relationship Id="rId119" Type="http://schemas.openxmlformats.org/officeDocument/2006/relationships/hyperlink" Target="https://vk.com/id584710535" TargetMode="External"/><Relationship Id="rId44" Type="http://schemas.openxmlformats.org/officeDocument/2006/relationships/hyperlink" Target="https://vk.com/npivovarova9" TargetMode="External"/><Relationship Id="rId60" Type="http://schemas.openxmlformats.org/officeDocument/2006/relationships/hyperlink" Target="https://vk.com/id17536487" TargetMode="External"/><Relationship Id="rId65" Type="http://schemas.openxmlformats.org/officeDocument/2006/relationships/hyperlink" Target="https://vk.com/id387325547" TargetMode="External"/><Relationship Id="rId81" Type="http://schemas.openxmlformats.org/officeDocument/2006/relationships/hyperlink" Target="https://vk.com/id741134222" TargetMode="External"/><Relationship Id="rId86" Type="http://schemas.openxmlformats.org/officeDocument/2006/relationships/hyperlink" Target="https://vk.com/id6530158" TargetMode="External"/><Relationship Id="rId130" Type="http://schemas.openxmlformats.org/officeDocument/2006/relationships/hyperlink" Target="https://vk.com/rin_m098" TargetMode="External"/><Relationship Id="rId135" Type="http://schemas.openxmlformats.org/officeDocument/2006/relationships/hyperlink" Target="https://vk.com/id475428429" TargetMode="External"/><Relationship Id="rId151" Type="http://schemas.openxmlformats.org/officeDocument/2006/relationships/hyperlink" Target="https://vk.com/id729276572" TargetMode="External"/><Relationship Id="rId156" Type="http://schemas.openxmlformats.org/officeDocument/2006/relationships/hyperlink" Target="https://vk.com/id729151255" TargetMode="External"/><Relationship Id="rId177" Type="http://schemas.openxmlformats.org/officeDocument/2006/relationships/hyperlink" Target="https://vk.com/id710391782" TargetMode="External"/><Relationship Id="rId198" Type="http://schemas.openxmlformats.org/officeDocument/2006/relationships/hyperlink" Target="https://vk.com/kilmani" TargetMode="External"/><Relationship Id="rId172" Type="http://schemas.openxmlformats.org/officeDocument/2006/relationships/hyperlink" Target="https://vk.com/id711632578" TargetMode="External"/><Relationship Id="rId193" Type="http://schemas.openxmlformats.org/officeDocument/2006/relationships/hyperlink" Target="https://vk.com/id261732668" TargetMode="External"/><Relationship Id="rId13" Type="http://schemas.openxmlformats.org/officeDocument/2006/relationships/hyperlink" Target="https://vk.com/id748748428" TargetMode="External"/><Relationship Id="rId18" Type="http://schemas.openxmlformats.org/officeDocument/2006/relationships/hyperlink" Target="https://vk.com/id748415026" TargetMode="External"/><Relationship Id="rId39" Type="http://schemas.openxmlformats.org/officeDocument/2006/relationships/hyperlink" Target="https://vk.com/id747057524" TargetMode="External"/><Relationship Id="rId109" Type="http://schemas.openxmlformats.org/officeDocument/2006/relationships/hyperlink" Target="https://vk.com/id748854833" TargetMode="External"/><Relationship Id="rId34" Type="http://schemas.openxmlformats.org/officeDocument/2006/relationships/hyperlink" Target="https://vk.com/id744467785" TargetMode="External"/><Relationship Id="rId50" Type="http://schemas.openxmlformats.org/officeDocument/2006/relationships/hyperlink" Target="https://vk.com/id66870442" TargetMode="External"/><Relationship Id="rId55" Type="http://schemas.openxmlformats.org/officeDocument/2006/relationships/hyperlink" Target="https://vk.com/id734973198" TargetMode="External"/><Relationship Id="rId76" Type="http://schemas.openxmlformats.org/officeDocument/2006/relationships/hyperlink" Target="https://vk.com/iron_005" TargetMode="External"/><Relationship Id="rId97" Type="http://schemas.openxmlformats.org/officeDocument/2006/relationships/hyperlink" Target="https://vk.com/id368263630" TargetMode="External"/><Relationship Id="rId104" Type="http://schemas.openxmlformats.org/officeDocument/2006/relationships/hyperlink" Target="https://vk.com/id745639951" TargetMode="External"/><Relationship Id="rId120" Type="http://schemas.openxmlformats.org/officeDocument/2006/relationships/hyperlink" Target="https://vk.com/id584692271" TargetMode="External"/><Relationship Id="rId125" Type="http://schemas.openxmlformats.org/officeDocument/2006/relationships/hyperlink" Target="https://vk.com/id447283975" TargetMode="External"/><Relationship Id="rId141" Type="http://schemas.openxmlformats.org/officeDocument/2006/relationships/hyperlink" Target="https://vk.com/id503006317" TargetMode="External"/><Relationship Id="rId146" Type="http://schemas.openxmlformats.org/officeDocument/2006/relationships/hyperlink" Target="https://vk.com/treleparc33" TargetMode="External"/><Relationship Id="rId167" Type="http://schemas.openxmlformats.org/officeDocument/2006/relationships/hyperlink" Target="https://vk.com/id710876973" TargetMode="External"/><Relationship Id="rId188" Type="http://schemas.openxmlformats.org/officeDocument/2006/relationships/hyperlink" Target="https://vk.com/id635259572" TargetMode="External"/><Relationship Id="rId7" Type="http://schemas.openxmlformats.org/officeDocument/2006/relationships/hyperlink" Target="https://vk.com/id748831030" TargetMode="External"/><Relationship Id="rId71" Type="http://schemas.openxmlformats.org/officeDocument/2006/relationships/hyperlink" Target="https://vk.com/djrune" TargetMode="External"/><Relationship Id="rId92" Type="http://schemas.openxmlformats.org/officeDocument/2006/relationships/hyperlink" Target="https://vk.com/yanka0013" TargetMode="External"/><Relationship Id="rId162" Type="http://schemas.openxmlformats.org/officeDocument/2006/relationships/hyperlink" Target="https://vk.com/id728318868" TargetMode="External"/><Relationship Id="rId183" Type="http://schemas.openxmlformats.org/officeDocument/2006/relationships/hyperlink" Target="https://vk.com/id705236897" TargetMode="External"/><Relationship Id="rId2" Type="http://schemas.openxmlformats.org/officeDocument/2006/relationships/hyperlink" Target="https://vk.com/id750075178" TargetMode="External"/><Relationship Id="rId29" Type="http://schemas.openxmlformats.org/officeDocument/2006/relationships/hyperlink" Target="https://vk.com/id675618397" TargetMode="External"/><Relationship Id="rId24" Type="http://schemas.openxmlformats.org/officeDocument/2006/relationships/hyperlink" Target="https://vk.com/id746766512" TargetMode="External"/><Relationship Id="rId40" Type="http://schemas.openxmlformats.org/officeDocument/2006/relationships/hyperlink" Target="https://vk.com/id170104914" TargetMode="External"/><Relationship Id="rId45" Type="http://schemas.openxmlformats.org/officeDocument/2006/relationships/hyperlink" Target="https://vk.com/id261127657" TargetMode="External"/><Relationship Id="rId66" Type="http://schemas.openxmlformats.org/officeDocument/2006/relationships/hyperlink" Target="https://vk.com/silverfox1" TargetMode="External"/><Relationship Id="rId87" Type="http://schemas.openxmlformats.org/officeDocument/2006/relationships/hyperlink" Target="https://vk.com/ps4games1love" TargetMode="External"/><Relationship Id="rId110" Type="http://schemas.openxmlformats.org/officeDocument/2006/relationships/hyperlink" Target="https://vk.com/id716663032" TargetMode="External"/><Relationship Id="rId115" Type="http://schemas.openxmlformats.org/officeDocument/2006/relationships/hyperlink" Target="https://vk.com/id684103547" TargetMode="External"/><Relationship Id="rId131" Type="http://schemas.openxmlformats.org/officeDocument/2006/relationships/hyperlink" Target="https://vk.com/ger1345" TargetMode="External"/><Relationship Id="rId136" Type="http://schemas.openxmlformats.org/officeDocument/2006/relationships/hyperlink" Target="https://vk.com/kirill335" TargetMode="External"/><Relationship Id="rId157" Type="http://schemas.openxmlformats.org/officeDocument/2006/relationships/hyperlink" Target="https://vk.com/id729165283" TargetMode="External"/><Relationship Id="rId178" Type="http://schemas.openxmlformats.org/officeDocument/2006/relationships/hyperlink" Target="https://vk.com/id750318487" TargetMode="External"/><Relationship Id="rId61" Type="http://schemas.openxmlformats.org/officeDocument/2006/relationships/hyperlink" Target="https://vk.com/id715816966" TargetMode="External"/><Relationship Id="rId82" Type="http://schemas.openxmlformats.org/officeDocument/2006/relationships/hyperlink" Target="https://vk.com/id376371906" TargetMode="External"/><Relationship Id="rId152" Type="http://schemas.openxmlformats.org/officeDocument/2006/relationships/hyperlink" Target="https://vk.com/id729270008" TargetMode="External"/><Relationship Id="rId173" Type="http://schemas.openxmlformats.org/officeDocument/2006/relationships/hyperlink" Target="https://vk.com/id711347598" TargetMode="External"/><Relationship Id="rId194" Type="http://schemas.openxmlformats.org/officeDocument/2006/relationships/hyperlink" Target="https://vk.com/id337265068" TargetMode="External"/><Relationship Id="rId199" Type="http://schemas.openxmlformats.org/officeDocument/2006/relationships/hyperlink" Target="https://vk.com/kotery01" TargetMode="External"/><Relationship Id="rId19" Type="http://schemas.openxmlformats.org/officeDocument/2006/relationships/hyperlink" Target="https://vk.com/id748307219" TargetMode="External"/><Relationship Id="rId14" Type="http://schemas.openxmlformats.org/officeDocument/2006/relationships/hyperlink" Target="https://vk.com/id748626081" TargetMode="External"/><Relationship Id="rId30" Type="http://schemas.openxmlformats.org/officeDocument/2006/relationships/hyperlink" Target="https://vk.com/id625907836" TargetMode="External"/><Relationship Id="rId35" Type="http://schemas.openxmlformats.org/officeDocument/2006/relationships/hyperlink" Target="https://vk.com/id743755787" TargetMode="External"/><Relationship Id="rId56" Type="http://schemas.openxmlformats.org/officeDocument/2006/relationships/hyperlink" Target="https://vk.com/id732071635" TargetMode="External"/><Relationship Id="rId77" Type="http://schemas.openxmlformats.org/officeDocument/2006/relationships/hyperlink" Target="https://vk.com/id703608953" TargetMode="External"/><Relationship Id="rId100" Type="http://schemas.openxmlformats.org/officeDocument/2006/relationships/hyperlink" Target="https://vk.com/alyoshin_no" TargetMode="External"/><Relationship Id="rId105" Type="http://schemas.openxmlformats.org/officeDocument/2006/relationships/hyperlink" Target="https://vk.com/id748625889" TargetMode="External"/><Relationship Id="rId126" Type="http://schemas.openxmlformats.org/officeDocument/2006/relationships/hyperlink" Target="https://vk.com/bzz99" TargetMode="External"/><Relationship Id="rId147" Type="http://schemas.openxmlformats.org/officeDocument/2006/relationships/hyperlink" Target="https://vk.com/posyltorg33" TargetMode="External"/><Relationship Id="rId168" Type="http://schemas.openxmlformats.org/officeDocument/2006/relationships/hyperlink" Target="https://vk.com/id710456827" TargetMode="External"/><Relationship Id="rId8" Type="http://schemas.openxmlformats.org/officeDocument/2006/relationships/hyperlink" Target="https://vk.com/id748829756" TargetMode="External"/><Relationship Id="rId51" Type="http://schemas.openxmlformats.org/officeDocument/2006/relationships/hyperlink" Target="https://vk.com/id2910657" TargetMode="External"/><Relationship Id="rId72" Type="http://schemas.openxmlformats.org/officeDocument/2006/relationships/hyperlink" Target="https://vk.com/id735123492" TargetMode="External"/><Relationship Id="rId93" Type="http://schemas.openxmlformats.org/officeDocument/2006/relationships/hyperlink" Target="https://vk.com/saman_hagalas" TargetMode="External"/><Relationship Id="rId98" Type="http://schemas.openxmlformats.org/officeDocument/2006/relationships/hyperlink" Target="https://vk.com/vitalykritskiy" TargetMode="External"/><Relationship Id="rId121" Type="http://schemas.openxmlformats.org/officeDocument/2006/relationships/hyperlink" Target="https://vk.com/id584690725" TargetMode="External"/><Relationship Id="rId142" Type="http://schemas.openxmlformats.org/officeDocument/2006/relationships/hyperlink" Target="https://vk.com/id590276712" TargetMode="External"/><Relationship Id="rId163" Type="http://schemas.openxmlformats.org/officeDocument/2006/relationships/hyperlink" Target="https://vk.com/id724025819" TargetMode="External"/><Relationship Id="rId184" Type="http://schemas.openxmlformats.org/officeDocument/2006/relationships/hyperlink" Target="https://vk.com/id693262378" TargetMode="External"/><Relationship Id="rId189" Type="http://schemas.openxmlformats.org/officeDocument/2006/relationships/hyperlink" Target="https://vk.com/id631243571" TargetMode="External"/><Relationship Id="rId3" Type="http://schemas.openxmlformats.org/officeDocument/2006/relationships/hyperlink" Target="https://vk.com/id748863122" TargetMode="External"/><Relationship Id="rId25" Type="http://schemas.openxmlformats.org/officeDocument/2006/relationships/hyperlink" Target="https://vk.com/id746320830" TargetMode="External"/><Relationship Id="rId46" Type="http://schemas.openxmlformats.org/officeDocument/2006/relationships/hyperlink" Target="https://vk.com/id702416870" TargetMode="External"/><Relationship Id="rId67" Type="http://schemas.openxmlformats.org/officeDocument/2006/relationships/hyperlink" Target="https://vk.com/zhagalshinoff" TargetMode="External"/><Relationship Id="rId116" Type="http://schemas.openxmlformats.org/officeDocument/2006/relationships/hyperlink" Target="https://vk.com/id676663423" TargetMode="External"/><Relationship Id="rId137" Type="http://schemas.openxmlformats.org/officeDocument/2006/relationships/hyperlink" Target="https://vk.com/s_a_a_a_m" TargetMode="External"/><Relationship Id="rId158" Type="http://schemas.openxmlformats.org/officeDocument/2006/relationships/hyperlink" Target="https://vk.com/id729181245" TargetMode="External"/><Relationship Id="rId20" Type="http://schemas.openxmlformats.org/officeDocument/2006/relationships/hyperlink" Target="https://vk.com/id748121205" TargetMode="External"/><Relationship Id="rId41" Type="http://schemas.openxmlformats.org/officeDocument/2006/relationships/hyperlink" Target="https://vk.com/kondrateva_alyona" TargetMode="External"/><Relationship Id="rId62" Type="http://schemas.openxmlformats.org/officeDocument/2006/relationships/hyperlink" Target="https://vk.com/id431274775" TargetMode="External"/><Relationship Id="rId83" Type="http://schemas.openxmlformats.org/officeDocument/2006/relationships/hyperlink" Target="https://vk.com/id743548738" TargetMode="External"/><Relationship Id="rId88" Type="http://schemas.openxmlformats.org/officeDocument/2006/relationships/hyperlink" Target="https://vk.com/markvip" TargetMode="External"/><Relationship Id="rId111" Type="http://schemas.openxmlformats.org/officeDocument/2006/relationships/hyperlink" Target="https://vk.com/id715546394" TargetMode="External"/><Relationship Id="rId132" Type="http://schemas.openxmlformats.org/officeDocument/2006/relationships/hyperlink" Target="https://vk.com/random2317" TargetMode="External"/><Relationship Id="rId153" Type="http://schemas.openxmlformats.org/officeDocument/2006/relationships/hyperlink" Target="https://vk.com/id729134795" TargetMode="External"/><Relationship Id="rId174" Type="http://schemas.openxmlformats.org/officeDocument/2006/relationships/hyperlink" Target="https://vk.com/id711670370" TargetMode="External"/><Relationship Id="rId179" Type="http://schemas.openxmlformats.org/officeDocument/2006/relationships/hyperlink" Target="https://vk.com/id98400981" TargetMode="External"/><Relationship Id="rId195" Type="http://schemas.openxmlformats.org/officeDocument/2006/relationships/hyperlink" Target="https://vk.com/id414146426" TargetMode="External"/><Relationship Id="rId190" Type="http://schemas.openxmlformats.org/officeDocument/2006/relationships/hyperlink" Target="https://vk.com/id534719337" TargetMode="External"/><Relationship Id="rId15" Type="http://schemas.openxmlformats.org/officeDocument/2006/relationships/hyperlink" Target="https://vk.com/id748549202" TargetMode="External"/><Relationship Id="rId36" Type="http://schemas.openxmlformats.org/officeDocument/2006/relationships/hyperlink" Target="https://vk.com/id700363743" TargetMode="External"/><Relationship Id="rId57" Type="http://schemas.openxmlformats.org/officeDocument/2006/relationships/hyperlink" Target="https://vk.com/id750463588" TargetMode="External"/><Relationship Id="rId106" Type="http://schemas.openxmlformats.org/officeDocument/2006/relationships/hyperlink" Target="https://vk.com/id748968633" TargetMode="External"/><Relationship Id="rId127" Type="http://schemas.openxmlformats.org/officeDocument/2006/relationships/hyperlink" Target="https://vk.com/id69299341" TargetMode="External"/><Relationship Id="rId10" Type="http://schemas.openxmlformats.org/officeDocument/2006/relationships/hyperlink" Target="https://vk.com/id748934328" TargetMode="External"/><Relationship Id="rId31" Type="http://schemas.openxmlformats.org/officeDocument/2006/relationships/hyperlink" Target="https://vk.com/id611923439" TargetMode="External"/><Relationship Id="rId52" Type="http://schemas.openxmlformats.org/officeDocument/2006/relationships/hyperlink" Target="https://vk.com/id746843978" TargetMode="External"/><Relationship Id="rId73" Type="http://schemas.openxmlformats.org/officeDocument/2006/relationships/hyperlink" Target="https://vk.com/id28743473" TargetMode="External"/><Relationship Id="rId78" Type="http://schemas.openxmlformats.org/officeDocument/2006/relationships/hyperlink" Target="https://vk.com/ayin_da" TargetMode="External"/><Relationship Id="rId94" Type="http://schemas.openxmlformats.org/officeDocument/2006/relationships/hyperlink" Target="https://vk.com/id199736764" TargetMode="External"/><Relationship Id="rId99" Type="http://schemas.openxmlformats.org/officeDocument/2006/relationships/hyperlink" Target="https://vk.com/id637092743" TargetMode="External"/><Relationship Id="rId101" Type="http://schemas.openxmlformats.org/officeDocument/2006/relationships/hyperlink" Target="https://vk.com/gur09" TargetMode="External"/><Relationship Id="rId122" Type="http://schemas.openxmlformats.org/officeDocument/2006/relationships/hyperlink" Target="https://vk.com/id580106041" TargetMode="External"/><Relationship Id="rId143" Type="http://schemas.openxmlformats.org/officeDocument/2006/relationships/hyperlink" Target="https://vk.com/cslakinsk" TargetMode="External"/><Relationship Id="rId148" Type="http://schemas.openxmlformats.org/officeDocument/2006/relationships/hyperlink" Target="https://vk.com/id196010742" TargetMode="External"/><Relationship Id="rId164" Type="http://schemas.openxmlformats.org/officeDocument/2006/relationships/hyperlink" Target="https://vk.com/id719362344" TargetMode="External"/><Relationship Id="rId169" Type="http://schemas.openxmlformats.org/officeDocument/2006/relationships/hyperlink" Target="https://vk.com/id710525758" TargetMode="External"/><Relationship Id="rId185" Type="http://schemas.openxmlformats.org/officeDocument/2006/relationships/hyperlink" Target="https://vk.com/id673136183" TargetMode="External"/><Relationship Id="rId4" Type="http://schemas.openxmlformats.org/officeDocument/2006/relationships/hyperlink" Target="https://vk.com/id748856972" TargetMode="External"/><Relationship Id="rId9" Type="http://schemas.openxmlformats.org/officeDocument/2006/relationships/hyperlink" Target="https://vk.com/id748950020" TargetMode="External"/><Relationship Id="rId180" Type="http://schemas.openxmlformats.org/officeDocument/2006/relationships/hyperlink" Target="https://vk.com/id303495220" TargetMode="External"/><Relationship Id="rId26" Type="http://schemas.openxmlformats.org/officeDocument/2006/relationships/hyperlink" Target="https://vk.com/id746052557" TargetMode="External"/><Relationship Id="rId47" Type="http://schemas.openxmlformats.org/officeDocument/2006/relationships/hyperlink" Target="https://vk.com/id515840090" TargetMode="External"/><Relationship Id="rId68" Type="http://schemas.openxmlformats.org/officeDocument/2006/relationships/hyperlink" Target="https://vk.com/arvid87" TargetMode="External"/><Relationship Id="rId89" Type="http://schemas.openxmlformats.org/officeDocument/2006/relationships/hyperlink" Target="https://vk.com/a.v.lipnitsky" TargetMode="External"/><Relationship Id="rId112" Type="http://schemas.openxmlformats.org/officeDocument/2006/relationships/hyperlink" Target="https://vk.com/id635319514" TargetMode="External"/><Relationship Id="rId133" Type="http://schemas.openxmlformats.org/officeDocument/2006/relationships/hyperlink" Target="https://vk.com/playaboy1" TargetMode="External"/><Relationship Id="rId154" Type="http://schemas.openxmlformats.org/officeDocument/2006/relationships/hyperlink" Target="https://vk.com/id729140126" TargetMode="External"/><Relationship Id="rId175" Type="http://schemas.openxmlformats.org/officeDocument/2006/relationships/hyperlink" Target="https://vk.com/id710850570" TargetMode="External"/></Relationships>
</file>

<file path=xl/worksheets/_rels/sheet7.xml.rels><?xml version="1.0" encoding="UTF-8" standalone="yes"?>
<Relationships xmlns="http://schemas.openxmlformats.org/package/2006/relationships"><Relationship Id="rId117" Type="http://schemas.openxmlformats.org/officeDocument/2006/relationships/hyperlink" Target="https://vk.com/id621690880" TargetMode="External"/><Relationship Id="rId21" Type="http://schemas.openxmlformats.org/officeDocument/2006/relationships/hyperlink" Target="https://vk.com/id747564549" TargetMode="External"/><Relationship Id="rId42" Type="http://schemas.openxmlformats.org/officeDocument/2006/relationships/hyperlink" Target="https://vk.com/zavalovs" TargetMode="External"/><Relationship Id="rId63" Type="http://schemas.openxmlformats.org/officeDocument/2006/relationships/hyperlink" Target="https://vk.com/id518257110" TargetMode="External"/><Relationship Id="rId84" Type="http://schemas.openxmlformats.org/officeDocument/2006/relationships/hyperlink" Target="https://vk.com/id591909692" TargetMode="External"/><Relationship Id="rId138" Type="http://schemas.openxmlformats.org/officeDocument/2006/relationships/hyperlink" Target="https://vk.com/zakonn_v_zakone" TargetMode="External"/><Relationship Id="rId159" Type="http://schemas.openxmlformats.org/officeDocument/2006/relationships/hyperlink" Target="https://vk.com/id729191599" TargetMode="External"/><Relationship Id="rId170" Type="http://schemas.openxmlformats.org/officeDocument/2006/relationships/hyperlink" Target="https://vk.com/id710533810" TargetMode="External"/><Relationship Id="rId191" Type="http://schemas.openxmlformats.org/officeDocument/2006/relationships/hyperlink" Target="https://vk.com/id11573790" TargetMode="External"/><Relationship Id="rId196" Type="http://schemas.openxmlformats.org/officeDocument/2006/relationships/hyperlink" Target="https://vk.com/id471634592" TargetMode="External"/><Relationship Id="rId200" Type="http://schemas.openxmlformats.org/officeDocument/2006/relationships/hyperlink" Target="https://vk.com/gnekto2004" TargetMode="External"/><Relationship Id="rId16" Type="http://schemas.openxmlformats.org/officeDocument/2006/relationships/hyperlink" Target="https://vk.com/id748484015" TargetMode="External"/><Relationship Id="rId107" Type="http://schemas.openxmlformats.org/officeDocument/2006/relationships/hyperlink" Target="https://vk.com/id728193933" TargetMode="External"/><Relationship Id="rId11" Type="http://schemas.openxmlformats.org/officeDocument/2006/relationships/hyperlink" Target="https://vk.com/id748877316" TargetMode="External"/><Relationship Id="rId32" Type="http://schemas.openxmlformats.org/officeDocument/2006/relationships/hyperlink" Target="https://vk.com/id246736582" TargetMode="External"/><Relationship Id="rId37" Type="http://schemas.openxmlformats.org/officeDocument/2006/relationships/hyperlink" Target="https://vk.com/id699437928" TargetMode="External"/><Relationship Id="rId53" Type="http://schemas.openxmlformats.org/officeDocument/2006/relationships/hyperlink" Target="https://vk.com/id746239135" TargetMode="External"/><Relationship Id="rId58" Type="http://schemas.openxmlformats.org/officeDocument/2006/relationships/hyperlink" Target="https://vk.com/id527526643" TargetMode="External"/><Relationship Id="rId74" Type="http://schemas.openxmlformats.org/officeDocument/2006/relationships/hyperlink" Target="https://vk.com/ffrenzy" TargetMode="External"/><Relationship Id="rId79" Type="http://schemas.openxmlformats.org/officeDocument/2006/relationships/hyperlink" Target="https://vk.com/id96514" TargetMode="External"/><Relationship Id="rId102" Type="http://schemas.openxmlformats.org/officeDocument/2006/relationships/hyperlink" Target="https://vk.com/id709787607" TargetMode="External"/><Relationship Id="rId123" Type="http://schemas.openxmlformats.org/officeDocument/2006/relationships/hyperlink" Target="https://vk.com/id560810397" TargetMode="External"/><Relationship Id="rId128" Type="http://schemas.openxmlformats.org/officeDocument/2006/relationships/hyperlink" Target="https://vk.com/id7756910" TargetMode="External"/><Relationship Id="rId144" Type="http://schemas.openxmlformats.org/officeDocument/2006/relationships/hyperlink" Target="https://vk.com/iddibilsuka" TargetMode="External"/><Relationship Id="rId149" Type="http://schemas.openxmlformats.org/officeDocument/2006/relationships/hyperlink" Target="https://vk.com/id153250425" TargetMode="External"/><Relationship Id="rId5" Type="http://schemas.openxmlformats.org/officeDocument/2006/relationships/hyperlink" Target="https://vk.com/id748850300" TargetMode="External"/><Relationship Id="rId90" Type="http://schemas.openxmlformats.org/officeDocument/2006/relationships/hyperlink" Target="https://vk.com/id270392171" TargetMode="External"/><Relationship Id="rId95" Type="http://schemas.openxmlformats.org/officeDocument/2006/relationships/hyperlink" Target="https://vk.com/id95935204" TargetMode="External"/><Relationship Id="rId160" Type="http://schemas.openxmlformats.org/officeDocument/2006/relationships/hyperlink" Target="https://vk.com/id728915268" TargetMode="External"/><Relationship Id="rId165" Type="http://schemas.openxmlformats.org/officeDocument/2006/relationships/hyperlink" Target="https://vk.com/id719269162" TargetMode="External"/><Relationship Id="rId181" Type="http://schemas.openxmlformats.org/officeDocument/2006/relationships/hyperlink" Target="https://vk.com/id232720080" TargetMode="External"/><Relationship Id="rId186" Type="http://schemas.openxmlformats.org/officeDocument/2006/relationships/hyperlink" Target="https://vk.com/id661511494" TargetMode="External"/><Relationship Id="rId22" Type="http://schemas.openxmlformats.org/officeDocument/2006/relationships/hyperlink" Target="https://vk.com/id747421618" TargetMode="External"/><Relationship Id="rId27" Type="http://schemas.openxmlformats.org/officeDocument/2006/relationships/hyperlink" Target="https://vk.com/id714381635" TargetMode="External"/><Relationship Id="rId43" Type="http://schemas.openxmlformats.org/officeDocument/2006/relationships/hyperlink" Target="https://vk.com/megavan99" TargetMode="External"/><Relationship Id="rId48" Type="http://schemas.openxmlformats.org/officeDocument/2006/relationships/hyperlink" Target="https://vk.com/id358433438" TargetMode="External"/><Relationship Id="rId64" Type="http://schemas.openxmlformats.org/officeDocument/2006/relationships/hyperlink" Target="https://vk.com/vasilenkobiryukova" TargetMode="External"/><Relationship Id="rId69" Type="http://schemas.openxmlformats.org/officeDocument/2006/relationships/hyperlink" Target="https://vk.com/id721267494" TargetMode="External"/><Relationship Id="rId113" Type="http://schemas.openxmlformats.org/officeDocument/2006/relationships/hyperlink" Target="https://vk.com/id537958753" TargetMode="External"/><Relationship Id="rId118" Type="http://schemas.openxmlformats.org/officeDocument/2006/relationships/hyperlink" Target="https://vk.com/id596215295" TargetMode="External"/><Relationship Id="rId134" Type="http://schemas.openxmlformats.org/officeDocument/2006/relationships/hyperlink" Target="https://vk.com/kaban_mladshi" TargetMode="External"/><Relationship Id="rId139" Type="http://schemas.openxmlformats.org/officeDocument/2006/relationships/hyperlink" Target="https://vk.com/a.futbolkin" TargetMode="External"/><Relationship Id="rId80" Type="http://schemas.openxmlformats.org/officeDocument/2006/relationships/hyperlink" Target="https://vk.com/id712163750" TargetMode="External"/><Relationship Id="rId85" Type="http://schemas.openxmlformats.org/officeDocument/2006/relationships/hyperlink" Target="https://vk.com/cep36" TargetMode="External"/><Relationship Id="rId150" Type="http://schemas.openxmlformats.org/officeDocument/2006/relationships/hyperlink" Target="https://vk.com/id729279559" TargetMode="External"/><Relationship Id="rId155" Type="http://schemas.openxmlformats.org/officeDocument/2006/relationships/hyperlink" Target="https://vk.com/id729146186" TargetMode="External"/><Relationship Id="rId171" Type="http://schemas.openxmlformats.org/officeDocument/2006/relationships/hyperlink" Target="https://vk.com/zvetokvasilii" TargetMode="External"/><Relationship Id="rId176" Type="http://schemas.openxmlformats.org/officeDocument/2006/relationships/hyperlink" Target="https://vk.com/id711150790" TargetMode="External"/><Relationship Id="rId192" Type="http://schemas.openxmlformats.org/officeDocument/2006/relationships/hyperlink" Target="https://vk.com/id12364483" TargetMode="External"/><Relationship Id="rId197" Type="http://schemas.openxmlformats.org/officeDocument/2006/relationships/hyperlink" Target="https://vk.com/id586366847" TargetMode="External"/><Relationship Id="rId12" Type="http://schemas.openxmlformats.org/officeDocument/2006/relationships/hyperlink" Target="https://vk.com/id748761298" TargetMode="External"/><Relationship Id="rId17" Type="http://schemas.openxmlformats.org/officeDocument/2006/relationships/hyperlink" Target="https://vk.com/id748456247" TargetMode="External"/><Relationship Id="rId33" Type="http://schemas.openxmlformats.org/officeDocument/2006/relationships/hyperlink" Target="https://vk.com/id5480012" TargetMode="External"/><Relationship Id="rId38" Type="http://schemas.openxmlformats.org/officeDocument/2006/relationships/hyperlink" Target="https://vk.com/id749652512" TargetMode="External"/><Relationship Id="rId59" Type="http://schemas.openxmlformats.org/officeDocument/2006/relationships/hyperlink" Target="https://vk.com/id744631336" TargetMode="External"/><Relationship Id="rId103" Type="http://schemas.openxmlformats.org/officeDocument/2006/relationships/hyperlink" Target="https://vk.com/id709787548" TargetMode="External"/><Relationship Id="rId108" Type="http://schemas.openxmlformats.org/officeDocument/2006/relationships/hyperlink" Target="https://vk.com/id749325721" TargetMode="External"/><Relationship Id="rId124" Type="http://schemas.openxmlformats.org/officeDocument/2006/relationships/hyperlink" Target="https://vk.com/id552393416" TargetMode="External"/><Relationship Id="rId129" Type="http://schemas.openxmlformats.org/officeDocument/2006/relationships/hyperlink" Target="https://vk.com/id522766005" TargetMode="External"/><Relationship Id="rId54" Type="http://schemas.openxmlformats.org/officeDocument/2006/relationships/hyperlink" Target="https://vk.com/id740972590" TargetMode="External"/><Relationship Id="rId70" Type="http://schemas.openxmlformats.org/officeDocument/2006/relationships/hyperlink" Target="https://vk.com/id750119744" TargetMode="External"/><Relationship Id="rId75" Type="http://schemas.openxmlformats.org/officeDocument/2006/relationships/hyperlink" Target="https://vk.com/axma_sila" TargetMode="External"/><Relationship Id="rId91" Type="http://schemas.openxmlformats.org/officeDocument/2006/relationships/hyperlink" Target="https://vk.com/id709446467" TargetMode="External"/><Relationship Id="rId96" Type="http://schemas.openxmlformats.org/officeDocument/2006/relationships/hyperlink" Target="https://vk.com/id238650270" TargetMode="External"/><Relationship Id="rId140" Type="http://schemas.openxmlformats.org/officeDocument/2006/relationships/hyperlink" Target="https://vk.com/kirillsitnikov" TargetMode="External"/><Relationship Id="rId145" Type="http://schemas.openxmlformats.org/officeDocument/2006/relationships/hyperlink" Target="https://vk.com/urandiman" TargetMode="External"/><Relationship Id="rId161" Type="http://schemas.openxmlformats.org/officeDocument/2006/relationships/hyperlink" Target="https://vk.com/id728450440" TargetMode="External"/><Relationship Id="rId166" Type="http://schemas.openxmlformats.org/officeDocument/2006/relationships/hyperlink" Target="https://vk.com/id712554330" TargetMode="External"/><Relationship Id="rId182" Type="http://schemas.openxmlformats.org/officeDocument/2006/relationships/hyperlink" Target="https://vk.com/id708280198" TargetMode="External"/><Relationship Id="rId187" Type="http://schemas.openxmlformats.org/officeDocument/2006/relationships/hyperlink" Target="https://vk.com/id635415900" TargetMode="External"/><Relationship Id="rId1" Type="http://schemas.openxmlformats.org/officeDocument/2006/relationships/hyperlink" Target="https://vk.com/id750094149" TargetMode="External"/><Relationship Id="rId6" Type="http://schemas.openxmlformats.org/officeDocument/2006/relationships/hyperlink" Target="https://vk.com/id748832639" TargetMode="External"/><Relationship Id="rId23" Type="http://schemas.openxmlformats.org/officeDocument/2006/relationships/hyperlink" Target="https://vk.com/id747305276" TargetMode="External"/><Relationship Id="rId28" Type="http://schemas.openxmlformats.org/officeDocument/2006/relationships/hyperlink" Target="https://vk.com/id700793322" TargetMode="External"/><Relationship Id="rId49" Type="http://schemas.openxmlformats.org/officeDocument/2006/relationships/hyperlink" Target="https://vk.com/id146081590" TargetMode="External"/><Relationship Id="rId114" Type="http://schemas.openxmlformats.org/officeDocument/2006/relationships/hyperlink" Target="https://vk.com/id201202288" TargetMode="External"/><Relationship Id="rId119" Type="http://schemas.openxmlformats.org/officeDocument/2006/relationships/hyperlink" Target="https://vk.com/id584710535" TargetMode="External"/><Relationship Id="rId44" Type="http://schemas.openxmlformats.org/officeDocument/2006/relationships/hyperlink" Target="https://vk.com/npivovarova9" TargetMode="External"/><Relationship Id="rId60" Type="http://schemas.openxmlformats.org/officeDocument/2006/relationships/hyperlink" Target="https://vk.com/id17536487" TargetMode="External"/><Relationship Id="rId65" Type="http://schemas.openxmlformats.org/officeDocument/2006/relationships/hyperlink" Target="https://vk.com/id387325547" TargetMode="External"/><Relationship Id="rId81" Type="http://schemas.openxmlformats.org/officeDocument/2006/relationships/hyperlink" Target="https://vk.com/id741134222" TargetMode="External"/><Relationship Id="rId86" Type="http://schemas.openxmlformats.org/officeDocument/2006/relationships/hyperlink" Target="https://vk.com/id6530158" TargetMode="External"/><Relationship Id="rId130" Type="http://schemas.openxmlformats.org/officeDocument/2006/relationships/hyperlink" Target="https://vk.com/rin_m098" TargetMode="External"/><Relationship Id="rId135" Type="http://schemas.openxmlformats.org/officeDocument/2006/relationships/hyperlink" Target="https://vk.com/id475428429" TargetMode="External"/><Relationship Id="rId151" Type="http://schemas.openxmlformats.org/officeDocument/2006/relationships/hyperlink" Target="https://vk.com/id729276572" TargetMode="External"/><Relationship Id="rId156" Type="http://schemas.openxmlformats.org/officeDocument/2006/relationships/hyperlink" Target="https://vk.com/id729151255" TargetMode="External"/><Relationship Id="rId177" Type="http://schemas.openxmlformats.org/officeDocument/2006/relationships/hyperlink" Target="https://vk.com/id710391782" TargetMode="External"/><Relationship Id="rId198" Type="http://schemas.openxmlformats.org/officeDocument/2006/relationships/hyperlink" Target="https://vk.com/kilmani" TargetMode="External"/><Relationship Id="rId172" Type="http://schemas.openxmlformats.org/officeDocument/2006/relationships/hyperlink" Target="https://vk.com/id711632578" TargetMode="External"/><Relationship Id="rId193" Type="http://schemas.openxmlformats.org/officeDocument/2006/relationships/hyperlink" Target="https://vk.com/id261732668" TargetMode="External"/><Relationship Id="rId13" Type="http://schemas.openxmlformats.org/officeDocument/2006/relationships/hyperlink" Target="https://vk.com/id748748428" TargetMode="External"/><Relationship Id="rId18" Type="http://schemas.openxmlformats.org/officeDocument/2006/relationships/hyperlink" Target="https://vk.com/id748415026" TargetMode="External"/><Relationship Id="rId39" Type="http://schemas.openxmlformats.org/officeDocument/2006/relationships/hyperlink" Target="https://vk.com/id747057524" TargetMode="External"/><Relationship Id="rId109" Type="http://schemas.openxmlformats.org/officeDocument/2006/relationships/hyperlink" Target="https://vk.com/id748854833" TargetMode="External"/><Relationship Id="rId34" Type="http://schemas.openxmlformats.org/officeDocument/2006/relationships/hyperlink" Target="https://vk.com/id744467785" TargetMode="External"/><Relationship Id="rId50" Type="http://schemas.openxmlformats.org/officeDocument/2006/relationships/hyperlink" Target="https://vk.com/id66870442" TargetMode="External"/><Relationship Id="rId55" Type="http://schemas.openxmlformats.org/officeDocument/2006/relationships/hyperlink" Target="https://vk.com/id734973198" TargetMode="External"/><Relationship Id="rId76" Type="http://schemas.openxmlformats.org/officeDocument/2006/relationships/hyperlink" Target="https://vk.com/iron_005" TargetMode="External"/><Relationship Id="rId97" Type="http://schemas.openxmlformats.org/officeDocument/2006/relationships/hyperlink" Target="https://vk.com/id368263630" TargetMode="External"/><Relationship Id="rId104" Type="http://schemas.openxmlformats.org/officeDocument/2006/relationships/hyperlink" Target="https://vk.com/id745639951" TargetMode="External"/><Relationship Id="rId120" Type="http://schemas.openxmlformats.org/officeDocument/2006/relationships/hyperlink" Target="https://vk.com/id584692271" TargetMode="External"/><Relationship Id="rId125" Type="http://schemas.openxmlformats.org/officeDocument/2006/relationships/hyperlink" Target="https://vk.com/id447283975" TargetMode="External"/><Relationship Id="rId141" Type="http://schemas.openxmlformats.org/officeDocument/2006/relationships/hyperlink" Target="https://vk.com/id503006317" TargetMode="External"/><Relationship Id="rId146" Type="http://schemas.openxmlformats.org/officeDocument/2006/relationships/hyperlink" Target="https://vk.com/treleparc33" TargetMode="External"/><Relationship Id="rId167" Type="http://schemas.openxmlformats.org/officeDocument/2006/relationships/hyperlink" Target="https://vk.com/id710876973" TargetMode="External"/><Relationship Id="rId188" Type="http://schemas.openxmlformats.org/officeDocument/2006/relationships/hyperlink" Target="https://vk.com/id635259572" TargetMode="External"/><Relationship Id="rId7" Type="http://schemas.openxmlformats.org/officeDocument/2006/relationships/hyperlink" Target="https://vk.com/id748831030" TargetMode="External"/><Relationship Id="rId71" Type="http://schemas.openxmlformats.org/officeDocument/2006/relationships/hyperlink" Target="https://vk.com/djrune" TargetMode="External"/><Relationship Id="rId92" Type="http://schemas.openxmlformats.org/officeDocument/2006/relationships/hyperlink" Target="https://vk.com/yanka0013" TargetMode="External"/><Relationship Id="rId162" Type="http://schemas.openxmlformats.org/officeDocument/2006/relationships/hyperlink" Target="https://vk.com/id728318868" TargetMode="External"/><Relationship Id="rId183" Type="http://schemas.openxmlformats.org/officeDocument/2006/relationships/hyperlink" Target="https://vk.com/id705236897" TargetMode="External"/><Relationship Id="rId2" Type="http://schemas.openxmlformats.org/officeDocument/2006/relationships/hyperlink" Target="https://vk.com/id750075178" TargetMode="External"/><Relationship Id="rId29" Type="http://schemas.openxmlformats.org/officeDocument/2006/relationships/hyperlink" Target="https://vk.com/id675618397" TargetMode="External"/><Relationship Id="rId24" Type="http://schemas.openxmlformats.org/officeDocument/2006/relationships/hyperlink" Target="https://vk.com/id746766512" TargetMode="External"/><Relationship Id="rId40" Type="http://schemas.openxmlformats.org/officeDocument/2006/relationships/hyperlink" Target="https://vk.com/id170104914" TargetMode="External"/><Relationship Id="rId45" Type="http://schemas.openxmlformats.org/officeDocument/2006/relationships/hyperlink" Target="https://vk.com/id261127657" TargetMode="External"/><Relationship Id="rId66" Type="http://schemas.openxmlformats.org/officeDocument/2006/relationships/hyperlink" Target="https://vk.com/silverfox1" TargetMode="External"/><Relationship Id="rId87" Type="http://schemas.openxmlformats.org/officeDocument/2006/relationships/hyperlink" Target="https://vk.com/ps4games1love" TargetMode="External"/><Relationship Id="rId110" Type="http://schemas.openxmlformats.org/officeDocument/2006/relationships/hyperlink" Target="https://vk.com/id716663032" TargetMode="External"/><Relationship Id="rId115" Type="http://schemas.openxmlformats.org/officeDocument/2006/relationships/hyperlink" Target="https://vk.com/id684103547" TargetMode="External"/><Relationship Id="rId131" Type="http://schemas.openxmlformats.org/officeDocument/2006/relationships/hyperlink" Target="https://vk.com/ger1345" TargetMode="External"/><Relationship Id="rId136" Type="http://schemas.openxmlformats.org/officeDocument/2006/relationships/hyperlink" Target="https://vk.com/kirill335" TargetMode="External"/><Relationship Id="rId157" Type="http://schemas.openxmlformats.org/officeDocument/2006/relationships/hyperlink" Target="https://vk.com/id729165283" TargetMode="External"/><Relationship Id="rId178" Type="http://schemas.openxmlformats.org/officeDocument/2006/relationships/hyperlink" Target="https://vk.com/id750318487" TargetMode="External"/><Relationship Id="rId61" Type="http://schemas.openxmlformats.org/officeDocument/2006/relationships/hyperlink" Target="https://vk.com/id715816966" TargetMode="External"/><Relationship Id="rId82" Type="http://schemas.openxmlformats.org/officeDocument/2006/relationships/hyperlink" Target="https://vk.com/id376371906" TargetMode="External"/><Relationship Id="rId152" Type="http://schemas.openxmlformats.org/officeDocument/2006/relationships/hyperlink" Target="https://vk.com/id729270008" TargetMode="External"/><Relationship Id="rId173" Type="http://schemas.openxmlformats.org/officeDocument/2006/relationships/hyperlink" Target="https://vk.com/id711347598" TargetMode="External"/><Relationship Id="rId194" Type="http://schemas.openxmlformats.org/officeDocument/2006/relationships/hyperlink" Target="https://vk.com/id337265068" TargetMode="External"/><Relationship Id="rId199" Type="http://schemas.openxmlformats.org/officeDocument/2006/relationships/hyperlink" Target="https://vk.com/kotery01" TargetMode="External"/><Relationship Id="rId19" Type="http://schemas.openxmlformats.org/officeDocument/2006/relationships/hyperlink" Target="https://vk.com/id748307219" TargetMode="External"/><Relationship Id="rId14" Type="http://schemas.openxmlformats.org/officeDocument/2006/relationships/hyperlink" Target="https://vk.com/id748626081" TargetMode="External"/><Relationship Id="rId30" Type="http://schemas.openxmlformats.org/officeDocument/2006/relationships/hyperlink" Target="https://vk.com/id625907836" TargetMode="External"/><Relationship Id="rId35" Type="http://schemas.openxmlformats.org/officeDocument/2006/relationships/hyperlink" Target="https://vk.com/id743755787" TargetMode="External"/><Relationship Id="rId56" Type="http://schemas.openxmlformats.org/officeDocument/2006/relationships/hyperlink" Target="https://vk.com/id732071635" TargetMode="External"/><Relationship Id="rId77" Type="http://schemas.openxmlformats.org/officeDocument/2006/relationships/hyperlink" Target="https://vk.com/id703608953" TargetMode="External"/><Relationship Id="rId100" Type="http://schemas.openxmlformats.org/officeDocument/2006/relationships/hyperlink" Target="https://vk.com/alyoshin_no" TargetMode="External"/><Relationship Id="rId105" Type="http://schemas.openxmlformats.org/officeDocument/2006/relationships/hyperlink" Target="https://vk.com/id748625889" TargetMode="External"/><Relationship Id="rId126" Type="http://schemas.openxmlformats.org/officeDocument/2006/relationships/hyperlink" Target="https://vk.com/bzz99" TargetMode="External"/><Relationship Id="rId147" Type="http://schemas.openxmlformats.org/officeDocument/2006/relationships/hyperlink" Target="https://vk.com/posyltorg33" TargetMode="External"/><Relationship Id="rId168" Type="http://schemas.openxmlformats.org/officeDocument/2006/relationships/hyperlink" Target="https://vk.com/id710456827" TargetMode="External"/><Relationship Id="rId8" Type="http://schemas.openxmlformats.org/officeDocument/2006/relationships/hyperlink" Target="https://vk.com/id748829756" TargetMode="External"/><Relationship Id="rId51" Type="http://schemas.openxmlformats.org/officeDocument/2006/relationships/hyperlink" Target="https://vk.com/id2910657" TargetMode="External"/><Relationship Id="rId72" Type="http://schemas.openxmlformats.org/officeDocument/2006/relationships/hyperlink" Target="https://vk.com/id735123492" TargetMode="External"/><Relationship Id="rId93" Type="http://schemas.openxmlformats.org/officeDocument/2006/relationships/hyperlink" Target="https://vk.com/saman_hagalas" TargetMode="External"/><Relationship Id="rId98" Type="http://schemas.openxmlformats.org/officeDocument/2006/relationships/hyperlink" Target="https://vk.com/vitalykritskiy" TargetMode="External"/><Relationship Id="rId121" Type="http://schemas.openxmlformats.org/officeDocument/2006/relationships/hyperlink" Target="https://vk.com/id584690725" TargetMode="External"/><Relationship Id="rId142" Type="http://schemas.openxmlformats.org/officeDocument/2006/relationships/hyperlink" Target="https://vk.com/id590276712" TargetMode="External"/><Relationship Id="rId163" Type="http://schemas.openxmlformats.org/officeDocument/2006/relationships/hyperlink" Target="https://vk.com/id724025819" TargetMode="External"/><Relationship Id="rId184" Type="http://schemas.openxmlformats.org/officeDocument/2006/relationships/hyperlink" Target="https://vk.com/id693262378" TargetMode="External"/><Relationship Id="rId189" Type="http://schemas.openxmlformats.org/officeDocument/2006/relationships/hyperlink" Target="https://vk.com/id631243571" TargetMode="External"/><Relationship Id="rId3" Type="http://schemas.openxmlformats.org/officeDocument/2006/relationships/hyperlink" Target="https://vk.com/id748863122" TargetMode="External"/><Relationship Id="rId25" Type="http://schemas.openxmlformats.org/officeDocument/2006/relationships/hyperlink" Target="https://vk.com/id746320830" TargetMode="External"/><Relationship Id="rId46" Type="http://schemas.openxmlformats.org/officeDocument/2006/relationships/hyperlink" Target="https://vk.com/id702416870" TargetMode="External"/><Relationship Id="rId67" Type="http://schemas.openxmlformats.org/officeDocument/2006/relationships/hyperlink" Target="https://vk.com/zhagalshinoff" TargetMode="External"/><Relationship Id="rId116" Type="http://schemas.openxmlformats.org/officeDocument/2006/relationships/hyperlink" Target="https://vk.com/id676663423" TargetMode="External"/><Relationship Id="rId137" Type="http://schemas.openxmlformats.org/officeDocument/2006/relationships/hyperlink" Target="https://vk.com/s_a_a_a_m" TargetMode="External"/><Relationship Id="rId158" Type="http://schemas.openxmlformats.org/officeDocument/2006/relationships/hyperlink" Target="https://vk.com/id729181245" TargetMode="External"/><Relationship Id="rId20" Type="http://schemas.openxmlformats.org/officeDocument/2006/relationships/hyperlink" Target="https://vk.com/id748121205" TargetMode="External"/><Relationship Id="rId41" Type="http://schemas.openxmlformats.org/officeDocument/2006/relationships/hyperlink" Target="https://vk.com/kondrateva_alyona" TargetMode="External"/><Relationship Id="rId62" Type="http://schemas.openxmlformats.org/officeDocument/2006/relationships/hyperlink" Target="https://vk.com/id431274775" TargetMode="External"/><Relationship Id="rId83" Type="http://schemas.openxmlformats.org/officeDocument/2006/relationships/hyperlink" Target="https://vk.com/id743548738" TargetMode="External"/><Relationship Id="rId88" Type="http://schemas.openxmlformats.org/officeDocument/2006/relationships/hyperlink" Target="https://vk.com/markvip" TargetMode="External"/><Relationship Id="rId111" Type="http://schemas.openxmlformats.org/officeDocument/2006/relationships/hyperlink" Target="https://vk.com/id715546394" TargetMode="External"/><Relationship Id="rId132" Type="http://schemas.openxmlformats.org/officeDocument/2006/relationships/hyperlink" Target="https://vk.com/random2317" TargetMode="External"/><Relationship Id="rId153" Type="http://schemas.openxmlformats.org/officeDocument/2006/relationships/hyperlink" Target="https://vk.com/id729134795" TargetMode="External"/><Relationship Id="rId174" Type="http://schemas.openxmlformats.org/officeDocument/2006/relationships/hyperlink" Target="https://vk.com/id711670370" TargetMode="External"/><Relationship Id="rId179" Type="http://schemas.openxmlformats.org/officeDocument/2006/relationships/hyperlink" Target="https://vk.com/id98400981" TargetMode="External"/><Relationship Id="rId195" Type="http://schemas.openxmlformats.org/officeDocument/2006/relationships/hyperlink" Target="https://vk.com/id414146426" TargetMode="External"/><Relationship Id="rId190" Type="http://schemas.openxmlformats.org/officeDocument/2006/relationships/hyperlink" Target="https://vk.com/id534719337" TargetMode="External"/><Relationship Id="rId15" Type="http://schemas.openxmlformats.org/officeDocument/2006/relationships/hyperlink" Target="https://vk.com/id748549202" TargetMode="External"/><Relationship Id="rId36" Type="http://schemas.openxmlformats.org/officeDocument/2006/relationships/hyperlink" Target="https://vk.com/id700363743" TargetMode="External"/><Relationship Id="rId57" Type="http://schemas.openxmlformats.org/officeDocument/2006/relationships/hyperlink" Target="https://vk.com/id750463588" TargetMode="External"/><Relationship Id="rId106" Type="http://schemas.openxmlformats.org/officeDocument/2006/relationships/hyperlink" Target="https://vk.com/id748968633" TargetMode="External"/><Relationship Id="rId127" Type="http://schemas.openxmlformats.org/officeDocument/2006/relationships/hyperlink" Target="https://vk.com/id69299341" TargetMode="External"/><Relationship Id="rId10" Type="http://schemas.openxmlformats.org/officeDocument/2006/relationships/hyperlink" Target="https://vk.com/id748934328" TargetMode="External"/><Relationship Id="rId31" Type="http://schemas.openxmlformats.org/officeDocument/2006/relationships/hyperlink" Target="https://vk.com/id611923439" TargetMode="External"/><Relationship Id="rId52" Type="http://schemas.openxmlformats.org/officeDocument/2006/relationships/hyperlink" Target="https://vk.com/id746843978" TargetMode="External"/><Relationship Id="rId73" Type="http://schemas.openxmlformats.org/officeDocument/2006/relationships/hyperlink" Target="https://vk.com/id28743473" TargetMode="External"/><Relationship Id="rId78" Type="http://schemas.openxmlformats.org/officeDocument/2006/relationships/hyperlink" Target="https://vk.com/ayin_da" TargetMode="External"/><Relationship Id="rId94" Type="http://schemas.openxmlformats.org/officeDocument/2006/relationships/hyperlink" Target="https://vk.com/id199736764" TargetMode="External"/><Relationship Id="rId99" Type="http://schemas.openxmlformats.org/officeDocument/2006/relationships/hyperlink" Target="https://vk.com/id637092743" TargetMode="External"/><Relationship Id="rId101" Type="http://schemas.openxmlformats.org/officeDocument/2006/relationships/hyperlink" Target="https://vk.com/gur09" TargetMode="External"/><Relationship Id="rId122" Type="http://schemas.openxmlformats.org/officeDocument/2006/relationships/hyperlink" Target="https://vk.com/id580106041" TargetMode="External"/><Relationship Id="rId143" Type="http://schemas.openxmlformats.org/officeDocument/2006/relationships/hyperlink" Target="https://vk.com/cslakinsk" TargetMode="External"/><Relationship Id="rId148" Type="http://schemas.openxmlformats.org/officeDocument/2006/relationships/hyperlink" Target="https://vk.com/id196010742" TargetMode="External"/><Relationship Id="rId164" Type="http://schemas.openxmlformats.org/officeDocument/2006/relationships/hyperlink" Target="https://vk.com/id719362344" TargetMode="External"/><Relationship Id="rId169" Type="http://schemas.openxmlformats.org/officeDocument/2006/relationships/hyperlink" Target="https://vk.com/id710525758" TargetMode="External"/><Relationship Id="rId185" Type="http://schemas.openxmlformats.org/officeDocument/2006/relationships/hyperlink" Target="https://vk.com/id673136183" TargetMode="External"/><Relationship Id="rId4" Type="http://schemas.openxmlformats.org/officeDocument/2006/relationships/hyperlink" Target="https://vk.com/id748856972" TargetMode="External"/><Relationship Id="rId9" Type="http://schemas.openxmlformats.org/officeDocument/2006/relationships/hyperlink" Target="https://vk.com/id748950020" TargetMode="External"/><Relationship Id="rId180" Type="http://schemas.openxmlformats.org/officeDocument/2006/relationships/hyperlink" Target="https://vk.com/id303495220" TargetMode="External"/><Relationship Id="rId26" Type="http://schemas.openxmlformats.org/officeDocument/2006/relationships/hyperlink" Target="https://vk.com/id746052557" TargetMode="External"/><Relationship Id="rId47" Type="http://schemas.openxmlformats.org/officeDocument/2006/relationships/hyperlink" Target="https://vk.com/id515840090" TargetMode="External"/><Relationship Id="rId68" Type="http://schemas.openxmlformats.org/officeDocument/2006/relationships/hyperlink" Target="https://vk.com/arvid87" TargetMode="External"/><Relationship Id="rId89" Type="http://schemas.openxmlformats.org/officeDocument/2006/relationships/hyperlink" Target="https://vk.com/a.v.lipnitsky" TargetMode="External"/><Relationship Id="rId112" Type="http://schemas.openxmlformats.org/officeDocument/2006/relationships/hyperlink" Target="https://vk.com/id635319514" TargetMode="External"/><Relationship Id="rId133" Type="http://schemas.openxmlformats.org/officeDocument/2006/relationships/hyperlink" Target="https://vk.com/playaboy1" TargetMode="External"/><Relationship Id="rId154" Type="http://schemas.openxmlformats.org/officeDocument/2006/relationships/hyperlink" Target="https://vk.com/id729140126" TargetMode="External"/><Relationship Id="rId175" Type="http://schemas.openxmlformats.org/officeDocument/2006/relationships/hyperlink" Target="https://vk.com/id710850570" TargetMode="External"/></Relationships>
</file>

<file path=xl/worksheets/_rels/sheet8.xml.rels><?xml version="1.0" encoding="UTF-8" standalone="yes"?>
<Relationships xmlns="http://schemas.openxmlformats.org/package/2006/relationships"><Relationship Id="rId117" Type="http://schemas.openxmlformats.org/officeDocument/2006/relationships/hyperlink" Target="https://vk.com/id621690880" TargetMode="External"/><Relationship Id="rId21" Type="http://schemas.openxmlformats.org/officeDocument/2006/relationships/hyperlink" Target="https://vk.com/id747564549" TargetMode="External"/><Relationship Id="rId42" Type="http://schemas.openxmlformats.org/officeDocument/2006/relationships/hyperlink" Target="https://vk.com/zavalovs" TargetMode="External"/><Relationship Id="rId63" Type="http://schemas.openxmlformats.org/officeDocument/2006/relationships/hyperlink" Target="https://vk.com/id518257110" TargetMode="External"/><Relationship Id="rId84" Type="http://schemas.openxmlformats.org/officeDocument/2006/relationships/hyperlink" Target="https://vk.com/id591909692" TargetMode="External"/><Relationship Id="rId138" Type="http://schemas.openxmlformats.org/officeDocument/2006/relationships/hyperlink" Target="https://vk.com/zakonn_v_zakone" TargetMode="External"/><Relationship Id="rId159" Type="http://schemas.openxmlformats.org/officeDocument/2006/relationships/hyperlink" Target="https://vk.com/id729191599" TargetMode="External"/><Relationship Id="rId170" Type="http://schemas.openxmlformats.org/officeDocument/2006/relationships/hyperlink" Target="https://vk.com/id710533810" TargetMode="External"/><Relationship Id="rId191" Type="http://schemas.openxmlformats.org/officeDocument/2006/relationships/hyperlink" Target="https://vk.com/id11573790" TargetMode="External"/><Relationship Id="rId196" Type="http://schemas.openxmlformats.org/officeDocument/2006/relationships/hyperlink" Target="https://vk.com/id471634592" TargetMode="External"/><Relationship Id="rId200" Type="http://schemas.openxmlformats.org/officeDocument/2006/relationships/hyperlink" Target="https://vk.com/gnekto2004" TargetMode="External"/><Relationship Id="rId16" Type="http://schemas.openxmlformats.org/officeDocument/2006/relationships/hyperlink" Target="https://vk.com/id748484015" TargetMode="External"/><Relationship Id="rId107" Type="http://schemas.openxmlformats.org/officeDocument/2006/relationships/hyperlink" Target="https://vk.com/id728193933" TargetMode="External"/><Relationship Id="rId11" Type="http://schemas.openxmlformats.org/officeDocument/2006/relationships/hyperlink" Target="https://vk.com/id748877316" TargetMode="External"/><Relationship Id="rId32" Type="http://schemas.openxmlformats.org/officeDocument/2006/relationships/hyperlink" Target="https://vk.com/id246736582" TargetMode="External"/><Relationship Id="rId37" Type="http://schemas.openxmlformats.org/officeDocument/2006/relationships/hyperlink" Target="https://vk.com/id699437928" TargetMode="External"/><Relationship Id="rId53" Type="http://schemas.openxmlformats.org/officeDocument/2006/relationships/hyperlink" Target="https://vk.com/id746239135" TargetMode="External"/><Relationship Id="rId58" Type="http://schemas.openxmlformats.org/officeDocument/2006/relationships/hyperlink" Target="https://vk.com/id527526643" TargetMode="External"/><Relationship Id="rId74" Type="http://schemas.openxmlformats.org/officeDocument/2006/relationships/hyperlink" Target="https://vk.com/ffrenzy" TargetMode="External"/><Relationship Id="rId79" Type="http://schemas.openxmlformats.org/officeDocument/2006/relationships/hyperlink" Target="https://vk.com/id96514" TargetMode="External"/><Relationship Id="rId102" Type="http://schemas.openxmlformats.org/officeDocument/2006/relationships/hyperlink" Target="https://vk.com/id709787607" TargetMode="External"/><Relationship Id="rId123" Type="http://schemas.openxmlformats.org/officeDocument/2006/relationships/hyperlink" Target="https://vk.com/id560810397" TargetMode="External"/><Relationship Id="rId128" Type="http://schemas.openxmlformats.org/officeDocument/2006/relationships/hyperlink" Target="https://vk.com/id7756910" TargetMode="External"/><Relationship Id="rId144" Type="http://schemas.openxmlformats.org/officeDocument/2006/relationships/hyperlink" Target="https://vk.com/iddibilsuka" TargetMode="External"/><Relationship Id="rId149" Type="http://schemas.openxmlformats.org/officeDocument/2006/relationships/hyperlink" Target="https://vk.com/id153250425" TargetMode="External"/><Relationship Id="rId5" Type="http://schemas.openxmlformats.org/officeDocument/2006/relationships/hyperlink" Target="https://vk.com/id748850300" TargetMode="External"/><Relationship Id="rId90" Type="http://schemas.openxmlformats.org/officeDocument/2006/relationships/hyperlink" Target="https://vk.com/id270392171" TargetMode="External"/><Relationship Id="rId95" Type="http://schemas.openxmlformats.org/officeDocument/2006/relationships/hyperlink" Target="https://vk.com/id95935204" TargetMode="External"/><Relationship Id="rId160" Type="http://schemas.openxmlformats.org/officeDocument/2006/relationships/hyperlink" Target="https://vk.com/id728915268" TargetMode="External"/><Relationship Id="rId165" Type="http://schemas.openxmlformats.org/officeDocument/2006/relationships/hyperlink" Target="https://vk.com/id719269162" TargetMode="External"/><Relationship Id="rId181" Type="http://schemas.openxmlformats.org/officeDocument/2006/relationships/hyperlink" Target="https://vk.com/id232720080" TargetMode="External"/><Relationship Id="rId186" Type="http://schemas.openxmlformats.org/officeDocument/2006/relationships/hyperlink" Target="https://vk.com/id661511494" TargetMode="External"/><Relationship Id="rId22" Type="http://schemas.openxmlformats.org/officeDocument/2006/relationships/hyperlink" Target="https://vk.com/id747421618" TargetMode="External"/><Relationship Id="rId27" Type="http://schemas.openxmlformats.org/officeDocument/2006/relationships/hyperlink" Target="https://vk.com/id714381635" TargetMode="External"/><Relationship Id="rId43" Type="http://schemas.openxmlformats.org/officeDocument/2006/relationships/hyperlink" Target="https://vk.com/megavan99" TargetMode="External"/><Relationship Id="rId48" Type="http://schemas.openxmlformats.org/officeDocument/2006/relationships/hyperlink" Target="https://vk.com/id358433438" TargetMode="External"/><Relationship Id="rId64" Type="http://schemas.openxmlformats.org/officeDocument/2006/relationships/hyperlink" Target="https://vk.com/vasilenkobiryukova" TargetMode="External"/><Relationship Id="rId69" Type="http://schemas.openxmlformats.org/officeDocument/2006/relationships/hyperlink" Target="https://vk.com/id721267494" TargetMode="External"/><Relationship Id="rId113" Type="http://schemas.openxmlformats.org/officeDocument/2006/relationships/hyperlink" Target="https://vk.com/id537958753" TargetMode="External"/><Relationship Id="rId118" Type="http://schemas.openxmlformats.org/officeDocument/2006/relationships/hyperlink" Target="https://vk.com/id596215295" TargetMode="External"/><Relationship Id="rId134" Type="http://schemas.openxmlformats.org/officeDocument/2006/relationships/hyperlink" Target="https://vk.com/kaban_mladshi" TargetMode="External"/><Relationship Id="rId139" Type="http://schemas.openxmlformats.org/officeDocument/2006/relationships/hyperlink" Target="https://vk.com/a.futbolkin" TargetMode="External"/><Relationship Id="rId80" Type="http://schemas.openxmlformats.org/officeDocument/2006/relationships/hyperlink" Target="https://vk.com/id712163750" TargetMode="External"/><Relationship Id="rId85" Type="http://schemas.openxmlformats.org/officeDocument/2006/relationships/hyperlink" Target="https://vk.com/cep36" TargetMode="External"/><Relationship Id="rId150" Type="http://schemas.openxmlformats.org/officeDocument/2006/relationships/hyperlink" Target="https://vk.com/id729279559" TargetMode="External"/><Relationship Id="rId155" Type="http://schemas.openxmlformats.org/officeDocument/2006/relationships/hyperlink" Target="https://vk.com/id729146186" TargetMode="External"/><Relationship Id="rId171" Type="http://schemas.openxmlformats.org/officeDocument/2006/relationships/hyperlink" Target="https://vk.com/zvetokvasilii" TargetMode="External"/><Relationship Id="rId176" Type="http://schemas.openxmlformats.org/officeDocument/2006/relationships/hyperlink" Target="https://vk.com/id711150790" TargetMode="External"/><Relationship Id="rId192" Type="http://schemas.openxmlformats.org/officeDocument/2006/relationships/hyperlink" Target="https://vk.com/id12364483" TargetMode="External"/><Relationship Id="rId197" Type="http://schemas.openxmlformats.org/officeDocument/2006/relationships/hyperlink" Target="https://vk.com/id586366847" TargetMode="External"/><Relationship Id="rId12" Type="http://schemas.openxmlformats.org/officeDocument/2006/relationships/hyperlink" Target="https://vk.com/id748761298" TargetMode="External"/><Relationship Id="rId17" Type="http://schemas.openxmlformats.org/officeDocument/2006/relationships/hyperlink" Target="https://vk.com/id748456247" TargetMode="External"/><Relationship Id="rId33" Type="http://schemas.openxmlformats.org/officeDocument/2006/relationships/hyperlink" Target="https://vk.com/id5480012" TargetMode="External"/><Relationship Id="rId38" Type="http://schemas.openxmlformats.org/officeDocument/2006/relationships/hyperlink" Target="https://vk.com/id749652512" TargetMode="External"/><Relationship Id="rId59" Type="http://schemas.openxmlformats.org/officeDocument/2006/relationships/hyperlink" Target="https://vk.com/id744631336" TargetMode="External"/><Relationship Id="rId103" Type="http://schemas.openxmlformats.org/officeDocument/2006/relationships/hyperlink" Target="https://vk.com/id709787548" TargetMode="External"/><Relationship Id="rId108" Type="http://schemas.openxmlformats.org/officeDocument/2006/relationships/hyperlink" Target="https://vk.com/id749325721" TargetMode="External"/><Relationship Id="rId124" Type="http://schemas.openxmlformats.org/officeDocument/2006/relationships/hyperlink" Target="https://vk.com/id552393416" TargetMode="External"/><Relationship Id="rId129" Type="http://schemas.openxmlformats.org/officeDocument/2006/relationships/hyperlink" Target="https://vk.com/id522766005" TargetMode="External"/><Relationship Id="rId54" Type="http://schemas.openxmlformats.org/officeDocument/2006/relationships/hyperlink" Target="https://vk.com/id740972590" TargetMode="External"/><Relationship Id="rId70" Type="http://schemas.openxmlformats.org/officeDocument/2006/relationships/hyperlink" Target="https://vk.com/id750119744" TargetMode="External"/><Relationship Id="rId75" Type="http://schemas.openxmlformats.org/officeDocument/2006/relationships/hyperlink" Target="https://vk.com/axma_sila" TargetMode="External"/><Relationship Id="rId91" Type="http://schemas.openxmlformats.org/officeDocument/2006/relationships/hyperlink" Target="https://vk.com/id709446467" TargetMode="External"/><Relationship Id="rId96" Type="http://schemas.openxmlformats.org/officeDocument/2006/relationships/hyperlink" Target="https://vk.com/id238650270" TargetMode="External"/><Relationship Id="rId140" Type="http://schemas.openxmlformats.org/officeDocument/2006/relationships/hyperlink" Target="https://vk.com/kirillsitnikov" TargetMode="External"/><Relationship Id="rId145" Type="http://schemas.openxmlformats.org/officeDocument/2006/relationships/hyperlink" Target="https://vk.com/urandiman" TargetMode="External"/><Relationship Id="rId161" Type="http://schemas.openxmlformats.org/officeDocument/2006/relationships/hyperlink" Target="https://vk.com/id728450440" TargetMode="External"/><Relationship Id="rId166" Type="http://schemas.openxmlformats.org/officeDocument/2006/relationships/hyperlink" Target="https://vk.com/id712554330" TargetMode="External"/><Relationship Id="rId182" Type="http://schemas.openxmlformats.org/officeDocument/2006/relationships/hyperlink" Target="https://vk.com/id708280198" TargetMode="External"/><Relationship Id="rId187" Type="http://schemas.openxmlformats.org/officeDocument/2006/relationships/hyperlink" Target="https://vk.com/id635415900" TargetMode="External"/><Relationship Id="rId1" Type="http://schemas.openxmlformats.org/officeDocument/2006/relationships/hyperlink" Target="https://vk.com/id750094149" TargetMode="External"/><Relationship Id="rId6" Type="http://schemas.openxmlformats.org/officeDocument/2006/relationships/hyperlink" Target="https://vk.com/id748832639" TargetMode="External"/><Relationship Id="rId23" Type="http://schemas.openxmlformats.org/officeDocument/2006/relationships/hyperlink" Target="https://vk.com/id747305276" TargetMode="External"/><Relationship Id="rId28" Type="http://schemas.openxmlformats.org/officeDocument/2006/relationships/hyperlink" Target="https://vk.com/id700793322" TargetMode="External"/><Relationship Id="rId49" Type="http://schemas.openxmlformats.org/officeDocument/2006/relationships/hyperlink" Target="https://vk.com/id146081590" TargetMode="External"/><Relationship Id="rId114" Type="http://schemas.openxmlformats.org/officeDocument/2006/relationships/hyperlink" Target="https://vk.com/id201202288" TargetMode="External"/><Relationship Id="rId119" Type="http://schemas.openxmlformats.org/officeDocument/2006/relationships/hyperlink" Target="https://vk.com/id584710535" TargetMode="External"/><Relationship Id="rId44" Type="http://schemas.openxmlformats.org/officeDocument/2006/relationships/hyperlink" Target="https://vk.com/npivovarova9" TargetMode="External"/><Relationship Id="rId60" Type="http://schemas.openxmlformats.org/officeDocument/2006/relationships/hyperlink" Target="https://vk.com/id17536487" TargetMode="External"/><Relationship Id="rId65" Type="http://schemas.openxmlformats.org/officeDocument/2006/relationships/hyperlink" Target="https://vk.com/id387325547" TargetMode="External"/><Relationship Id="rId81" Type="http://schemas.openxmlformats.org/officeDocument/2006/relationships/hyperlink" Target="https://vk.com/id741134222" TargetMode="External"/><Relationship Id="rId86" Type="http://schemas.openxmlformats.org/officeDocument/2006/relationships/hyperlink" Target="https://vk.com/id6530158" TargetMode="External"/><Relationship Id="rId130" Type="http://schemas.openxmlformats.org/officeDocument/2006/relationships/hyperlink" Target="https://vk.com/rin_m098" TargetMode="External"/><Relationship Id="rId135" Type="http://schemas.openxmlformats.org/officeDocument/2006/relationships/hyperlink" Target="https://vk.com/id475428429" TargetMode="External"/><Relationship Id="rId151" Type="http://schemas.openxmlformats.org/officeDocument/2006/relationships/hyperlink" Target="https://vk.com/id729276572" TargetMode="External"/><Relationship Id="rId156" Type="http://schemas.openxmlformats.org/officeDocument/2006/relationships/hyperlink" Target="https://vk.com/id729151255" TargetMode="External"/><Relationship Id="rId177" Type="http://schemas.openxmlformats.org/officeDocument/2006/relationships/hyperlink" Target="https://vk.com/id710391782" TargetMode="External"/><Relationship Id="rId198" Type="http://schemas.openxmlformats.org/officeDocument/2006/relationships/hyperlink" Target="https://vk.com/kilmani" TargetMode="External"/><Relationship Id="rId172" Type="http://schemas.openxmlformats.org/officeDocument/2006/relationships/hyperlink" Target="https://vk.com/id711632578" TargetMode="External"/><Relationship Id="rId193" Type="http://schemas.openxmlformats.org/officeDocument/2006/relationships/hyperlink" Target="https://vk.com/id261732668" TargetMode="External"/><Relationship Id="rId13" Type="http://schemas.openxmlformats.org/officeDocument/2006/relationships/hyperlink" Target="https://vk.com/id748748428" TargetMode="External"/><Relationship Id="rId18" Type="http://schemas.openxmlformats.org/officeDocument/2006/relationships/hyperlink" Target="https://vk.com/id748415026" TargetMode="External"/><Relationship Id="rId39" Type="http://schemas.openxmlformats.org/officeDocument/2006/relationships/hyperlink" Target="https://vk.com/id747057524" TargetMode="External"/><Relationship Id="rId109" Type="http://schemas.openxmlformats.org/officeDocument/2006/relationships/hyperlink" Target="https://vk.com/id748854833" TargetMode="External"/><Relationship Id="rId34" Type="http://schemas.openxmlformats.org/officeDocument/2006/relationships/hyperlink" Target="https://vk.com/id744467785" TargetMode="External"/><Relationship Id="rId50" Type="http://schemas.openxmlformats.org/officeDocument/2006/relationships/hyperlink" Target="https://vk.com/id66870442" TargetMode="External"/><Relationship Id="rId55" Type="http://schemas.openxmlformats.org/officeDocument/2006/relationships/hyperlink" Target="https://vk.com/id734973198" TargetMode="External"/><Relationship Id="rId76" Type="http://schemas.openxmlformats.org/officeDocument/2006/relationships/hyperlink" Target="https://vk.com/iron_005" TargetMode="External"/><Relationship Id="rId97" Type="http://schemas.openxmlformats.org/officeDocument/2006/relationships/hyperlink" Target="https://vk.com/id368263630" TargetMode="External"/><Relationship Id="rId104" Type="http://schemas.openxmlformats.org/officeDocument/2006/relationships/hyperlink" Target="https://vk.com/id745639951" TargetMode="External"/><Relationship Id="rId120" Type="http://schemas.openxmlformats.org/officeDocument/2006/relationships/hyperlink" Target="https://vk.com/id584692271" TargetMode="External"/><Relationship Id="rId125" Type="http://schemas.openxmlformats.org/officeDocument/2006/relationships/hyperlink" Target="https://vk.com/id447283975" TargetMode="External"/><Relationship Id="rId141" Type="http://schemas.openxmlformats.org/officeDocument/2006/relationships/hyperlink" Target="https://vk.com/id503006317" TargetMode="External"/><Relationship Id="rId146" Type="http://schemas.openxmlformats.org/officeDocument/2006/relationships/hyperlink" Target="https://vk.com/treleparc33" TargetMode="External"/><Relationship Id="rId167" Type="http://schemas.openxmlformats.org/officeDocument/2006/relationships/hyperlink" Target="https://vk.com/id710876973" TargetMode="External"/><Relationship Id="rId188" Type="http://schemas.openxmlformats.org/officeDocument/2006/relationships/hyperlink" Target="https://vk.com/id635259572" TargetMode="External"/><Relationship Id="rId7" Type="http://schemas.openxmlformats.org/officeDocument/2006/relationships/hyperlink" Target="https://vk.com/id748831030" TargetMode="External"/><Relationship Id="rId71" Type="http://schemas.openxmlformats.org/officeDocument/2006/relationships/hyperlink" Target="https://vk.com/djrune" TargetMode="External"/><Relationship Id="rId92" Type="http://schemas.openxmlformats.org/officeDocument/2006/relationships/hyperlink" Target="https://vk.com/yanka0013" TargetMode="External"/><Relationship Id="rId162" Type="http://schemas.openxmlformats.org/officeDocument/2006/relationships/hyperlink" Target="https://vk.com/id728318868" TargetMode="External"/><Relationship Id="rId183" Type="http://schemas.openxmlformats.org/officeDocument/2006/relationships/hyperlink" Target="https://vk.com/id705236897" TargetMode="External"/><Relationship Id="rId2" Type="http://schemas.openxmlformats.org/officeDocument/2006/relationships/hyperlink" Target="https://vk.com/id750075178" TargetMode="External"/><Relationship Id="rId29" Type="http://schemas.openxmlformats.org/officeDocument/2006/relationships/hyperlink" Target="https://vk.com/id675618397" TargetMode="External"/><Relationship Id="rId24" Type="http://schemas.openxmlformats.org/officeDocument/2006/relationships/hyperlink" Target="https://vk.com/id746766512" TargetMode="External"/><Relationship Id="rId40" Type="http://schemas.openxmlformats.org/officeDocument/2006/relationships/hyperlink" Target="https://vk.com/id170104914" TargetMode="External"/><Relationship Id="rId45" Type="http://schemas.openxmlformats.org/officeDocument/2006/relationships/hyperlink" Target="https://vk.com/id261127657" TargetMode="External"/><Relationship Id="rId66" Type="http://schemas.openxmlformats.org/officeDocument/2006/relationships/hyperlink" Target="https://vk.com/silverfox1" TargetMode="External"/><Relationship Id="rId87" Type="http://schemas.openxmlformats.org/officeDocument/2006/relationships/hyperlink" Target="https://vk.com/ps4games1love" TargetMode="External"/><Relationship Id="rId110" Type="http://schemas.openxmlformats.org/officeDocument/2006/relationships/hyperlink" Target="https://vk.com/id716663032" TargetMode="External"/><Relationship Id="rId115" Type="http://schemas.openxmlformats.org/officeDocument/2006/relationships/hyperlink" Target="https://vk.com/id684103547" TargetMode="External"/><Relationship Id="rId131" Type="http://schemas.openxmlformats.org/officeDocument/2006/relationships/hyperlink" Target="https://vk.com/ger1345" TargetMode="External"/><Relationship Id="rId136" Type="http://schemas.openxmlformats.org/officeDocument/2006/relationships/hyperlink" Target="https://vk.com/kirill335" TargetMode="External"/><Relationship Id="rId157" Type="http://schemas.openxmlformats.org/officeDocument/2006/relationships/hyperlink" Target="https://vk.com/id729165283" TargetMode="External"/><Relationship Id="rId178" Type="http://schemas.openxmlformats.org/officeDocument/2006/relationships/hyperlink" Target="https://vk.com/id750318487" TargetMode="External"/><Relationship Id="rId61" Type="http://schemas.openxmlformats.org/officeDocument/2006/relationships/hyperlink" Target="https://vk.com/id715816966" TargetMode="External"/><Relationship Id="rId82" Type="http://schemas.openxmlformats.org/officeDocument/2006/relationships/hyperlink" Target="https://vk.com/id376371906" TargetMode="External"/><Relationship Id="rId152" Type="http://schemas.openxmlformats.org/officeDocument/2006/relationships/hyperlink" Target="https://vk.com/id729270008" TargetMode="External"/><Relationship Id="rId173" Type="http://schemas.openxmlformats.org/officeDocument/2006/relationships/hyperlink" Target="https://vk.com/id711347598" TargetMode="External"/><Relationship Id="rId194" Type="http://schemas.openxmlformats.org/officeDocument/2006/relationships/hyperlink" Target="https://vk.com/id337265068" TargetMode="External"/><Relationship Id="rId199" Type="http://schemas.openxmlformats.org/officeDocument/2006/relationships/hyperlink" Target="https://vk.com/kotery01" TargetMode="External"/><Relationship Id="rId19" Type="http://schemas.openxmlformats.org/officeDocument/2006/relationships/hyperlink" Target="https://vk.com/id748307219" TargetMode="External"/><Relationship Id="rId14" Type="http://schemas.openxmlformats.org/officeDocument/2006/relationships/hyperlink" Target="https://vk.com/id748626081" TargetMode="External"/><Relationship Id="rId30" Type="http://schemas.openxmlformats.org/officeDocument/2006/relationships/hyperlink" Target="https://vk.com/id625907836" TargetMode="External"/><Relationship Id="rId35" Type="http://schemas.openxmlformats.org/officeDocument/2006/relationships/hyperlink" Target="https://vk.com/id743755787" TargetMode="External"/><Relationship Id="rId56" Type="http://schemas.openxmlformats.org/officeDocument/2006/relationships/hyperlink" Target="https://vk.com/id732071635" TargetMode="External"/><Relationship Id="rId77" Type="http://schemas.openxmlformats.org/officeDocument/2006/relationships/hyperlink" Target="https://vk.com/id703608953" TargetMode="External"/><Relationship Id="rId100" Type="http://schemas.openxmlformats.org/officeDocument/2006/relationships/hyperlink" Target="https://vk.com/alyoshin_no" TargetMode="External"/><Relationship Id="rId105" Type="http://schemas.openxmlformats.org/officeDocument/2006/relationships/hyperlink" Target="https://vk.com/id748625889" TargetMode="External"/><Relationship Id="rId126" Type="http://schemas.openxmlformats.org/officeDocument/2006/relationships/hyperlink" Target="https://vk.com/bzz99" TargetMode="External"/><Relationship Id="rId147" Type="http://schemas.openxmlformats.org/officeDocument/2006/relationships/hyperlink" Target="https://vk.com/posyltorg33" TargetMode="External"/><Relationship Id="rId168" Type="http://schemas.openxmlformats.org/officeDocument/2006/relationships/hyperlink" Target="https://vk.com/id710456827" TargetMode="External"/><Relationship Id="rId8" Type="http://schemas.openxmlformats.org/officeDocument/2006/relationships/hyperlink" Target="https://vk.com/id748829756" TargetMode="External"/><Relationship Id="rId51" Type="http://schemas.openxmlformats.org/officeDocument/2006/relationships/hyperlink" Target="https://vk.com/id2910657" TargetMode="External"/><Relationship Id="rId72" Type="http://schemas.openxmlformats.org/officeDocument/2006/relationships/hyperlink" Target="https://vk.com/id735123492" TargetMode="External"/><Relationship Id="rId93" Type="http://schemas.openxmlformats.org/officeDocument/2006/relationships/hyperlink" Target="https://vk.com/saman_hagalas" TargetMode="External"/><Relationship Id="rId98" Type="http://schemas.openxmlformats.org/officeDocument/2006/relationships/hyperlink" Target="https://vk.com/vitalykritskiy" TargetMode="External"/><Relationship Id="rId121" Type="http://schemas.openxmlformats.org/officeDocument/2006/relationships/hyperlink" Target="https://vk.com/id584690725" TargetMode="External"/><Relationship Id="rId142" Type="http://schemas.openxmlformats.org/officeDocument/2006/relationships/hyperlink" Target="https://vk.com/id590276712" TargetMode="External"/><Relationship Id="rId163" Type="http://schemas.openxmlformats.org/officeDocument/2006/relationships/hyperlink" Target="https://vk.com/id724025819" TargetMode="External"/><Relationship Id="rId184" Type="http://schemas.openxmlformats.org/officeDocument/2006/relationships/hyperlink" Target="https://vk.com/id693262378" TargetMode="External"/><Relationship Id="rId189" Type="http://schemas.openxmlformats.org/officeDocument/2006/relationships/hyperlink" Target="https://vk.com/id631243571" TargetMode="External"/><Relationship Id="rId3" Type="http://schemas.openxmlformats.org/officeDocument/2006/relationships/hyperlink" Target="https://vk.com/id748863122" TargetMode="External"/><Relationship Id="rId25" Type="http://schemas.openxmlformats.org/officeDocument/2006/relationships/hyperlink" Target="https://vk.com/id746320830" TargetMode="External"/><Relationship Id="rId46" Type="http://schemas.openxmlformats.org/officeDocument/2006/relationships/hyperlink" Target="https://vk.com/id702416870" TargetMode="External"/><Relationship Id="rId67" Type="http://schemas.openxmlformats.org/officeDocument/2006/relationships/hyperlink" Target="https://vk.com/zhagalshinoff" TargetMode="External"/><Relationship Id="rId116" Type="http://schemas.openxmlformats.org/officeDocument/2006/relationships/hyperlink" Target="https://vk.com/id676663423" TargetMode="External"/><Relationship Id="rId137" Type="http://schemas.openxmlformats.org/officeDocument/2006/relationships/hyperlink" Target="https://vk.com/s_a_a_a_m" TargetMode="External"/><Relationship Id="rId158" Type="http://schemas.openxmlformats.org/officeDocument/2006/relationships/hyperlink" Target="https://vk.com/id729181245" TargetMode="External"/><Relationship Id="rId20" Type="http://schemas.openxmlformats.org/officeDocument/2006/relationships/hyperlink" Target="https://vk.com/id748121205" TargetMode="External"/><Relationship Id="rId41" Type="http://schemas.openxmlformats.org/officeDocument/2006/relationships/hyperlink" Target="https://vk.com/kondrateva_alyona" TargetMode="External"/><Relationship Id="rId62" Type="http://schemas.openxmlformats.org/officeDocument/2006/relationships/hyperlink" Target="https://vk.com/id431274775" TargetMode="External"/><Relationship Id="rId83" Type="http://schemas.openxmlformats.org/officeDocument/2006/relationships/hyperlink" Target="https://vk.com/id743548738" TargetMode="External"/><Relationship Id="rId88" Type="http://schemas.openxmlformats.org/officeDocument/2006/relationships/hyperlink" Target="https://vk.com/markvip" TargetMode="External"/><Relationship Id="rId111" Type="http://schemas.openxmlformats.org/officeDocument/2006/relationships/hyperlink" Target="https://vk.com/id715546394" TargetMode="External"/><Relationship Id="rId132" Type="http://schemas.openxmlformats.org/officeDocument/2006/relationships/hyperlink" Target="https://vk.com/random2317" TargetMode="External"/><Relationship Id="rId153" Type="http://schemas.openxmlformats.org/officeDocument/2006/relationships/hyperlink" Target="https://vk.com/id729134795" TargetMode="External"/><Relationship Id="rId174" Type="http://schemas.openxmlformats.org/officeDocument/2006/relationships/hyperlink" Target="https://vk.com/id711670370" TargetMode="External"/><Relationship Id="rId179" Type="http://schemas.openxmlformats.org/officeDocument/2006/relationships/hyperlink" Target="https://vk.com/id98400981" TargetMode="External"/><Relationship Id="rId195" Type="http://schemas.openxmlformats.org/officeDocument/2006/relationships/hyperlink" Target="https://vk.com/id414146426" TargetMode="External"/><Relationship Id="rId190" Type="http://schemas.openxmlformats.org/officeDocument/2006/relationships/hyperlink" Target="https://vk.com/id534719337" TargetMode="External"/><Relationship Id="rId15" Type="http://schemas.openxmlformats.org/officeDocument/2006/relationships/hyperlink" Target="https://vk.com/id748549202" TargetMode="External"/><Relationship Id="rId36" Type="http://schemas.openxmlformats.org/officeDocument/2006/relationships/hyperlink" Target="https://vk.com/id700363743" TargetMode="External"/><Relationship Id="rId57" Type="http://schemas.openxmlformats.org/officeDocument/2006/relationships/hyperlink" Target="https://vk.com/id750463588" TargetMode="External"/><Relationship Id="rId106" Type="http://schemas.openxmlformats.org/officeDocument/2006/relationships/hyperlink" Target="https://vk.com/id748968633" TargetMode="External"/><Relationship Id="rId127" Type="http://schemas.openxmlformats.org/officeDocument/2006/relationships/hyperlink" Target="https://vk.com/id69299341" TargetMode="External"/><Relationship Id="rId10" Type="http://schemas.openxmlformats.org/officeDocument/2006/relationships/hyperlink" Target="https://vk.com/id748934328" TargetMode="External"/><Relationship Id="rId31" Type="http://schemas.openxmlformats.org/officeDocument/2006/relationships/hyperlink" Target="https://vk.com/id611923439" TargetMode="External"/><Relationship Id="rId52" Type="http://schemas.openxmlformats.org/officeDocument/2006/relationships/hyperlink" Target="https://vk.com/id746843978" TargetMode="External"/><Relationship Id="rId73" Type="http://schemas.openxmlformats.org/officeDocument/2006/relationships/hyperlink" Target="https://vk.com/id28743473" TargetMode="External"/><Relationship Id="rId78" Type="http://schemas.openxmlformats.org/officeDocument/2006/relationships/hyperlink" Target="https://vk.com/ayin_da" TargetMode="External"/><Relationship Id="rId94" Type="http://schemas.openxmlformats.org/officeDocument/2006/relationships/hyperlink" Target="https://vk.com/id199736764" TargetMode="External"/><Relationship Id="rId99" Type="http://schemas.openxmlformats.org/officeDocument/2006/relationships/hyperlink" Target="https://vk.com/id637092743" TargetMode="External"/><Relationship Id="rId101" Type="http://schemas.openxmlformats.org/officeDocument/2006/relationships/hyperlink" Target="https://vk.com/gur09" TargetMode="External"/><Relationship Id="rId122" Type="http://schemas.openxmlformats.org/officeDocument/2006/relationships/hyperlink" Target="https://vk.com/id580106041" TargetMode="External"/><Relationship Id="rId143" Type="http://schemas.openxmlformats.org/officeDocument/2006/relationships/hyperlink" Target="https://vk.com/cslakinsk" TargetMode="External"/><Relationship Id="rId148" Type="http://schemas.openxmlformats.org/officeDocument/2006/relationships/hyperlink" Target="https://vk.com/id196010742" TargetMode="External"/><Relationship Id="rId164" Type="http://schemas.openxmlformats.org/officeDocument/2006/relationships/hyperlink" Target="https://vk.com/id719362344" TargetMode="External"/><Relationship Id="rId169" Type="http://schemas.openxmlformats.org/officeDocument/2006/relationships/hyperlink" Target="https://vk.com/id710525758" TargetMode="External"/><Relationship Id="rId185" Type="http://schemas.openxmlformats.org/officeDocument/2006/relationships/hyperlink" Target="https://vk.com/id673136183" TargetMode="External"/><Relationship Id="rId4" Type="http://schemas.openxmlformats.org/officeDocument/2006/relationships/hyperlink" Target="https://vk.com/id748856972" TargetMode="External"/><Relationship Id="rId9" Type="http://schemas.openxmlformats.org/officeDocument/2006/relationships/hyperlink" Target="https://vk.com/id748950020" TargetMode="External"/><Relationship Id="rId180" Type="http://schemas.openxmlformats.org/officeDocument/2006/relationships/hyperlink" Target="https://vk.com/id303495220" TargetMode="External"/><Relationship Id="rId26" Type="http://schemas.openxmlformats.org/officeDocument/2006/relationships/hyperlink" Target="https://vk.com/id746052557" TargetMode="External"/><Relationship Id="rId47" Type="http://schemas.openxmlformats.org/officeDocument/2006/relationships/hyperlink" Target="https://vk.com/id515840090" TargetMode="External"/><Relationship Id="rId68" Type="http://schemas.openxmlformats.org/officeDocument/2006/relationships/hyperlink" Target="https://vk.com/arvid87" TargetMode="External"/><Relationship Id="rId89" Type="http://schemas.openxmlformats.org/officeDocument/2006/relationships/hyperlink" Target="https://vk.com/a.v.lipnitsky" TargetMode="External"/><Relationship Id="rId112" Type="http://schemas.openxmlformats.org/officeDocument/2006/relationships/hyperlink" Target="https://vk.com/id635319514" TargetMode="External"/><Relationship Id="rId133" Type="http://schemas.openxmlformats.org/officeDocument/2006/relationships/hyperlink" Target="https://vk.com/playaboy1" TargetMode="External"/><Relationship Id="rId154" Type="http://schemas.openxmlformats.org/officeDocument/2006/relationships/hyperlink" Target="https://vk.com/id729140126" TargetMode="External"/><Relationship Id="rId175" Type="http://schemas.openxmlformats.org/officeDocument/2006/relationships/hyperlink" Target="https://vk.com/id710850570" TargetMode="External"/></Relationships>
</file>

<file path=xl/worksheets/_rels/sheet9.xml.rels><?xml version="1.0" encoding="UTF-8" standalone="yes"?>
<Relationships xmlns="http://schemas.openxmlformats.org/package/2006/relationships"><Relationship Id="rId117" Type="http://schemas.openxmlformats.org/officeDocument/2006/relationships/hyperlink" Target="https://vk.com/id621690880" TargetMode="External"/><Relationship Id="rId21" Type="http://schemas.openxmlformats.org/officeDocument/2006/relationships/hyperlink" Target="https://vk.com/id747564549" TargetMode="External"/><Relationship Id="rId42" Type="http://schemas.openxmlformats.org/officeDocument/2006/relationships/hyperlink" Target="https://vk.com/zavalovs" TargetMode="External"/><Relationship Id="rId63" Type="http://schemas.openxmlformats.org/officeDocument/2006/relationships/hyperlink" Target="https://vk.com/id518257110" TargetMode="External"/><Relationship Id="rId84" Type="http://schemas.openxmlformats.org/officeDocument/2006/relationships/hyperlink" Target="https://vk.com/id591909692" TargetMode="External"/><Relationship Id="rId138" Type="http://schemas.openxmlformats.org/officeDocument/2006/relationships/hyperlink" Target="https://vk.com/zakonn_v_zakone" TargetMode="External"/><Relationship Id="rId159" Type="http://schemas.openxmlformats.org/officeDocument/2006/relationships/hyperlink" Target="https://vk.com/id729191599" TargetMode="External"/><Relationship Id="rId170" Type="http://schemas.openxmlformats.org/officeDocument/2006/relationships/hyperlink" Target="https://vk.com/id710533810" TargetMode="External"/><Relationship Id="rId191" Type="http://schemas.openxmlformats.org/officeDocument/2006/relationships/hyperlink" Target="https://vk.com/id11573790" TargetMode="External"/><Relationship Id="rId196" Type="http://schemas.openxmlformats.org/officeDocument/2006/relationships/hyperlink" Target="https://vk.com/id471634592" TargetMode="External"/><Relationship Id="rId200" Type="http://schemas.openxmlformats.org/officeDocument/2006/relationships/hyperlink" Target="https://vk.com/gnekto2004" TargetMode="External"/><Relationship Id="rId16" Type="http://schemas.openxmlformats.org/officeDocument/2006/relationships/hyperlink" Target="https://vk.com/id748484015" TargetMode="External"/><Relationship Id="rId107" Type="http://schemas.openxmlformats.org/officeDocument/2006/relationships/hyperlink" Target="https://vk.com/id728193933" TargetMode="External"/><Relationship Id="rId11" Type="http://schemas.openxmlformats.org/officeDocument/2006/relationships/hyperlink" Target="https://vk.com/id748877316" TargetMode="External"/><Relationship Id="rId32" Type="http://schemas.openxmlformats.org/officeDocument/2006/relationships/hyperlink" Target="https://vk.com/id246736582" TargetMode="External"/><Relationship Id="rId37" Type="http://schemas.openxmlformats.org/officeDocument/2006/relationships/hyperlink" Target="https://vk.com/id699437928" TargetMode="External"/><Relationship Id="rId53" Type="http://schemas.openxmlformats.org/officeDocument/2006/relationships/hyperlink" Target="https://vk.com/id746239135" TargetMode="External"/><Relationship Id="rId58" Type="http://schemas.openxmlformats.org/officeDocument/2006/relationships/hyperlink" Target="https://vk.com/id527526643" TargetMode="External"/><Relationship Id="rId74" Type="http://schemas.openxmlformats.org/officeDocument/2006/relationships/hyperlink" Target="https://vk.com/ffrenzy" TargetMode="External"/><Relationship Id="rId79" Type="http://schemas.openxmlformats.org/officeDocument/2006/relationships/hyperlink" Target="https://vk.com/id96514" TargetMode="External"/><Relationship Id="rId102" Type="http://schemas.openxmlformats.org/officeDocument/2006/relationships/hyperlink" Target="https://vk.com/id709787607" TargetMode="External"/><Relationship Id="rId123" Type="http://schemas.openxmlformats.org/officeDocument/2006/relationships/hyperlink" Target="https://vk.com/id560810397" TargetMode="External"/><Relationship Id="rId128" Type="http://schemas.openxmlformats.org/officeDocument/2006/relationships/hyperlink" Target="https://vk.com/id7756910" TargetMode="External"/><Relationship Id="rId144" Type="http://schemas.openxmlformats.org/officeDocument/2006/relationships/hyperlink" Target="https://vk.com/iddibilsuka" TargetMode="External"/><Relationship Id="rId149" Type="http://schemas.openxmlformats.org/officeDocument/2006/relationships/hyperlink" Target="https://vk.com/id153250425" TargetMode="External"/><Relationship Id="rId5" Type="http://schemas.openxmlformats.org/officeDocument/2006/relationships/hyperlink" Target="https://vk.com/id748850300" TargetMode="External"/><Relationship Id="rId90" Type="http://schemas.openxmlformats.org/officeDocument/2006/relationships/hyperlink" Target="https://vk.com/id270392171" TargetMode="External"/><Relationship Id="rId95" Type="http://schemas.openxmlformats.org/officeDocument/2006/relationships/hyperlink" Target="https://vk.com/id95935204" TargetMode="External"/><Relationship Id="rId160" Type="http://schemas.openxmlformats.org/officeDocument/2006/relationships/hyperlink" Target="https://vk.com/id728915268" TargetMode="External"/><Relationship Id="rId165" Type="http://schemas.openxmlformats.org/officeDocument/2006/relationships/hyperlink" Target="https://vk.com/id719269162" TargetMode="External"/><Relationship Id="rId181" Type="http://schemas.openxmlformats.org/officeDocument/2006/relationships/hyperlink" Target="https://vk.com/id232720080" TargetMode="External"/><Relationship Id="rId186" Type="http://schemas.openxmlformats.org/officeDocument/2006/relationships/hyperlink" Target="https://vk.com/id661511494" TargetMode="External"/><Relationship Id="rId22" Type="http://schemas.openxmlformats.org/officeDocument/2006/relationships/hyperlink" Target="https://vk.com/id747421618" TargetMode="External"/><Relationship Id="rId27" Type="http://schemas.openxmlformats.org/officeDocument/2006/relationships/hyperlink" Target="https://vk.com/id714381635" TargetMode="External"/><Relationship Id="rId43" Type="http://schemas.openxmlformats.org/officeDocument/2006/relationships/hyperlink" Target="https://vk.com/megavan99" TargetMode="External"/><Relationship Id="rId48" Type="http://schemas.openxmlformats.org/officeDocument/2006/relationships/hyperlink" Target="https://vk.com/id358433438" TargetMode="External"/><Relationship Id="rId64" Type="http://schemas.openxmlformats.org/officeDocument/2006/relationships/hyperlink" Target="https://vk.com/vasilenkobiryukova" TargetMode="External"/><Relationship Id="rId69" Type="http://schemas.openxmlformats.org/officeDocument/2006/relationships/hyperlink" Target="https://vk.com/id721267494" TargetMode="External"/><Relationship Id="rId113" Type="http://schemas.openxmlformats.org/officeDocument/2006/relationships/hyperlink" Target="https://vk.com/id537958753" TargetMode="External"/><Relationship Id="rId118" Type="http://schemas.openxmlformats.org/officeDocument/2006/relationships/hyperlink" Target="https://vk.com/id596215295" TargetMode="External"/><Relationship Id="rId134" Type="http://schemas.openxmlformats.org/officeDocument/2006/relationships/hyperlink" Target="https://vk.com/kaban_mladshi" TargetMode="External"/><Relationship Id="rId139" Type="http://schemas.openxmlformats.org/officeDocument/2006/relationships/hyperlink" Target="https://vk.com/a.futbolkin" TargetMode="External"/><Relationship Id="rId80" Type="http://schemas.openxmlformats.org/officeDocument/2006/relationships/hyperlink" Target="https://vk.com/id712163750" TargetMode="External"/><Relationship Id="rId85" Type="http://schemas.openxmlformats.org/officeDocument/2006/relationships/hyperlink" Target="https://vk.com/cep36" TargetMode="External"/><Relationship Id="rId150" Type="http://schemas.openxmlformats.org/officeDocument/2006/relationships/hyperlink" Target="https://vk.com/id729279559" TargetMode="External"/><Relationship Id="rId155" Type="http://schemas.openxmlformats.org/officeDocument/2006/relationships/hyperlink" Target="https://vk.com/id729146186" TargetMode="External"/><Relationship Id="rId171" Type="http://schemas.openxmlformats.org/officeDocument/2006/relationships/hyperlink" Target="https://vk.com/zvetokvasilii" TargetMode="External"/><Relationship Id="rId176" Type="http://schemas.openxmlformats.org/officeDocument/2006/relationships/hyperlink" Target="https://vk.com/id711150790" TargetMode="External"/><Relationship Id="rId192" Type="http://schemas.openxmlformats.org/officeDocument/2006/relationships/hyperlink" Target="https://vk.com/id12364483" TargetMode="External"/><Relationship Id="rId197" Type="http://schemas.openxmlformats.org/officeDocument/2006/relationships/hyperlink" Target="https://vk.com/id586366847" TargetMode="External"/><Relationship Id="rId12" Type="http://schemas.openxmlformats.org/officeDocument/2006/relationships/hyperlink" Target="https://vk.com/id748761298" TargetMode="External"/><Relationship Id="rId17" Type="http://schemas.openxmlformats.org/officeDocument/2006/relationships/hyperlink" Target="https://vk.com/id748456247" TargetMode="External"/><Relationship Id="rId33" Type="http://schemas.openxmlformats.org/officeDocument/2006/relationships/hyperlink" Target="https://vk.com/id5480012" TargetMode="External"/><Relationship Id="rId38" Type="http://schemas.openxmlformats.org/officeDocument/2006/relationships/hyperlink" Target="https://vk.com/id749652512" TargetMode="External"/><Relationship Id="rId59" Type="http://schemas.openxmlformats.org/officeDocument/2006/relationships/hyperlink" Target="https://vk.com/id744631336" TargetMode="External"/><Relationship Id="rId103" Type="http://schemas.openxmlformats.org/officeDocument/2006/relationships/hyperlink" Target="https://vk.com/id709787548" TargetMode="External"/><Relationship Id="rId108" Type="http://schemas.openxmlformats.org/officeDocument/2006/relationships/hyperlink" Target="https://vk.com/id749325721" TargetMode="External"/><Relationship Id="rId124" Type="http://schemas.openxmlformats.org/officeDocument/2006/relationships/hyperlink" Target="https://vk.com/id552393416" TargetMode="External"/><Relationship Id="rId129" Type="http://schemas.openxmlformats.org/officeDocument/2006/relationships/hyperlink" Target="https://vk.com/id522766005" TargetMode="External"/><Relationship Id="rId54" Type="http://schemas.openxmlformats.org/officeDocument/2006/relationships/hyperlink" Target="https://vk.com/id740972590" TargetMode="External"/><Relationship Id="rId70" Type="http://schemas.openxmlformats.org/officeDocument/2006/relationships/hyperlink" Target="https://vk.com/id750119744" TargetMode="External"/><Relationship Id="rId75" Type="http://schemas.openxmlformats.org/officeDocument/2006/relationships/hyperlink" Target="https://vk.com/axma_sila" TargetMode="External"/><Relationship Id="rId91" Type="http://schemas.openxmlformats.org/officeDocument/2006/relationships/hyperlink" Target="https://vk.com/id709446467" TargetMode="External"/><Relationship Id="rId96" Type="http://schemas.openxmlformats.org/officeDocument/2006/relationships/hyperlink" Target="https://vk.com/id238650270" TargetMode="External"/><Relationship Id="rId140" Type="http://schemas.openxmlformats.org/officeDocument/2006/relationships/hyperlink" Target="https://vk.com/kirillsitnikov" TargetMode="External"/><Relationship Id="rId145" Type="http://schemas.openxmlformats.org/officeDocument/2006/relationships/hyperlink" Target="https://vk.com/urandiman" TargetMode="External"/><Relationship Id="rId161" Type="http://schemas.openxmlformats.org/officeDocument/2006/relationships/hyperlink" Target="https://vk.com/id728450440" TargetMode="External"/><Relationship Id="rId166" Type="http://schemas.openxmlformats.org/officeDocument/2006/relationships/hyperlink" Target="https://vk.com/id712554330" TargetMode="External"/><Relationship Id="rId182" Type="http://schemas.openxmlformats.org/officeDocument/2006/relationships/hyperlink" Target="https://vk.com/id708280198" TargetMode="External"/><Relationship Id="rId187" Type="http://schemas.openxmlformats.org/officeDocument/2006/relationships/hyperlink" Target="https://vk.com/id635415900" TargetMode="External"/><Relationship Id="rId1" Type="http://schemas.openxmlformats.org/officeDocument/2006/relationships/hyperlink" Target="https://vk.com/id750094149" TargetMode="External"/><Relationship Id="rId6" Type="http://schemas.openxmlformats.org/officeDocument/2006/relationships/hyperlink" Target="https://vk.com/id748832639" TargetMode="External"/><Relationship Id="rId23" Type="http://schemas.openxmlformats.org/officeDocument/2006/relationships/hyperlink" Target="https://vk.com/id747305276" TargetMode="External"/><Relationship Id="rId28" Type="http://schemas.openxmlformats.org/officeDocument/2006/relationships/hyperlink" Target="https://vk.com/id700793322" TargetMode="External"/><Relationship Id="rId49" Type="http://schemas.openxmlformats.org/officeDocument/2006/relationships/hyperlink" Target="https://vk.com/id146081590" TargetMode="External"/><Relationship Id="rId114" Type="http://schemas.openxmlformats.org/officeDocument/2006/relationships/hyperlink" Target="https://vk.com/id201202288" TargetMode="External"/><Relationship Id="rId119" Type="http://schemas.openxmlformats.org/officeDocument/2006/relationships/hyperlink" Target="https://vk.com/id584710535" TargetMode="External"/><Relationship Id="rId44" Type="http://schemas.openxmlformats.org/officeDocument/2006/relationships/hyperlink" Target="https://vk.com/npivovarova9" TargetMode="External"/><Relationship Id="rId60" Type="http://schemas.openxmlformats.org/officeDocument/2006/relationships/hyperlink" Target="https://vk.com/id17536487" TargetMode="External"/><Relationship Id="rId65" Type="http://schemas.openxmlformats.org/officeDocument/2006/relationships/hyperlink" Target="https://vk.com/id387325547" TargetMode="External"/><Relationship Id="rId81" Type="http://schemas.openxmlformats.org/officeDocument/2006/relationships/hyperlink" Target="https://vk.com/id741134222" TargetMode="External"/><Relationship Id="rId86" Type="http://schemas.openxmlformats.org/officeDocument/2006/relationships/hyperlink" Target="https://vk.com/id6530158" TargetMode="External"/><Relationship Id="rId130" Type="http://schemas.openxmlformats.org/officeDocument/2006/relationships/hyperlink" Target="https://vk.com/rin_m098" TargetMode="External"/><Relationship Id="rId135" Type="http://schemas.openxmlformats.org/officeDocument/2006/relationships/hyperlink" Target="https://vk.com/id475428429" TargetMode="External"/><Relationship Id="rId151" Type="http://schemas.openxmlformats.org/officeDocument/2006/relationships/hyperlink" Target="https://vk.com/id729276572" TargetMode="External"/><Relationship Id="rId156" Type="http://schemas.openxmlformats.org/officeDocument/2006/relationships/hyperlink" Target="https://vk.com/id729151255" TargetMode="External"/><Relationship Id="rId177" Type="http://schemas.openxmlformats.org/officeDocument/2006/relationships/hyperlink" Target="https://vk.com/id710391782" TargetMode="External"/><Relationship Id="rId198" Type="http://schemas.openxmlformats.org/officeDocument/2006/relationships/hyperlink" Target="https://vk.com/kilmani" TargetMode="External"/><Relationship Id="rId172" Type="http://schemas.openxmlformats.org/officeDocument/2006/relationships/hyperlink" Target="https://vk.com/id711632578" TargetMode="External"/><Relationship Id="rId193" Type="http://schemas.openxmlformats.org/officeDocument/2006/relationships/hyperlink" Target="https://vk.com/id261732668" TargetMode="External"/><Relationship Id="rId13" Type="http://schemas.openxmlformats.org/officeDocument/2006/relationships/hyperlink" Target="https://vk.com/id748748428" TargetMode="External"/><Relationship Id="rId18" Type="http://schemas.openxmlformats.org/officeDocument/2006/relationships/hyperlink" Target="https://vk.com/id748415026" TargetMode="External"/><Relationship Id="rId39" Type="http://schemas.openxmlformats.org/officeDocument/2006/relationships/hyperlink" Target="https://vk.com/id747057524" TargetMode="External"/><Relationship Id="rId109" Type="http://schemas.openxmlformats.org/officeDocument/2006/relationships/hyperlink" Target="https://vk.com/id748854833" TargetMode="External"/><Relationship Id="rId34" Type="http://schemas.openxmlformats.org/officeDocument/2006/relationships/hyperlink" Target="https://vk.com/id744467785" TargetMode="External"/><Relationship Id="rId50" Type="http://schemas.openxmlformats.org/officeDocument/2006/relationships/hyperlink" Target="https://vk.com/id66870442" TargetMode="External"/><Relationship Id="rId55" Type="http://schemas.openxmlformats.org/officeDocument/2006/relationships/hyperlink" Target="https://vk.com/id734973198" TargetMode="External"/><Relationship Id="rId76" Type="http://schemas.openxmlformats.org/officeDocument/2006/relationships/hyperlink" Target="https://vk.com/iron_005" TargetMode="External"/><Relationship Id="rId97" Type="http://schemas.openxmlformats.org/officeDocument/2006/relationships/hyperlink" Target="https://vk.com/id368263630" TargetMode="External"/><Relationship Id="rId104" Type="http://schemas.openxmlformats.org/officeDocument/2006/relationships/hyperlink" Target="https://vk.com/id745639951" TargetMode="External"/><Relationship Id="rId120" Type="http://schemas.openxmlformats.org/officeDocument/2006/relationships/hyperlink" Target="https://vk.com/id584692271" TargetMode="External"/><Relationship Id="rId125" Type="http://schemas.openxmlformats.org/officeDocument/2006/relationships/hyperlink" Target="https://vk.com/id447283975" TargetMode="External"/><Relationship Id="rId141" Type="http://schemas.openxmlformats.org/officeDocument/2006/relationships/hyperlink" Target="https://vk.com/id503006317" TargetMode="External"/><Relationship Id="rId146" Type="http://schemas.openxmlformats.org/officeDocument/2006/relationships/hyperlink" Target="https://vk.com/treleparc33" TargetMode="External"/><Relationship Id="rId167" Type="http://schemas.openxmlformats.org/officeDocument/2006/relationships/hyperlink" Target="https://vk.com/id710876973" TargetMode="External"/><Relationship Id="rId188" Type="http://schemas.openxmlformats.org/officeDocument/2006/relationships/hyperlink" Target="https://vk.com/id635259572" TargetMode="External"/><Relationship Id="rId7" Type="http://schemas.openxmlformats.org/officeDocument/2006/relationships/hyperlink" Target="https://vk.com/id748831030" TargetMode="External"/><Relationship Id="rId71" Type="http://schemas.openxmlformats.org/officeDocument/2006/relationships/hyperlink" Target="https://vk.com/djrune" TargetMode="External"/><Relationship Id="rId92" Type="http://schemas.openxmlformats.org/officeDocument/2006/relationships/hyperlink" Target="https://vk.com/yanka0013" TargetMode="External"/><Relationship Id="rId162" Type="http://schemas.openxmlformats.org/officeDocument/2006/relationships/hyperlink" Target="https://vk.com/id728318868" TargetMode="External"/><Relationship Id="rId183" Type="http://schemas.openxmlformats.org/officeDocument/2006/relationships/hyperlink" Target="https://vk.com/id705236897" TargetMode="External"/><Relationship Id="rId2" Type="http://schemas.openxmlformats.org/officeDocument/2006/relationships/hyperlink" Target="https://vk.com/id750075178" TargetMode="External"/><Relationship Id="rId29" Type="http://schemas.openxmlformats.org/officeDocument/2006/relationships/hyperlink" Target="https://vk.com/id675618397" TargetMode="External"/><Relationship Id="rId24" Type="http://schemas.openxmlformats.org/officeDocument/2006/relationships/hyperlink" Target="https://vk.com/id746766512" TargetMode="External"/><Relationship Id="rId40" Type="http://schemas.openxmlformats.org/officeDocument/2006/relationships/hyperlink" Target="https://vk.com/id170104914" TargetMode="External"/><Relationship Id="rId45" Type="http://schemas.openxmlformats.org/officeDocument/2006/relationships/hyperlink" Target="https://vk.com/id261127657" TargetMode="External"/><Relationship Id="rId66" Type="http://schemas.openxmlformats.org/officeDocument/2006/relationships/hyperlink" Target="https://vk.com/silverfox1" TargetMode="External"/><Relationship Id="rId87" Type="http://schemas.openxmlformats.org/officeDocument/2006/relationships/hyperlink" Target="https://vk.com/ps4games1love" TargetMode="External"/><Relationship Id="rId110" Type="http://schemas.openxmlformats.org/officeDocument/2006/relationships/hyperlink" Target="https://vk.com/id716663032" TargetMode="External"/><Relationship Id="rId115" Type="http://schemas.openxmlformats.org/officeDocument/2006/relationships/hyperlink" Target="https://vk.com/id684103547" TargetMode="External"/><Relationship Id="rId131" Type="http://schemas.openxmlformats.org/officeDocument/2006/relationships/hyperlink" Target="https://vk.com/ger1345" TargetMode="External"/><Relationship Id="rId136" Type="http://schemas.openxmlformats.org/officeDocument/2006/relationships/hyperlink" Target="https://vk.com/kirill335" TargetMode="External"/><Relationship Id="rId157" Type="http://schemas.openxmlformats.org/officeDocument/2006/relationships/hyperlink" Target="https://vk.com/id729165283" TargetMode="External"/><Relationship Id="rId178" Type="http://schemas.openxmlformats.org/officeDocument/2006/relationships/hyperlink" Target="https://vk.com/id750318487" TargetMode="External"/><Relationship Id="rId61" Type="http://schemas.openxmlformats.org/officeDocument/2006/relationships/hyperlink" Target="https://vk.com/id715816966" TargetMode="External"/><Relationship Id="rId82" Type="http://schemas.openxmlformats.org/officeDocument/2006/relationships/hyperlink" Target="https://vk.com/id376371906" TargetMode="External"/><Relationship Id="rId152" Type="http://schemas.openxmlformats.org/officeDocument/2006/relationships/hyperlink" Target="https://vk.com/id729270008" TargetMode="External"/><Relationship Id="rId173" Type="http://schemas.openxmlformats.org/officeDocument/2006/relationships/hyperlink" Target="https://vk.com/id711347598" TargetMode="External"/><Relationship Id="rId194" Type="http://schemas.openxmlformats.org/officeDocument/2006/relationships/hyperlink" Target="https://vk.com/id337265068" TargetMode="External"/><Relationship Id="rId199" Type="http://schemas.openxmlformats.org/officeDocument/2006/relationships/hyperlink" Target="https://vk.com/kotery01" TargetMode="External"/><Relationship Id="rId19" Type="http://schemas.openxmlformats.org/officeDocument/2006/relationships/hyperlink" Target="https://vk.com/id748307219" TargetMode="External"/><Relationship Id="rId14" Type="http://schemas.openxmlformats.org/officeDocument/2006/relationships/hyperlink" Target="https://vk.com/id748626081" TargetMode="External"/><Relationship Id="rId30" Type="http://schemas.openxmlformats.org/officeDocument/2006/relationships/hyperlink" Target="https://vk.com/id625907836" TargetMode="External"/><Relationship Id="rId35" Type="http://schemas.openxmlformats.org/officeDocument/2006/relationships/hyperlink" Target="https://vk.com/id743755787" TargetMode="External"/><Relationship Id="rId56" Type="http://schemas.openxmlformats.org/officeDocument/2006/relationships/hyperlink" Target="https://vk.com/id732071635" TargetMode="External"/><Relationship Id="rId77" Type="http://schemas.openxmlformats.org/officeDocument/2006/relationships/hyperlink" Target="https://vk.com/id703608953" TargetMode="External"/><Relationship Id="rId100" Type="http://schemas.openxmlformats.org/officeDocument/2006/relationships/hyperlink" Target="https://vk.com/alyoshin_no" TargetMode="External"/><Relationship Id="rId105" Type="http://schemas.openxmlformats.org/officeDocument/2006/relationships/hyperlink" Target="https://vk.com/id748625889" TargetMode="External"/><Relationship Id="rId126" Type="http://schemas.openxmlformats.org/officeDocument/2006/relationships/hyperlink" Target="https://vk.com/bzz99" TargetMode="External"/><Relationship Id="rId147" Type="http://schemas.openxmlformats.org/officeDocument/2006/relationships/hyperlink" Target="https://vk.com/posyltorg33" TargetMode="External"/><Relationship Id="rId168" Type="http://schemas.openxmlformats.org/officeDocument/2006/relationships/hyperlink" Target="https://vk.com/id710456827" TargetMode="External"/><Relationship Id="rId8" Type="http://schemas.openxmlformats.org/officeDocument/2006/relationships/hyperlink" Target="https://vk.com/id748829756" TargetMode="External"/><Relationship Id="rId51" Type="http://schemas.openxmlformats.org/officeDocument/2006/relationships/hyperlink" Target="https://vk.com/id2910657" TargetMode="External"/><Relationship Id="rId72" Type="http://schemas.openxmlformats.org/officeDocument/2006/relationships/hyperlink" Target="https://vk.com/id735123492" TargetMode="External"/><Relationship Id="rId93" Type="http://schemas.openxmlformats.org/officeDocument/2006/relationships/hyperlink" Target="https://vk.com/saman_hagalas" TargetMode="External"/><Relationship Id="rId98" Type="http://schemas.openxmlformats.org/officeDocument/2006/relationships/hyperlink" Target="https://vk.com/vitalykritskiy" TargetMode="External"/><Relationship Id="rId121" Type="http://schemas.openxmlformats.org/officeDocument/2006/relationships/hyperlink" Target="https://vk.com/id584690725" TargetMode="External"/><Relationship Id="rId142" Type="http://schemas.openxmlformats.org/officeDocument/2006/relationships/hyperlink" Target="https://vk.com/id590276712" TargetMode="External"/><Relationship Id="rId163" Type="http://schemas.openxmlformats.org/officeDocument/2006/relationships/hyperlink" Target="https://vk.com/id724025819" TargetMode="External"/><Relationship Id="rId184" Type="http://schemas.openxmlformats.org/officeDocument/2006/relationships/hyperlink" Target="https://vk.com/id693262378" TargetMode="External"/><Relationship Id="rId189" Type="http://schemas.openxmlformats.org/officeDocument/2006/relationships/hyperlink" Target="https://vk.com/id631243571" TargetMode="External"/><Relationship Id="rId3" Type="http://schemas.openxmlformats.org/officeDocument/2006/relationships/hyperlink" Target="https://vk.com/id748863122" TargetMode="External"/><Relationship Id="rId25" Type="http://schemas.openxmlformats.org/officeDocument/2006/relationships/hyperlink" Target="https://vk.com/id746320830" TargetMode="External"/><Relationship Id="rId46" Type="http://schemas.openxmlformats.org/officeDocument/2006/relationships/hyperlink" Target="https://vk.com/id702416870" TargetMode="External"/><Relationship Id="rId67" Type="http://schemas.openxmlformats.org/officeDocument/2006/relationships/hyperlink" Target="https://vk.com/zhagalshinoff" TargetMode="External"/><Relationship Id="rId116" Type="http://schemas.openxmlformats.org/officeDocument/2006/relationships/hyperlink" Target="https://vk.com/id676663423" TargetMode="External"/><Relationship Id="rId137" Type="http://schemas.openxmlformats.org/officeDocument/2006/relationships/hyperlink" Target="https://vk.com/s_a_a_a_m" TargetMode="External"/><Relationship Id="rId158" Type="http://schemas.openxmlformats.org/officeDocument/2006/relationships/hyperlink" Target="https://vk.com/id729181245" TargetMode="External"/><Relationship Id="rId20" Type="http://schemas.openxmlformats.org/officeDocument/2006/relationships/hyperlink" Target="https://vk.com/id748121205" TargetMode="External"/><Relationship Id="rId41" Type="http://schemas.openxmlformats.org/officeDocument/2006/relationships/hyperlink" Target="https://vk.com/kondrateva_alyona" TargetMode="External"/><Relationship Id="rId62" Type="http://schemas.openxmlformats.org/officeDocument/2006/relationships/hyperlink" Target="https://vk.com/id431274775" TargetMode="External"/><Relationship Id="rId83" Type="http://schemas.openxmlformats.org/officeDocument/2006/relationships/hyperlink" Target="https://vk.com/id743548738" TargetMode="External"/><Relationship Id="rId88" Type="http://schemas.openxmlformats.org/officeDocument/2006/relationships/hyperlink" Target="https://vk.com/markvip" TargetMode="External"/><Relationship Id="rId111" Type="http://schemas.openxmlformats.org/officeDocument/2006/relationships/hyperlink" Target="https://vk.com/id715546394" TargetMode="External"/><Relationship Id="rId132" Type="http://schemas.openxmlformats.org/officeDocument/2006/relationships/hyperlink" Target="https://vk.com/random2317" TargetMode="External"/><Relationship Id="rId153" Type="http://schemas.openxmlformats.org/officeDocument/2006/relationships/hyperlink" Target="https://vk.com/id729134795" TargetMode="External"/><Relationship Id="rId174" Type="http://schemas.openxmlformats.org/officeDocument/2006/relationships/hyperlink" Target="https://vk.com/id711670370" TargetMode="External"/><Relationship Id="rId179" Type="http://schemas.openxmlformats.org/officeDocument/2006/relationships/hyperlink" Target="https://vk.com/id98400981" TargetMode="External"/><Relationship Id="rId195" Type="http://schemas.openxmlformats.org/officeDocument/2006/relationships/hyperlink" Target="https://vk.com/id414146426" TargetMode="External"/><Relationship Id="rId190" Type="http://schemas.openxmlformats.org/officeDocument/2006/relationships/hyperlink" Target="https://vk.com/id534719337" TargetMode="External"/><Relationship Id="rId15" Type="http://schemas.openxmlformats.org/officeDocument/2006/relationships/hyperlink" Target="https://vk.com/id748549202" TargetMode="External"/><Relationship Id="rId36" Type="http://schemas.openxmlformats.org/officeDocument/2006/relationships/hyperlink" Target="https://vk.com/id700363743" TargetMode="External"/><Relationship Id="rId57" Type="http://schemas.openxmlformats.org/officeDocument/2006/relationships/hyperlink" Target="https://vk.com/id750463588" TargetMode="External"/><Relationship Id="rId106" Type="http://schemas.openxmlformats.org/officeDocument/2006/relationships/hyperlink" Target="https://vk.com/id748968633" TargetMode="External"/><Relationship Id="rId127" Type="http://schemas.openxmlformats.org/officeDocument/2006/relationships/hyperlink" Target="https://vk.com/id69299341" TargetMode="External"/><Relationship Id="rId10" Type="http://schemas.openxmlformats.org/officeDocument/2006/relationships/hyperlink" Target="https://vk.com/id748934328" TargetMode="External"/><Relationship Id="rId31" Type="http://schemas.openxmlformats.org/officeDocument/2006/relationships/hyperlink" Target="https://vk.com/id611923439" TargetMode="External"/><Relationship Id="rId52" Type="http://schemas.openxmlformats.org/officeDocument/2006/relationships/hyperlink" Target="https://vk.com/id746843978" TargetMode="External"/><Relationship Id="rId73" Type="http://schemas.openxmlformats.org/officeDocument/2006/relationships/hyperlink" Target="https://vk.com/id28743473" TargetMode="External"/><Relationship Id="rId78" Type="http://schemas.openxmlformats.org/officeDocument/2006/relationships/hyperlink" Target="https://vk.com/ayin_da" TargetMode="External"/><Relationship Id="rId94" Type="http://schemas.openxmlformats.org/officeDocument/2006/relationships/hyperlink" Target="https://vk.com/id199736764" TargetMode="External"/><Relationship Id="rId99" Type="http://schemas.openxmlformats.org/officeDocument/2006/relationships/hyperlink" Target="https://vk.com/id637092743" TargetMode="External"/><Relationship Id="rId101" Type="http://schemas.openxmlformats.org/officeDocument/2006/relationships/hyperlink" Target="https://vk.com/gur09" TargetMode="External"/><Relationship Id="rId122" Type="http://schemas.openxmlformats.org/officeDocument/2006/relationships/hyperlink" Target="https://vk.com/id580106041" TargetMode="External"/><Relationship Id="rId143" Type="http://schemas.openxmlformats.org/officeDocument/2006/relationships/hyperlink" Target="https://vk.com/cslakinsk" TargetMode="External"/><Relationship Id="rId148" Type="http://schemas.openxmlformats.org/officeDocument/2006/relationships/hyperlink" Target="https://vk.com/id196010742" TargetMode="External"/><Relationship Id="rId164" Type="http://schemas.openxmlformats.org/officeDocument/2006/relationships/hyperlink" Target="https://vk.com/id719362344" TargetMode="External"/><Relationship Id="rId169" Type="http://schemas.openxmlformats.org/officeDocument/2006/relationships/hyperlink" Target="https://vk.com/id710525758" TargetMode="External"/><Relationship Id="rId185" Type="http://schemas.openxmlformats.org/officeDocument/2006/relationships/hyperlink" Target="https://vk.com/id673136183" TargetMode="External"/><Relationship Id="rId4" Type="http://schemas.openxmlformats.org/officeDocument/2006/relationships/hyperlink" Target="https://vk.com/id748856972" TargetMode="External"/><Relationship Id="rId9" Type="http://schemas.openxmlformats.org/officeDocument/2006/relationships/hyperlink" Target="https://vk.com/id748950020" TargetMode="External"/><Relationship Id="rId180" Type="http://schemas.openxmlformats.org/officeDocument/2006/relationships/hyperlink" Target="https://vk.com/id303495220" TargetMode="External"/><Relationship Id="rId26" Type="http://schemas.openxmlformats.org/officeDocument/2006/relationships/hyperlink" Target="https://vk.com/id746052557" TargetMode="External"/><Relationship Id="rId47" Type="http://schemas.openxmlformats.org/officeDocument/2006/relationships/hyperlink" Target="https://vk.com/id515840090" TargetMode="External"/><Relationship Id="rId68" Type="http://schemas.openxmlformats.org/officeDocument/2006/relationships/hyperlink" Target="https://vk.com/arvid87" TargetMode="External"/><Relationship Id="rId89" Type="http://schemas.openxmlformats.org/officeDocument/2006/relationships/hyperlink" Target="https://vk.com/a.v.lipnitsky" TargetMode="External"/><Relationship Id="rId112" Type="http://schemas.openxmlformats.org/officeDocument/2006/relationships/hyperlink" Target="https://vk.com/id635319514" TargetMode="External"/><Relationship Id="rId133" Type="http://schemas.openxmlformats.org/officeDocument/2006/relationships/hyperlink" Target="https://vk.com/playaboy1" TargetMode="External"/><Relationship Id="rId154" Type="http://schemas.openxmlformats.org/officeDocument/2006/relationships/hyperlink" Target="https://vk.com/id729140126" TargetMode="External"/><Relationship Id="rId175" Type="http://schemas.openxmlformats.org/officeDocument/2006/relationships/hyperlink" Target="https://vk.com/id71085057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255"/>
  <sheetViews>
    <sheetView topLeftCell="E1" workbookViewId="0">
      <selection activeCell="G14" sqref="G14"/>
    </sheetView>
  </sheetViews>
  <sheetFormatPr defaultRowHeight="15"/>
  <cols>
    <col min="1" max="1" width="71.140625" customWidth="1"/>
    <col min="3" max="3" width="35.7109375" style="1" customWidth="1"/>
    <col min="4" max="4" width="19.5703125" style="1" customWidth="1"/>
    <col min="5" max="5" width="60.5703125" style="1" customWidth="1"/>
    <col min="6" max="6" width="18" style="2" customWidth="1"/>
    <col min="7" max="7" width="56.5703125" customWidth="1"/>
    <col min="8" max="8" width="66.85546875" customWidth="1"/>
    <col min="9" max="9" width="14.42578125" style="4" customWidth="1"/>
    <col min="10" max="10" width="12.42578125" bestFit="1" customWidth="1"/>
    <col min="11" max="12" width="9.140625" style="20"/>
    <col min="14" max="14" width="61.7109375" customWidth="1"/>
    <col min="20" max="20" width="17" customWidth="1"/>
    <col min="22" max="22" width="9.28515625" bestFit="1" customWidth="1"/>
    <col min="26" max="26" width="9.28515625" bestFit="1" customWidth="1"/>
  </cols>
  <sheetData>
    <row r="1" spans="1:32">
      <c r="C1" s="1" t="s">
        <v>0</v>
      </c>
      <c r="D1" s="3"/>
      <c r="G1" s="3" t="s">
        <v>1</v>
      </c>
      <c r="H1" s="1" t="s">
        <v>2</v>
      </c>
      <c r="J1" s="4"/>
      <c r="K1"/>
      <c r="L1" s="5"/>
      <c r="M1">
        <f>SUM(M2:M201)</f>
        <v>191</v>
      </c>
      <c r="N1">
        <f>M1/(200/100)</f>
        <v>95.5</v>
      </c>
      <c r="O1" t="s">
        <v>3</v>
      </c>
      <c r="P1">
        <v>25</v>
      </c>
      <c r="Q1">
        <v>40</v>
      </c>
      <c r="R1">
        <v>60</v>
      </c>
      <c r="T1" t="s">
        <v>4</v>
      </c>
      <c r="U1">
        <v>0</v>
      </c>
      <c r="V1">
        <v>10</v>
      </c>
    </row>
    <row r="2" spans="1:32">
      <c r="A2">
        <v>1</v>
      </c>
      <c r="C2" s="6" t="s">
        <v>5</v>
      </c>
      <c r="D2" s="2"/>
      <c r="F2" s="7">
        <f t="shared" ref="F2:F33" si="0">K2</f>
        <v>73</v>
      </c>
      <c r="G2" s="2" t="s">
        <v>6</v>
      </c>
      <c r="H2" s="1" t="str">
        <f>IF(G2="A","60+",IF(G2="B","40-60",IF(G2="C","25-40",IF(G2="D","0-25",))))</f>
        <v>60+</v>
      </c>
      <c r="I2" s="25" t="str">
        <f>G2</f>
        <v>A</v>
      </c>
      <c r="J2" s="13">
        <v>16</v>
      </c>
      <c r="K2" s="2">
        <v>73</v>
      </c>
      <c r="L2" s="8">
        <f>IF(I2="C",IF(K2&lt;=$P$1,K2-$P$1,IF(K2&gt;$Q$1-1,(K2-$Q$1-1),0)),IF(I2="D",IF(K2&lt;=$P$1-1,0,K2-($P$1-1)),IF(I2="B",IF(K2&lt;=$Q$1,K2-$Q$1,IF(K2&gt;$R$1-1,K2-($R$1-1),0)),IF(I2="A",IF(K2&gt;=$R$1,0,K2-$R$1),""))))</f>
        <v>0</v>
      </c>
      <c r="M2" s="7">
        <f>IF(AND(ABS(L2)&gt;=$U$1,ABS(L2)&lt;=$V$1),1,0)</f>
        <v>1</v>
      </c>
      <c r="N2" t="s">
        <v>7</v>
      </c>
      <c r="P2" t="s">
        <v>8</v>
      </c>
      <c r="Q2" t="s">
        <v>8</v>
      </c>
      <c r="R2" t="s">
        <v>8</v>
      </c>
    </row>
    <row r="3" spans="1:32">
      <c r="A3">
        <v>2</v>
      </c>
      <c r="C3" s="6" t="s">
        <v>9</v>
      </c>
      <c r="D3" s="2"/>
      <c r="F3" s="7">
        <f t="shared" si="0"/>
        <v>63</v>
      </c>
      <c r="G3" s="2" t="s">
        <v>6</v>
      </c>
      <c r="H3" s="1" t="str">
        <f t="shared" ref="H3:H66" si="1">IF(G3="A","60+",IF(G3="B","40-60",IF(G3="C","25-40",IF(G3="D","0-25",))))</f>
        <v>60+</v>
      </c>
      <c r="I3" s="25" t="str">
        <f t="shared" ref="I3:I66" si="2">G3</f>
        <v>A</v>
      </c>
      <c r="J3" s="13">
        <v>13.5</v>
      </c>
      <c r="K3" s="2">
        <v>63</v>
      </c>
      <c r="L3" s="8">
        <f t="shared" ref="L3:L66" si="3">IF(I3="C",IF(K3&lt;=$P$1,K3-$P$1,IF(K3&gt;$Q$1-1,(K3-$Q$1-1),0)),IF(I3="D",IF(K3&lt;=$P$1-1,0,K3-($P$1-1)),IF(I3="B",IF(K3&lt;=$Q$1,K3-$Q$1,IF(K3&gt;$R$1-1,K3-($R$1-1),0)),IF(I3="A",IF(K3&gt;=$R$1,0,K3-$R$1),""))))</f>
        <v>0</v>
      </c>
      <c r="M3" s="7">
        <f t="shared" ref="M3:M66" si="4">IF(AND(ABS(L3)&gt;=$U$1,ABS(L3)&lt;=$V$1),1,0)</f>
        <v>1</v>
      </c>
      <c r="O3" s="9">
        <v>60</v>
      </c>
      <c r="P3" s="10">
        <v>100</v>
      </c>
      <c r="X3">
        <v>25</v>
      </c>
      <c r="Y3">
        <v>40</v>
      </c>
      <c r="Z3">
        <v>60</v>
      </c>
    </row>
    <row r="4" spans="1:32" ht="15" customHeight="1">
      <c r="A4">
        <v>3</v>
      </c>
      <c r="B4" s="23"/>
      <c r="C4" s="6" t="s">
        <v>10</v>
      </c>
      <c r="D4" s="2"/>
      <c r="F4" s="7">
        <f t="shared" si="0"/>
        <v>86</v>
      </c>
      <c r="G4" s="2" t="s">
        <v>6</v>
      </c>
      <c r="H4" s="1" t="str">
        <f t="shared" si="1"/>
        <v>60+</v>
      </c>
      <c r="I4" s="25" t="str">
        <f t="shared" si="2"/>
        <v>A</v>
      </c>
      <c r="J4" s="13">
        <v>18.5</v>
      </c>
      <c r="K4" s="2">
        <v>86</v>
      </c>
      <c r="L4" s="8">
        <f t="shared" si="3"/>
        <v>0</v>
      </c>
      <c r="M4" s="7">
        <f t="shared" si="4"/>
        <v>1</v>
      </c>
      <c r="N4">
        <f>COUNTIF(L2:L201,"&lt;-10")</f>
        <v>3</v>
      </c>
      <c r="O4">
        <f t="shared" ref="O4:O35" si="5">IF(K2="","",IF(AND(K2&gt;=$O$3,K2&lt;$P$3),1,0))</f>
        <v>1</v>
      </c>
      <c r="P4">
        <f>SUM(O4:O203)</f>
        <v>98</v>
      </c>
    </row>
    <row r="5" spans="1:32">
      <c r="A5">
        <v>4</v>
      </c>
      <c r="C5" s="6" t="s">
        <v>11</v>
      </c>
      <c r="D5" s="2"/>
      <c r="F5" s="7">
        <f t="shared" si="0"/>
        <v>35</v>
      </c>
      <c r="G5" s="2" t="s">
        <v>12</v>
      </c>
      <c r="H5" s="1" t="str">
        <f t="shared" si="1"/>
        <v>25-40</v>
      </c>
      <c r="I5" s="25" t="str">
        <f t="shared" si="2"/>
        <v>C</v>
      </c>
      <c r="J5" s="13">
        <v>9</v>
      </c>
      <c r="K5" s="2">
        <v>35</v>
      </c>
      <c r="L5" s="8">
        <f t="shared" si="3"/>
        <v>0</v>
      </c>
      <c r="M5" s="7">
        <f t="shared" si="4"/>
        <v>1</v>
      </c>
      <c r="N5">
        <f>COUNTIF(L2:L201,"&gt;10")</f>
        <v>6</v>
      </c>
      <c r="O5">
        <f t="shared" si="5"/>
        <v>1</v>
      </c>
      <c r="P5">
        <f>COUNTIF(O4:O313,0)</f>
        <v>102</v>
      </c>
    </row>
    <row r="6" spans="1:32">
      <c r="A6">
        <v>5</v>
      </c>
      <c r="C6" s="6" t="s">
        <v>13</v>
      </c>
      <c r="D6" s="2"/>
      <c r="F6" s="7">
        <f t="shared" si="0"/>
        <v>82</v>
      </c>
      <c r="G6" s="2" t="s">
        <v>6</v>
      </c>
      <c r="H6" s="1" t="str">
        <f t="shared" si="1"/>
        <v>60+</v>
      </c>
      <c r="I6" s="25" t="str">
        <f t="shared" si="2"/>
        <v>A</v>
      </c>
      <c r="J6" s="13">
        <v>18</v>
      </c>
      <c r="K6" s="2">
        <v>82</v>
      </c>
      <c r="L6" s="8">
        <f t="shared" si="3"/>
        <v>0</v>
      </c>
      <c r="M6" s="7">
        <f t="shared" si="4"/>
        <v>1</v>
      </c>
      <c r="N6" t="s">
        <v>14</v>
      </c>
      <c r="O6">
        <f t="shared" si="5"/>
        <v>1</v>
      </c>
      <c r="P6">
        <f>SUM(P4+P5)</f>
        <v>200</v>
      </c>
      <c r="R6" t="s">
        <v>15</v>
      </c>
    </row>
    <row r="7" spans="1:32">
      <c r="A7">
        <v>6</v>
      </c>
      <c r="C7" s="6" t="s">
        <v>16</v>
      </c>
      <c r="D7" s="2"/>
      <c r="F7" s="7">
        <f t="shared" si="0"/>
        <v>82</v>
      </c>
      <c r="G7" s="2" t="s">
        <v>6</v>
      </c>
      <c r="H7" s="1" t="str">
        <f t="shared" si="1"/>
        <v>60+</v>
      </c>
      <c r="I7" s="25" t="str">
        <f t="shared" si="2"/>
        <v>A</v>
      </c>
      <c r="J7" s="13">
        <v>18</v>
      </c>
      <c r="K7" s="2">
        <v>82</v>
      </c>
      <c r="L7" s="8">
        <f t="shared" si="3"/>
        <v>0</v>
      </c>
      <c r="M7" s="7">
        <f t="shared" si="4"/>
        <v>1</v>
      </c>
      <c r="N7" s="11">
        <f>N4/(200/100)</f>
        <v>1.5</v>
      </c>
      <c r="O7">
        <f t="shared" si="5"/>
        <v>0</v>
      </c>
      <c r="P7" s="11">
        <f>P4/(P6/100)</f>
        <v>49</v>
      </c>
      <c r="Q7" t="s">
        <v>3</v>
      </c>
      <c r="S7" t="s">
        <v>17</v>
      </c>
      <c r="U7" s="12" t="s">
        <v>6</v>
      </c>
      <c r="V7" s="13">
        <v>50</v>
      </c>
      <c r="W7" t="s">
        <v>18</v>
      </c>
      <c r="X7" s="13"/>
      <c r="Y7" s="13"/>
      <c r="Z7" s="13"/>
      <c r="AA7" s="13"/>
      <c r="AB7" s="13"/>
    </row>
    <row r="8" spans="1:32">
      <c r="A8">
        <v>7</v>
      </c>
      <c r="C8" s="6" t="s">
        <v>19</v>
      </c>
      <c r="D8" s="2"/>
      <c r="F8" s="7">
        <f t="shared" si="0"/>
        <v>99</v>
      </c>
      <c r="G8" s="2" t="s">
        <v>6</v>
      </c>
      <c r="H8" s="1" t="str">
        <f t="shared" si="1"/>
        <v>60+</v>
      </c>
      <c r="I8" s="25" t="str">
        <f t="shared" si="2"/>
        <v>A</v>
      </c>
      <c r="J8" s="13">
        <v>25.5</v>
      </c>
      <c r="K8" s="2">
        <v>99</v>
      </c>
      <c r="L8" s="8">
        <f t="shared" si="3"/>
        <v>0</v>
      </c>
      <c r="M8" s="7">
        <f t="shared" si="4"/>
        <v>1</v>
      </c>
      <c r="N8" s="11">
        <f>N5/(200/100)</f>
        <v>3</v>
      </c>
      <c r="O8">
        <f t="shared" si="5"/>
        <v>1</v>
      </c>
      <c r="P8" s="13"/>
      <c r="U8" s="14" t="s">
        <v>20</v>
      </c>
      <c r="V8" s="13">
        <v>23</v>
      </c>
      <c r="W8" t="s">
        <v>18</v>
      </c>
      <c r="X8" s="13"/>
      <c r="Y8" s="13"/>
      <c r="Z8" s="13"/>
      <c r="AA8" s="13"/>
      <c r="AB8" s="13"/>
    </row>
    <row r="9" spans="1:32">
      <c r="A9">
        <v>8</v>
      </c>
      <c r="C9" s="6" t="s">
        <v>21</v>
      </c>
      <c r="D9" s="2"/>
      <c r="F9" s="7">
        <f t="shared" si="0"/>
        <v>57</v>
      </c>
      <c r="G9" s="2" t="s">
        <v>20</v>
      </c>
      <c r="H9" s="1" t="str">
        <f t="shared" si="1"/>
        <v>40-60</v>
      </c>
      <c r="I9" s="25" t="str">
        <f t="shared" si="2"/>
        <v>B</v>
      </c>
      <c r="J9" s="13">
        <v>13</v>
      </c>
      <c r="K9" s="2">
        <v>57</v>
      </c>
      <c r="L9" s="8">
        <f t="shared" si="3"/>
        <v>0</v>
      </c>
      <c r="M9" s="7">
        <f t="shared" si="4"/>
        <v>1</v>
      </c>
      <c r="N9" s="15">
        <f>N7+N8</f>
        <v>4.5</v>
      </c>
      <c r="O9">
        <f t="shared" si="5"/>
        <v>1</v>
      </c>
      <c r="P9" s="13"/>
      <c r="U9" s="16" t="s">
        <v>12</v>
      </c>
      <c r="V9" s="13">
        <v>17</v>
      </c>
      <c r="W9" t="s">
        <v>18</v>
      </c>
      <c r="X9" s="13"/>
      <c r="Y9" s="13"/>
      <c r="Z9" s="13"/>
      <c r="AA9" s="13"/>
      <c r="AB9" s="13"/>
    </row>
    <row r="10" spans="1:32">
      <c r="A10">
        <v>9</v>
      </c>
      <c r="C10" s="6" t="s">
        <v>22</v>
      </c>
      <c r="D10" s="2"/>
      <c r="F10" s="7">
        <f t="shared" si="0"/>
        <v>82</v>
      </c>
      <c r="G10" s="2" t="s">
        <v>6</v>
      </c>
      <c r="H10" s="1" t="str">
        <f t="shared" si="1"/>
        <v>60+</v>
      </c>
      <c r="I10" s="25" t="str">
        <f t="shared" si="2"/>
        <v>A</v>
      </c>
      <c r="J10" s="13">
        <v>18</v>
      </c>
      <c r="K10" s="2">
        <v>82</v>
      </c>
      <c r="L10" s="8">
        <f t="shared" si="3"/>
        <v>0</v>
      </c>
      <c r="M10" s="7">
        <f t="shared" si="4"/>
        <v>1</v>
      </c>
      <c r="N10" s="17">
        <f>100-N9</f>
        <v>95.5</v>
      </c>
      <c r="O10">
        <f t="shared" si="5"/>
        <v>1</v>
      </c>
      <c r="U10" s="18" t="s">
        <v>23</v>
      </c>
      <c r="V10" s="13">
        <v>9.5</v>
      </c>
      <c r="W10" t="s">
        <v>18</v>
      </c>
      <c r="X10" s="13"/>
      <c r="Y10" s="13"/>
      <c r="Z10" s="13"/>
      <c r="AA10" s="13"/>
      <c r="AB10" s="13"/>
      <c r="AF10" s="13"/>
    </row>
    <row r="11" spans="1:32">
      <c r="A11">
        <v>10</v>
      </c>
      <c r="C11" s="6" t="s">
        <v>24</v>
      </c>
      <c r="D11" s="2"/>
      <c r="F11" s="7">
        <f t="shared" si="0"/>
        <v>35</v>
      </c>
      <c r="G11" s="2" t="s">
        <v>20</v>
      </c>
      <c r="H11" s="1" t="str">
        <f t="shared" si="1"/>
        <v>40-60</v>
      </c>
      <c r="I11" s="25" t="str">
        <f t="shared" si="2"/>
        <v>B</v>
      </c>
      <c r="J11" s="13">
        <v>8.5</v>
      </c>
      <c r="K11" s="2">
        <v>35</v>
      </c>
      <c r="L11" s="8">
        <f t="shared" si="3"/>
        <v>-5</v>
      </c>
      <c r="M11" s="7">
        <f t="shared" si="4"/>
        <v>1</v>
      </c>
      <c r="O11">
        <f t="shared" si="5"/>
        <v>0</v>
      </c>
      <c r="X11" s="13"/>
      <c r="Z11" s="13"/>
      <c r="AB11" s="13"/>
      <c r="AF11" s="13"/>
    </row>
    <row r="12" spans="1:32">
      <c r="A12">
        <v>11</v>
      </c>
      <c r="C12" s="6" t="s">
        <v>25</v>
      </c>
      <c r="D12" s="2"/>
      <c r="F12" s="7">
        <f t="shared" si="0"/>
        <v>98</v>
      </c>
      <c r="G12" s="2" t="s">
        <v>6</v>
      </c>
      <c r="H12" s="1" t="str">
        <f t="shared" si="1"/>
        <v>60+</v>
      </c>
      <c r="I12" s="25" t="str">
        <f t="shared" si="2"/>
        <v>A</v>
      </c>
      <c r="J12" s="13">
        <v>23.5</v>
      </c>
      <c r="K12" s="2">
        <v>98</v>
      </c>
      <c r="L12" s="8">
        <f t="shared" si="3"/>
        <v>0</v>
      </c>
      <c r="M12" s="7">
        <f t="shared" si="4"/>
        <v>1</v>
      </c>
      <c r="O12">
        <f t="shared" si="5"/>
        <v>1</v>
      </c>
    </row>
    <row r="13" spans="1:32">
      <c r="A13">
        <v>12</v>
      </c>
      <c r="C13" s="6" t="s">
        <v>26</v>
      </c>
      <c r="D13" s="2"/>
      <c r="F13" s="7">
        <f t="shared" si="0"/>
        <v>45</v>
      </c>
      <c r="G13" s="2" t="s">
        <v>12</v>
      </c>
      <c r="H13" s="1" t="str">
        <f t="shared" si="1"/>
        <v>25-40</v>
      </c>
      <c r="I13" s="25" t="str">
        <f t="shared" si="2"/>
        <v>C</v>
      </c>
      <c r="J13" s="13">
        <v>10.5</v>
      </c>
      <c r="K13" s="2">
        <v>45</v>
      </c>
      <c r="L13" s="8">
        <f t="shared" si="3"/>
        <v>4</v>
      </c>
      <c r="M13" s="7">
        <f t="shared" si="4"/>
        <v>1</v>
      </c>
      <c r="O13">
        <f t="shared" si="5"/>
        <v>0</v>
      </c>
    </row>
    <row r="14" spans="1:32">
      <c r="A14">
        <v>13</v>
      </c>
      <c r="C14" s="6" t="s">
        <v>27</v>
      </c>
      <c r="D14" s="2"/>
      <c r="F14" s="7">
        <f t="shared" si="0"/>
        <v>63</v>
      </c>
      <c r="G14" s="2" t="s">
        <v>6</v>
      </c>
      <c r="H14" s="1" t="str">
        <f t="shared" si="1"/>
        <v>60+</v>
      </c>
      <c r="I14" s="25" t="str">
        <f t="shared" si="2"/>
        <v>A</v>
      </c>
      <c r="J14" s="13">
        <v>13.5</v>
      </c>
      <c r="K14" s="2">
        <v>63</v>
      </c>
      <c r="L14" s="8">
        <f t="shared" si="3"/>
        <v>0</v>
      </c>
      <c r="M14" s="7">
        <f t="shared" si="4"/>
        <v>1</v>
      </c>
      <c r="O14">
        <f t="shared" si="5"/>
        <v>1</v>
      </c>
      <c r="Y14" s="13"/>
    </row>
    <row r="15" spans="1:32">
      <c r="A15">
        <v>14</v>
      </c>
      <c r="C15" s="6" t="s">
        <v>28</v>
      </c>
      <c r="D15" s="2"/>
      <c r="F15" s="7">
        <f t="shared" si="0"/>
        <v>20</v>
      </c>
      <c r="G15" s="2" t="s">
        <v>12</v>
      </c>
      <c r="H15" s="1" t="str">
        <f t="shared" si="1"/>
        <v>25-40</v>
      </c>
      <c r="I15" s="25" t="str">
        <f t="shared" si="2"/>
        <v>C</v>
      </c>
      <c r="J15" s="13">
        <v>6</v>
      </c>
      <c r="K15" s="2">
        <v>20</v>
      </c>
      <c r="L15" s="8">
        <f t="shared" si="3"/>
        <v>-5</v>
      </c>
      <c r="M15" s="7">
        <f t="shared" si="4"/>
        <v>1</v>
      </c>
      <c r="O15">
        <f t="shared" si="5"/>
        <v>0</v>
      </c>
      <c r="Y15" s="13"/>
    </row>
    <row r="16" spans="1:32">
      <c r="A16">
        <v>15</v>
      </c>
      <c r="C16" s="6" t="s">
        <v>29</v>
      </c>
      <c r="D16" s="2"/>
      <c r="F16" s="7">
        <f t="shared" si="0"/>
        <v>82</v>
      </c>
      <c r="G16" s="2" t="s">
        <v>6</v>
      </c>
      <c r="H16" s="1" t="str">
        <f t="shared" si="1"/>
        <v>60+</v>
      </c>
      <c r="I16" s="25" t="str">
        <f t="shared" si="2"/>
        <v>A</v>
      </c>
      <c r="J16" s="13">
        <v>17.5</v>
      </c>
      <c r="K16" s="2">
        <v>82</v>
      </c>
      <c r="L16" s="8">
        <f t="shared" si="3"/>
        <v>0</v>
      </c>
      <c r="M16" s="7">
        <f t="shared" si="4"/>
        <v>1</v>
      </c>
      <c r="O16">
        <f t="shared" si="5"/>
        <v>1</v>
      </c>
      <c r="Y16" s="13"/>
    </row>
    <row r="17" spans="1:26">
      <c r="A17">
        <v>16</v>
      </c>
      <c r="C17" s="6" t="s">
        <v>30</v>
      </c>
      <c r="D17" s="2"/>
      <c r="F17" s="7">
        <f t="shared" si="0"/>
        <v>98</v>
      </c>
      <c r="G17" s="2" t="s">
        <v>6</v>
      </c>
      <c r="H17" s="1" t="str">
        <f t="shared" si="1"/>
        <v>60+</v>
      </c>
      <c r="I17" s="25" t="str">
        <f t="shared" si="2"/>
        <v>A</v>
      </c>
      <c r="J17" s="13">
        <v>23.5</v>
      </c>
      <c r="K17" s="2">
        <v>98</v>
      </c>
      <c r="L17" s="8">
        <f t="shared" si="3"/>
        <v>0</v>
      </c>
      <c r="M17" s="7">
        <f t="shared" si="4"/>
        <v>1</v>
      </c>
      <c r="O17">
        <f t="shared" si="5"/>
        <v>0</v>
      </c>
      <c r="Y17" s="13"/>
    </row>
    <row r="18" spans="1:26">
      <c r="A18">
        <v>17</v>
      </c>
      <c r="C18" s="6" t="s">
        <v>31</v>
      </c>
      <c r="D18" s="2"/>
      <c r="F18" s="7">
        <f t="shared" si="0"/>
        <v>35</v>
      </c>
      <c r="G18" s="2" t="s">
        <v>20</v>
      </c>
      <c r="H18" s="1" t="str">
        <f t="shared" si="1"/>
        <v>40-60</v>
      </c>
      <c r="I18" s="25" t="str">
        <f t="shared" si="2"/>
        <v>B</v>
      </c>
      <c r="J18" s="13">
        <v>9</v>
      </c>
      <c r="K18" s="2">
        <v>35</v>
      </c>
      <c r="L18" s="8">
        <f t="shared" si="3"/>
        <v>-5</v>
      </c>
      <c r="M18" s="7">
        <f t="shared" si="4"/>
        <v>1</v>
      </c>
      <c r="O18">
        <f t="shared" si="5"/>
        <v>1</v>
      </c>
    </row>
    <row r="19" spans="1:26">
      <c r="A19">
        <v>18</v>
      </c>
      <c r="C19" s="6" t="s">
        <v>32</v>
      </c>
      <c r="D19" s="2"/>
      <c r="F19" s="7">
        <f t="shared" si="0"/>
        <v>82</v>
      </c>
      <c r="G19" s="2" t="s">
        <v>6</v>
      </c>
      <c r="H19" s="1" t="str">
        <f t="shared" si="1"/>
        <v>60+</v>
      </c>
      <c r="I19" s="25" t="str">
        <f t="shared" si="2"/>
        <v>A</v>
      </c>
      <c r="J19" s="13">
        <v>17.5</v>
      </c>
      <c r="K19" s="2">
        <v>82</v>
      </c>
      <c r="L19" s="8">
        <f t="shared" si="3"/>
        <v>0</v>
      </c>
      <c r="M19" s="7">
        <f t="shared" si="4"/>
        <v>1</v>
      </c>
      <c r="O19">
        <f t="shared" si="5"/>
        <v>1</v>
      </c>
    </row>
    <row r="20" spans="1:26">
      <c r="A20">
        <v>19</v>
      </c>
      <c r="C20" s="6" t="s">
        <v>33</v>
      </c>
      <c r="D20" s="2"/>
      <c r="F20" s="7">
        <f t="shared" si="0"/>
        <v>35</v>
      </c>
      <c r="G20" s="2" t="s">
        <v>12</v>
      </c>
      <c r="H20" s="1" t="str">
        <f t="shared" si="1"/>
        <v>25-40</v>
      </c>
      <c r="I20" s="25" t="str">
        <f t="shared" si="2"/>
        <v>C</v>
      </c>
      <c r="J20" s="13">
        <v>9</v>
      </c>
      <c r="K20" s="2">
        <v>35</v>
      </c>
      <c r="L20" s="8">
        <f t="shared" si="3"/>
        <v>0</v>
      </c>
      <c r="M20" s="7">
        <f t="shared" si="4"/>
        <v>1</v>
      </c>
      <c r="O20">
        <f t="shared" si="5"/>
        <v>0</v>
      </c>
    </row>
    <row r="21" spans="1:26">
      <c r="A21">
        <v>20</v>
      </c>
      <c r="C21" s="6" t="s">
        <v>34</v>
      </c>
      <c r="D21" s="2"/>
      <c r="F21" s="7">
        <f t="shared" si="0"/>
        <v>63</v>
      </c>
      <c r="G21" s="2" t="s">
        <v>20</v>
      </c>
      <c r="H21" s="1" t="str">
        <f t="shared" si="1"/>
        <v>40-60</v>
      </c>
      <c r="I21" s="25" t="str">
        <f t="shared" si="2"/>
        <v>B</v>
      </c>
      <c r="J21" s="13">
        <v>13.5</v>
      </c>
      <c r="K21" s="2">
        <v>63</v>
      </c>
      <c r="L21" s="8">
        <f t="shared" si="3"/>
        <v>4</v>
      </c>
      <c r="M21" s="7">
        <f t="shared" si="4"/>
        <v>1</v>
      </c>
      <c r="O21">
        <f t="shared" si="5"/>
        <v>1</v>
      </c>
    </row>
    <row r="22" spans="1:26">
      <c r="A22">
        <v>21</v>
      </c>
      <c r="C22" s="6" t="s">
        <v>35</v>
      </c>
      <c r="D22" s="2"/>
      <c r="F22" s="7">
        <f t="shared" si="0"/>
        <v>82</v>
      </c>
      <c r="G22" s="2" t="s">
        <v>6</v>
      </c>
      <c r="H22" s="1" t="str">
        <f t="shared" si="1"/>
        <v>60+</v>
      </c>
      <c r="I22" s="25" t="str">
        <f t="shared" si="2"/>
        <v>A</v>
      </c>
      <c r="J22" s="13">
        <v>18</v>
      </c>
      <c r="K22" s="2">
        <v>82</v>
      </c>
      <c r="L22" s="8">
        <f t="shared" si="3"/>
        <v>0</v>
      </c>
      <c r="M22" s="7">
        <f t="shared" si="4"/>
        <v>1</v>
      </c>
      <c r="O22">
        <f t="shared" si="5"/>
        <v>0</v>
      </c>
    </row>
    <row r="23" spans="1:26">
      <c r="A23">
        <v>22</v>
      </c>
      <c r="C23" s="6" t="s">
        <v>36</v>
      </c>
      <c r="D23" s="2"/>
      <c r="F23" s="7">
        <f t="shared" si="0"/>
        <v>86</v>
      </c>
      <c r="G23" s="2" t="s">
        <v>6</v>
      </c>
      <c r="H23" s="1" t="str">
        <f t="shared" si="1"/>
        <v>60+</v>
      </c>
      <c r="I23" s="25" t="str">
        <f t="shared" si="2"/>
        <v>A</v>
      </c>
      <c r="J23" s="13">
        <v>18.5</v>
      </c>
      <c r="K23" s="2">
        <v>86</v>
      </c>
      <c r="L23" s="8">
        <f t="shared" si="3"/>
        <v>0</v>
      </c>
      <c r="M23" s="7">
        <f t="shared" si="4"/>
        <v>1</v>
      </c>
      <c r="O23">
        <f t="shared" si="5"/>
        <v>1</v>
      </c>
    </row>
    <row r="24" spans="1:26">
      <c r="A24">
        <v>23</v>
      </c>
      <c r="C24" s="6" t="s">
        <v>37</v>
      </c>
      <c r="D24" s="2"/>
      <c r="F24" s="7">
        <f t="shared" si="0"/>
        <v>99</v>
      </c>
      <c r="G24" s="2" t="s">
        <v>6</v>
      </c>
      <c r="H24" s="1" t="str">
        <f t="shared" si="1"/>
        <v>60+</v>
      </c>
      <c r="I24" s="25" t="str">
        <f t="shared" si="2"/>
        <v>A</v>
      </c>
      <c r="J24" s="13">
        <v>25.5</v>
      </c>
      <c r="K24" s="2">
        <v>99</v>
      </c>
      <c r="L24" s="8">
        <f t="shared" si="3"/>
        <v>0</v>
      </c>
      <c r="M24" s="7">
        <f t="shared" si="4"/>
        <v>1</v>
      </c>
      <c r="O24">
        <f t="shared" si="5"/>
        <v>1</v>
      </c>
    </row>
    <row r="25" spans="1:26">
      <c r="A25">
        <v>24</v>
      </c>
      <c r="C25" s="6" t="s">
        <v>38</v>
      </c>
      <c r="D25" s="2"/>
      <c r="F25" s="7">
        <f t="shared" si="0"/>
        <v>25</v>
      </c>
      <c r="G25" s="2" t="s">
        <v>12</v>
      </c>
      <c r="H25" s="1" t="str">
        <f t="shared" si="1"/>
        <v>25-40</v>
      </c>
      <c r="I25" s="25" t="str">
        <f t="shared" si="2"/>
        <v>C</v>
      </c>
      <c r="J25" s="13">
        <v>7</v>
      </c>
      <c r="K25" s="2">
        <v>25</v>
      </c>
      <c r="L25" s="8">
        <f t="shared" si="3"/>
        <v>0</v>
      </c>
      <c r="M25" s="7">
        <f t="shared" si="4"/>
        <v>1</v>
      </c>
      <c r="O25">
        <f t="shared" si="5"/>
        <v>1</v>
      </c>
    </row>
    <row r="26" spans="1:26">
      <c r="A26">
        <v>25</v>
      </c>
      <c r="C26" s="6" t="s">
        <v>39</v>
      </c>
      <c r="D26" s="2"/>
      <c r="F26" s="7">
        <f t="shared" si="0"/>
        <v>82</v>
      </c>
      <c r="G26" s="2" t="s">
        <v>6</v>
      </c>
      <c r="H26" s="1" t="str">
        <f t="shared" si="1"/>
        <v>60+</v>
      </c>
      <c r="I26" s="25" t="str">
        <f t="shared" si="2"/>
        <v>A</v>
      </c>
      <c r="J26" s="13">
        <v>17.5</v>
      </c>
      <c r="K26" s="2">
        <v>82</v>
      </c>
      <c r="L26" s="8">
        <f t="shared" si="3"/>
        <v>0</v>
      </c>
      <c r="M26" s="7">
        <f t="shared" si="4"/>
        <v>1</v>
      </c>
      <c r="O26">
        <f t="shared" si="5"/>
        <v>1</v>
      </c>
      <c r="Z26" s="19"/>
    </row>
    <row r="27" spans="1:26">
      <c r="A27">
        <v>26</v>
      </c>
      <c r="C27" s="6" t="s">
        <v>40</v>
      </c>
      <c r="D27" s="2"/>
      <c r="F27" s="7">
        <f t="shared" si="0"/>
        <v>99</v>
      </c>
      <c r="G27" s="2" t="s">
        <v>6</v>
      </c>
      <c r="H27" s="1" t="str">
        <f t="shared" si="1"/>
        <v>60+</v>
      </c>
      <c r="I27" s="25" t="str">
        <f t="shared" si="2"/>
        <v>A</v>
      </c>
      <c r="J27" s="13">
        <v>25.5</v>
      </c>
      <c r="K27" s="2">
        <v>99</v>
      </c>
      <c r="L27" s="8">
        <f t="shared" si="3"/>
        <v>0</v>
      </c>
      <c r="M27" s="7">
        <f t="shared" si="4"/>
        <v>1</v>
      </c>
      <c r="O27">
        <f t="shared" si="5"/>
        <v>0</v>
      </c>
      <c r="Z27" s="21"/>
    </row>
    <row r="28" spans="1:26">
      <c r="A28">
        <v>27</v>
      </c>
      <c r="C28" s="6" t="s">
        <v>41</v>
      </c>
      <c r="D28" s="2"/>
      <c r="F28" s="7">
        <f t="shared" si="0"/>
        <v>51</v>
      </c>
      <c r="G28" s="2" t="s">
        <v>6</v>
      </c>
      <c r="H28" s="1" t="str">
        <f t="shared" si="1"/>
        <v>60+</v>
      </c>
      <c r="I28" s="25" t="str">
        <f t="shared" si="2"/>
        <v>A</v>
      </c>
      <c r="J28" s="13">
        <v>12</v>
      </c>
      <c r="K28" s="2">
        <v>51</v>
      </c>
      <c r="L28" s="8">
        <f t="shared" si="3"/>
        <v>-9</v>
      </c>
      <c r="M28" s="7">
        <f t="shared" si="4"/>
        <v>1</v>
      </c>
      <c r="O28">
        <f t="shared" si="5"/>
        <v>1</v>
      </c>
    </row>
    <row r="29" spans="1:26">
      <c r="A29">
        <v>28</v>
      </c>
      <c r="C29" s="6" t="s">
        <v>42</v>
      </c>
      <c r="D29" s="2"/>
      <c r="F29" s="7">
        <f t="shared" si="0"/>
        <v>57</v>
      </c>
      <c r="G29" s="2" t="s">
        <v>20</v>
      </c>
      <c r="H29" s="1" t="str">
        <f>IF(G29="A","60+",IF(G29="B","40-60",IF(G29="C","25-40",IF(G29="D","0-25",))))</f>
        <v>40-60</v>
      </c>
      <c r="I29" s="25" t="str">
        <f t="shared" si="2"/>
        <v>B</v>
      </c>
      <c r="J29" s="13">
        <v>13</v>
      </c>
      <c r="K29" s="2">
        <v>57</v>
      </c>
      <c r="L29" s="8">
        <f>IF(I29="C",IF(K29&lt;=$P$1,K29-$P$1,IF(K29&gt;$Q$1-1,(K29-$Q$1-1),0)),IF(I29="D",IF(K29&lt;=$P$1-1,0,K29-($P$1-1)),IF(I29="B",IF(K29&lt;=$Q$1,K29-$Q$1,IF(K29&gt;$R$1-1,K29-($R$1-1),0)),IF(I29="A",IF(K29&gt;=$R$1,0,K29-$R$1),""))))</f>
        <v>0</v>
      </c>
      <c r="M29" s="7">
        <f>IF(AND(ABS(L29)&gt;=$U$1,ABS(L29)&lt;=$V$1),1,0)</f>
        <v>1</v>
      </c>
      <c r="O29">
        <f t="shared" si="5"/>
        <v>1</v>
      </c>
    </row>
    <row r="30" spans="1:26">
      <c r="A30">
        <v>29</v>
      </c>
      <c r="C30" s="6" t="s">
        <v>43</v>
      </c>
      <c r="D30" s="2"/>
      <c r="F30" s="7">
        <f t="shared" si="0"/>
        <v>98</v>
      </c>
      <c r="G30" s="2" t="s">
        <v>6</v>
      </c>
      <c r="H30" s="1" t="str">
        <f t="shared" si="1"/>
        <v>60+</v>
      </c>
      <c r="I30" s="25" t="str">
        <f t="shared" si="2"/>
        <v>A</v>
      </c>
      <c r="J30" s="13">
        <v>23.5</v>
      </c>
      <c r="K30" s="2">
        <v>98</v>
      </c>
      <c r="L30" s="8">
        <f t="shared" si="3"/>
        <v>0</v>
      </c>
      <c r="M30" s="7">
        <f t="shared" si="4"/>
        <v>1</v>
      </c>
      <c r="O30">
        <f t="shared" si="5"/>
        <v>0</v>
      </c>
    </row>
    <row r="31" spans="1:26">
      <c r="A31">
        <v>30</v>
      </c>
      <c r="C31" s="6" t="s">
        <v>44</v>
      </c>
      <c r="D31" s="2"/>
      <c r="F31" s="7">
        <f t="shared" si="0"/>
        <v>82</v>
      </c>
      <c r="G31" s="2" t="s">
        <v>6</v>
      </c>
      <c r="H31" s="1" t="str">
        <f t="shared" si="1"/>
        <v>60+</v>
      </c>
      <c r="I31" s="25" t="str">
        <f t="shared" si="2"/>
        <v>A</v>
      </c>
      <c r="J31" s="13">
        <v>18</v>
      </c>
      <c r="K31" s="2">
        <v>82</v>
      </c>
      <c r="L31" s="8">
        <f t="shared" si="3"/>
        <v>0</v>
      </c>
      <c r="M31" s="7">
        <f t="shared" si="4"/>
        <v>1</v>
      </c>
      <c r="O31">
        <f t="shared" si="5"/>
        <v>0</v>
      </c>
    </row>
    <row r="32" spans="1:26">
      <c r="A32">
        <v>31</v>
      </c>
      <c r="C32" s="6" t="s">
        <v>45</v>
      </c>
      <c r="D32" s="2"/>
      <c r="F32" s="7">
        <f t="shared" si="0"/>
        <v>8</v>
      </c>
      <c r="G32" s="2" t="s">
        <v>23</v>
      </c>
      <c r="H32" s="1" t="str">
        <f t="shared" si="1"/>
        <v>0-25</v>
      </c>
      <c r="I32" s="25" t="str">
        <f t="shared" si="2"/>
        <v>D</v>
      </c>
      <c r="J32" s="13">
        <v>3</v>
      </c>
      <c r="K32" s="2">
        <v>8</v>
      </c>
      <c r="L32" s="8">
        <f t="shared" si="3"/>
        <v>0</v>
      </c>
      <c r="M32" s="7">
        <f t="shared" si="4"/>
        <v>1</v>
      </c>
      <c r="O32">
        <f t="shared" si="5"/>
        <v>1</v>
      </c>
    </row>
    <row r="33" spans="1:15">
      <c r="A33">
        <v>32</v>
      </c>
      <c r="C33" s="6" t="s">
        <v>46</v>
      </c>
      <c r="D33" s="2"/>
      <c r="F33" s="7">
        <f t="shared" si="0"/>
        <v>63</v>
      </c>
      <c r="G33" s="2" t="s">
        <v>6</v>
      </c>
      <c r="H33" s="1" t="str">
        <f>IF(G33="A","60+",IF(G33="B","40-60",IF(G33="C","25-40",IF(G33="D","0-25",))))</f>
        <v>60+</v>
      </c>
      <c r="I33" s="25" t="str">
        <f t="shared" si="2"/>
        <v>A</v>
      </c>
      <c r="J33" s="13">
        <v>13.5</v>
      </c>
      <c r="K33" s="2">
        <v>63</v>
      </c>
      <c r="L33" s="8">
        <f>IF(I33="C",IF(K33&lt;=$P$1,K33-$P$1,IF(K33&gt;$Q$1-1,(K33-$Q$1-1),0)),IF(I33="D",IF(K33&lt;=$P$1-1,0,K33-($P$1-1)),IF(I33="B",IF(K33&lt;=$Q$1,K33-$Q$1,IF(K33&gt;$R$1-1,K33-($R$1-1),0)),IF(I33="A",IF(K33&gt;=$R$1,0,K33-$R$1),""))))</f>
        <v>0</v>
      </c>
      <c r="M33" s="7">
        <f>IF(AND(ABS(L33)&gt;=$U$1,ABS(L33)&lt;=$V$1),1,0)</f>
        <v>1</v>
      </c>
      <c r="O33">
        <f t="shared" si="5"/>
        <v>1</v>
      </c>
    </row>
    <row r="34" spans="1:15">
      <c r="A34">
        <v>33</v>
      </c>
      <c r="C34" s="6" t="s">
        <v>47</v>
      </c>
      <c r="D34" s="2"/>
      <c r="F34" s="7">
        <f t="shared" ref="F34:F65" si="6">K34</f>
        <v>98</v>
      </c>
      <c r="G34" s="2" t="s">
        <v>6</v>
      </c>
      <c r="H34" s="1" t="str">
        <f t="shared" si="1"/>
        <v>60+</v>
      </c>
      <c r="I34" s="25" t="str">
        <f t="shared" si="2"/>
        <v>A</v>
      </c>
      <c r="J34" s="13">
        <v>23.5</v>
      </c>
      <c r="K34" s="2">
        <v>98</v>
      </c>
      <c r="L34" s="8">
        <f t="shared" si="3"/>
        <v>0</v>
      </c>
      <c r="M34" s="7">
        <f t="shared" si="4"/>
        <v>1</v>
      </c>
      <c r="O34">
        <f t="shared" si="5"/>
        <v>0</v>
      </c>
    </row>
    <row r="35" spans="1:15">
      <c r="A35">
        <v>34</v>
      </c>
      <c r="C35" s="6" t="s">
        <v>48</v>
      </c>
      <c r="D35" s="2"/>
      <c r="F35" s="7">
        <f t="shared" si="6"/>
        <v>73</v>
      </c>
      <c r="G35" s="2" t="s">
        <v>6</v>
      </c>
      <c r="H35" s="1" t="str">
        <f t="shared" si="1"/>
        <v>60+</v>
      </c>
      <c r="I35" s="25" t="str">
        <f t="shared" si="2"/>
        <v>A</v>
      </c>
      <c r="J35" s="13">
        <v>15.5</v>
      </c>
      <c r="K35" s="2">
        <v>73</v>
      </c>
      <c r="L35" s="8">
        <f t="shared" si="3"/>
        <v>0</v>
      </c>
      <c r="M35" s="7">
        <f t="shared" si="4"/>
        <v>1</v>
      </c>
      <c r="O35">
        <f t="shared" si="5"/>
        <v>1</v>
      </c>
    </row>
    <row r="36" spans="1:15">
      <c r="A36">
        <v>35</v>
      </c>
      <c r="C36" s="6" t="s">
        <v>49</v>
      </c>
      <c r="D36" s="2"/>
      <c r="F36" s="7">
        <f t="shared" si="6"/>
        <v>68</v>
      </c>
      <c r="G36" s="2" t="s">
        <v>6</v>
      </c>
      <c r="H36" s="1" t="str">
        <f t="shared" si="1"/>
        <v>60+</v>
      </c>
      <c r="I36" s="25" t="str">
        <f t="shared" si="2"/>
        <v>A</v>
      </c>
      <c r="J36" s="13">
        <v>14.5</v>
      </c>
      <c r="K36" s="2">
        <v>68</v>
      </c>
      <c r="L36" s="8">
        <f t="shared" si="3"/>
        <v>0</v>
      </c>
      <c r="M36" s="7">
        <f t="shared" si="4"/>
        <v>1</v>
      </c>
      <c r="O36">
        <f t="shared" ref="O36:O67" si="7">IF(K34="","",IF(AND(K34&gt;=$O$3,K34&lt;$P$3),1,0))</f>
        <v>1</v>
      </c>
    </row>
    <row r="37" spans="1:15">
      <c r="A37">
        <v>36</v>
      </c>
      <c r="C37" s="6" t="s">
        <v>50</v>
      </c>
      <c r="D37" s="2"/>
      <c r="F37" s="7">
        <f t="shared" si="6"/>
        <v>82</v>
      </c>
      <c r="G37" s="2" t="s">
        <v>6</v>
      </c>
      <c r="H37" s="1" t="str">
        <f t="shared" si="1"/>
        <v>60+</v>
      </c>
      <c r="I37" s="25" t="str">
        <f t="shared" si="2"/>
        <v>A</v>
      </c>
      <c r="J37" s="13">
        <v>17.5</v>
      </c>
      <c r="K37" s="2">
        <v>82</v>
      </c>
      <c r="L37" s="8">
        <f t="shared" si="3"/>
        <v>0</v>
      </c>
      <c r="M37" s="7">
        <f t="shared" si="4"/>
        <v>1</v>
      </c>
      <c r="O37">
        <f t="shared" si="7"/>
        <v>1</v>
      </c>
    </row>
    <row r="38" spans="1:15">
      <c r="A38">
        <v>37</v>
      </c>
      <c r="C38" s="6" t="s">
        <v>51</v>
      </c>
      <c r="D38" s="2"/>
      <c r="F38" s="7">
        <f t="shared" si="6"/>
        <v>73</v>
      </c>
      <c r="G38" s="2" t="s">
        <v>6</v>
      </c>
      <c r="H38" s="1" t="str">
        <f t="shared" si="1"/>
        <v>60+</v>
      </c>
      <c r="I38" s="25" t="str">
        <f t="shared" si="2"/>
        <v>A</v>
      </c>
      <c r="J38" s="13">
        <v>15.5</v>
      </c>
      <c r="K38" s="2">
        <v>73</v>
      </c>
      <c r="L38" s="8">
        <f t="shared" si="3"/>
        <v>0</v>
      </c>
      <c r="M38" s="7">
        <f t="shared" si="4"/>
        <v>1</v>
      </c>
      <c r="O38">
        <f t="shared" si="7"/>
        <v>1</v>
      </c>
    </row>
    <row r="39" spans="1:15">
      <c r="A39">
        <v>38</v>
      </c>
      <c r="C39" s="6" t="s">
        <v>52</v>
      </c>
      <c r="D39" s="2"/>
      <c r="F39" s="7">
        <f t="shared" si="6"/>
        <v>73</v>
      </c>
      <c r="G39" s="2" t="s">
        <v>6</v>
      </c>
      <c r="H39" s="1" t="str">
        <f t="shared" si="1"/>
        <v>60+</v>
      </c>
      <c r="I39" s="25" t="str">
        <f t="shared" si="2"/>
        <v>A</v>
      </c>
      <c r="J39" s="13">
        <v>15.5</v>
      </c>
      <c r="K39" s="2">
        <v>73</v>
      </c>
      <c r="L39" s="8">
        <f t="shared" si="3"/>
        <v>0</v>
      </c>
      <c r="M39" s="7">
        <f t="shared" si="4"/>
        <v>1</v>
      </c>
      <c r="O39">
        <f t="shared" si="7"/>
        <v>1</v>
      </c>
    </row>
    <row r="40" spans="1:15">
      <c r="A40">
        <v>39</v>
      </c>
      <c r="C40" s="6" t="s">
        <v>53</v>
      </c>
      <c r="D40" s="2"/>
      <c r="F40" s="7">
        <f t="shared" si="6"/>
        <v>99</v>
      </c>
      <c r="G40" s="2" t="s">
        <v>6</v>
      </c>
      <c r="H40" s="1" t="str">
        <f t="shared" si="1"/>
        <v>60+</v>
      </c>
      <c r="I40" s="25" t="str">
        <f t="shared" si="2"/>
        <v>A</v>
      </c>
      <c r="J40" s="13">
        <v>25.5</v>
      </c>
      <c r="K40" s="2">
        <v>99</v>
      </c>
      <c r="L40" s="8">
        <f t="shared" si="3"/>
        <v>0</v>
      </c>
      <c r="M40" s="7">
        <f t="shared" si="4"/>
        <v>1</v>
      </c>
      <c r="O40">
        <f t="shared" si="7"/>
        <v>1</v>
      </c>
    </row>
    <row r="41" spans="1:15">
      <c r="A41">
        <v>40</v>
      </c>
      <c r="C41" s="6" t="s">
        <v>54</v>
      </c>
      <c r="D41" s="2"/>
      <c r="F41" s="7">
        <f t="shared" si="6"/>
        <v>99</v>
      </c>
      <c r="G41" s="2" t="s">
        <v>6</v>
      </c>
      <c r="H41" s="1" t="str">
        <f t="shared" si="1"/>
        <v>60+</v>
      </c>
      <c r="I41" s="25" t="str">
        <f t="shared" si="2"/>
        <v>A</v>
      </c>
      <c r="J41" s="13">
        <v>25.5</v>
      </c>
      <c r="K41" s="2">
        <v>99</v>
      </c>
      <c r="L41" s="8">
        <f t="shared" si="3"/>
        <v>0</v>
      </c>
      <c r="M41" s="7">
        <f t="shared" si="4"/>
        <v>1</v>
      </c>
      <c r="O41">
        <f t="shared" si="7"/>
        <v>1</v>
      </c>
    </row>
    <row r="42" spans="1:15">
      <c r="A42">
        <v>41</v>
      </c>
      <c r="C42" s="6" t="s">
        <v>55</v>
      </c>
      <c r="D42" s="2"/>
      <c r="F42" s="7">
        <f t="shared" si="6"/>
        <v>99</v>
      </c>
      <c r="G42" s="2" t="s">
        <v>6</v>
      </c>
      <c r="H42" s="1" t="str">
        <f t="shared" si="1"/>
        <v>60+</v>
      </c>
      <c r="I42" s="25" t="str">
        <f t="shared" si="2"/>
        <v>A</v>
      </c>
      <c r="J42" s="13">
        <v>25.5</v>
      </c>
      <c r="K42" s="2">
        <v>99</v>
      </c>
      <c r="L42" s="8">
        <f t="shared" si="3"/>
        <v>0</v>
      </c>
      <c r="M42" s="7">
        <f t="shared" si="4"/>
        <v>1</v>
      </c>
      <c r="O42">
        <f t="shared" si="7"/>
        <v>1</v>
      </c>
    </row>
    <row r="43" spans="1:15">
      <c r="A43">
        <v>42</v>
      </c>
      <c r="C43" s="6" t="s">
        <v>56</v>
      </c>
      <c r="D43" s="2"/>
      <c r="F43" s="7">
        <f t="shared" si="6"/>
        <v>68</v>
      </c>
      <c r="G43" s="2" t="s">
        <v>6</v>
      </c>
      <c r="H43" s="1" t="str">
        <f t="shared" si="1"/>
        <v>60+</v>
      </c>
      <c r="I43" s="25" t="str">
        <f t="shared" si="2"/>
        <v>A</v>
      </c>
      <c r="J43" s="13">
        <v>14.5</v>
      </c>
      <c r="K43" s="2">
        <v>68</v>
      </c>
      <c r="L43" s="8">
        <f t="shared" si="3"/>
        <v>0</v>
      </c>
      <c r="M43" s="7">
        <f t="shared" si="4"/>
        <v>1</v>
      </c>
      <c r="O43">
        <f t="shared" si="7"/>
        <v>1</v>
      </c>
    </row>
    <row r="44" spans="1:15">
      <c r="A44">
        <v>43</v>
      </c>
      <c r="C44" s="6" t="s">
        <v>57</v>
      </c>
      <c r="D44" s="2"/>
      <c r="F44" s="7">
        <f t="shared" si="6"/>
        <v>30</v>
      </c>
      <c r="G44" s="2" t="s">
        <v>12</v>
      </c>
      <c r="H44" s="1" t="str">
        <f t="shared" si="1"/>
        <v>25-40</v>
      </c>
      <c r="I44" s="25" t="str">
        <f t="shared" si="2"/>
        <v>C</v>
      </c>
      <c r="J44" s="13">
        <v>8</v>
      </c>
      <c r="K44" s="2">
        <v>30</v>
      </c>
      <c r="L44" s="8">
        <f t="shared" si="3"/>
        <v>0</v>
      </c>
      <c r="M44" s="7">
        <f t="shared" si="4"/>
        <v>1</v>
      </c>
      <c r="O44">
        <f t="shared" si="7"/>
        <v>1</v>
      </c>
    </row>
    <row r="45" spans="1:15">
      <c r="A45">
        <v>44</v>
      </c>
      <c r="C45" s="6" t="s">
        <v>58</v>
      </c>
      <c r="D45" s="2"/>
      <c r="F45" s="7">
        <f t="shared" si="6"/>
        <v>98</v>
      </c>
      <c r="G45" s="2" t="s">
        <v>6</v>
      </c>
      <c r="H45" s="1" t="str">
        <f t="shared" si="1"/>
        <v>60+</v>
      </c>
      <c r="I45" s="25" t="str">
        <f t="shared" si="2"/>
        <v>A</v>
      </c>
      <c r="J45" s="13">
        <v>23.5</v>
      </c>
      <c r="K45" s="2">
        <v>98</v>
      </c>
      <c r="L45" s="8">
        <f t="shared" si="3"/>
        <v>0</v>
      </c>
      <c r="M45" s="7">
        <f t="shared" si="4"/>
        <v>1</v>
      </c>
      <c r="O45">
        <f t="shared" si="7"/>
        <v>1</v>
      </c>
    </row>
    <row r="46" spans="1:15">
      <c r="A46">
        <v>45</v>
      </c>
      <c r="C46" s="6" t="s">
        <v>59</v>
      </c>
      <c r="D46" s="2"/>
      <c r="F46" s="7">
        <f t="shared" si="6"/>
        <v>63</v>
      </c>
      <c r="G46" s="2" t="s">
        <v>6</v>
      </c>
      <c r="H46" s="1" t="str">
        <f t="shared" si="1"/>
        <v>60+</v>
      </c>
      <c r="I46" s="25" t="str">
        <f t="shared" si="2"/>
        <v>A</v>
      </c>
      <c r="J46" s="13">
        <v>14</v>
      </c>
      <c r="K46" s="2">
        <v>63</v>
      </c>
      <c r="L46" s="8">
        <f t="shared" si="3"/>
        <v>0</v>
      </c>
      <c r="M46" s="7">
        <f t="shared" si="4"/>
        <v>1</v>
      </c>
      <c r="O46">
        <f t="shared" si="7"/>
        <v>0</v>
      </c>
    </row>
    <row r="47" spans="1:15">
      <c r="A47">
        <v>46</v>
      </c>
      <c r="C47" s="6" t="s">
        <v>60</v>
      </c>
      <c r="D47" s="2"/>
      <c r="F47" s="7">
        <f t="shared" si="6"/>
        <v>35</v>
      </c>
      <c r="G47" s="2" t="s">
        <v>12</v>
      </c>
      <c r="H47" s="1" t="str">
        <f t="shared" si="1"/>
        <v>25-40</v>
      </c>
      <c r="I47" s="25" t="str">
        <f t="shared" si="2"/>
        <v>C</v>
      </c>
      <c r="J47" s="13">
        <v>8.5</v>
      </c>
      <c r="K47" s="2">
        <v>35</v>
      </c>
      <c r="L47" s="8">
        <f t="shared" si="3"/>
        <v>0</v>
      </c>
      <c r="M47" s="7">
        <f t="shared" si="4"/>
        <v>1</v>
      </c>
      <c r="O47">
        <f t="shared" si="7"/>
        <v>1</v>
      </c>
    </row>
    <row r="48" spans="1:15">
      <c r="A48">
        <v>47</v>
      </c>
      <c r="C48" s="6" t="s">
        <v>61</v>
      </c>
      <c r="D48" s="2"/>
      <c r="F48" s="7">
        <f t="shared" si="6"/>
        <v>57</v>
      </c>
      <c r="G48" s="2" t="s">
        <v>6</v>
      </c>
      <c r="H48" s="1" t="str">
        <f t="shared" si="1"/>
        <v>60+</v>
      </c>
      <c r="I48" s="25" t="str">
        <f t="shared" si="2"/>
        <v>A</v>
      </c>
      <c r="J48" s="13">
        <v>12.5</v>
      </c>
      <c r="K48" s="2">
        <v>57</v>
      </c>
      <c r="L48" s="8">
        <f t="shared" si="3"/>
        <v>-3</v>
      </c>
      <c r="M48" s="7">
        <f t="shared" si="4"/>
        <v>1</v>
      </c>
      <c r="O48">
        <f t="shared" si="7"/>
        <v>1</v>
      </c>
    </row>
    <row r="49" spans="1:15">
      <c r="A49">
        <v>48</v>
      </c>
      <c r="C49" s="6" t="s">
        <v>62</v>
      </c>
      <c r="D49" s="2"/>
      <c r="F49" s="7">
        <f t="shared" si="6"/>
        <v>82</v>
      </c>
      <c r="G49" s="2" t="s">
        <v>6</v>
      </c>
      <c r="H49" s="1" t="str">
        <f t="shared" si="1"/>
        <v>60+</v>
      </c>
      <c r="I49" s="25" t="str">
        <f t="shared" si="2"/>
        <v>A</v>
      </c>
      <c r="J49" s="13">
        <v>17.5</v>
      </c>
      <c r="K49" s="2">
        <v>82</v>
      </c>
      <c r="L49" s="8">
        <f t="shared" si="3"/>
        <v>0</v>
      </c>
      <c r="M49" s="7">
        <f t="shared" si="4"/>
        <v>1</v>
      </c>
      <c r="O49">
        <f t="shared" si="7"/>
        <v>0</v>
      </c>
    </row>
    <row r="50" spans="1:15">
      <c r="A50">
        <v>49</v>
      </c>
      <c r="C50" s="6" t="s">
        <v>63</v>
      </c>
      <c r="D50" s="2"/>
      <c r="F50" s="7">
        <f t="shared" si="6"/>
        <v>82</v>
      </c>
      <c r="G50" s="2" t="s">
        <v>6</v>
      </c>
      <c r="H50" s="1" t="str">
        <f t="shared" si="1"/>
        <v>60+</v>
      </c>
      <c r="I50" s="25" t="str">
        <f t="shared" si="2"/>
        <v>A</v>
      </c>
      <c r="J50" s="13">
        <v>18</v>
      </c>
      <c r="K50" s="2">
        <v>82</v>
      </c>
      <c r="L50" s="8">
        <f t="shared" si="3"/>
        <v>0</v>
      </c>
      <c r="M50" s="7">
        <f t="shared" si="4"/>
        <v>1</v>
      </c>
      <c r="O50">
        <f t="shared" si="7"/>
        <v>0</v>
      </c>
    </row>
    <row r="51" spans="1:15">
      <c r="A51">
        <v>50</v>
      </c>
      <c r="C51" s="6" t="s">
        <v>64</v>
      </c>
      <c r="D51" s="2"/>
      <c r="F51" s="7">
        <f t="shared" si="6"/>
        <v>68</v>
      </c>
      <c r="G51" s="2" t="s">
        <v>20</v>
      </c>
      <c r="H51" s="1" t="str">
        <f t="shared" si="1"/>
        <v>40-60</v>
      </c>
      <c r="I51" s="25" t="str">
        <f t="shared" si="2"/>
        <v>B</v>
      </c>
      <c r="J51" s="13">
        <v>14.5</v>
      </c>
      <c r="K51" s="2">
        <v>68</v>
      </c>
      <c r="L51" s="8">
        <f t="shared" si="3"/>
        <v>9</v>
      </c>
      <c r="M51" s="7">
        <f t="shared" si="4"/>
        <v>1</v>
      </c>
      <c r="O51">
        <f t="shared" si="7"/>
        <v>1</v>
      </c>
    </row>
    <row r="52" spans="1:15">
      <c r="A52">
        <v>51</v>
      </c>
      <c r="C52" s="6" t="s">
        <v>65</v>
      </c>
      <c r="D52" s="2"/>
      <c r="F52" s="7">
        <f t="shared" si="6"/>
        <v>25</v>
      </c>
      <c r="G52" s="2" t="s">
        <v>12</v>
      </c>
      <c r="H52" s="1" t="str">
        <f t="shared" si="1"/>
        <v>25-40</v>
      </c>
      <c r="I52" s="25" t="str">
        <f t="shared" si="2"/>
        <v>C</v>
      </c>
      <c r="J52" s="13">
        <v>6.5</v>
      </c>
      <c r="K52" s="2">
        <v>25</v>
      </c>
      <c r="L52" s="8">
        <f t="shared" si="3"/>
        <v>0</v>
      </c>
      <c r="M52" s="7">
        <f t="shared" si="4"/>
        <v>1</v>
      </c>
      <c r="O52">
        <f t="shared" si="7"/>
        <v>1</v>
      </c>
    </row>
    <row r="53" spans="1:15">
      <c r="A53">
        <v>52</v>
      </c>
      <c r="C53" s="6" t="s">
        <v>66</v>
      </c>
      <c r="D53" s="2"/>
      <c r="F53" s="7">
        <f t="shared" si="6"/>
        <v>35</v>
      </c>
      <c r="G53" s="2" t="s">
        <v>12</v>
      </c>
      <c r="H53" s="1" t="str">
        <f t="shared" si="1"/>
        <v>25-40</v>
      </c>
      <c r="I53" s="25" t="str">
        <f t="shared" si="2"/>
        <v>C</v>
      </c>
      <c r="J53" s="13">
        <v>8.5</v>
      </c>
      <c r="K53" s="2">
        <v>35</v>
      </c>
      <c r="L53" s="8">
        <f t="shared" si="3"/>
        <v>0</v>
      </c>
      <c r="M53" s="7">
        <f t="shared" si="4"/>
        <v>1</v>
      </c>
      <c r="O53">
        <f t="shared" si="7"/>
        <v>1</v>
      </c>
    </row>
    <row r="54" spans="1:15">
      <c r="A54">
        <v>53</v>
      </c>
      <c r="C54" s="6" t="s">
        <v>67</v>
      </c>
      <c r="D54" s="2"/>
      <c r="F54" s="7">
        <f t="shared" si="6"/>
        <v>45</v>
      </c>
      <c r="G54" s="2" t="s">
        <v>12</v>
      </c>
      <c r="H54" s="1" t="str">
        <f t="shared" si="1"/>
        <v>25-40</v>
      </c>
      <c r="I54" s="25" t="str">
        <f t="shared" si="2"/>
        <v>C</v>
      </c>
      <c r="J54" s="13">
        <v>11</v>
      </c>
      <c r="K54" s="2">
        <v>45</v>
      </c>
      <c r="L54" s="8">
        <f t="shared" si="3"/>
        <v>4</v>
      </c>
      <c r="M54" s="7">
        <f t="shared" si="4"/>
        <v>1</v>
      </c>
      <c r="O54">
        <f t="shared" si="7"/>
        <v>0</v>
      </c>
    </row>
    <row r="55" spans="1:15">
      <c r="A55">
        <v>54</v>
      </c>
      <c r="C55" s="6" t="s">
        <v>68</v>
      </c>
      <c r="D55" s="2"/>
      <c r="F55" s="7">
        <f t="shared" si="6"/>
        <v>51</v>
      </c>
      <c r="G55" s="2" t="s">
        <v>12</v>
      </c>
      <c r="H55" s="1" t="str">
        <f t="shared" si="1"/>
        <v>25-40</v>
      </c>
      <c r="I55" s="25" t="str">
        <f t="shared" si="2"/>
        <v>C</v>
      </c>
      <c r="J55" s="13">
        <v>12</v>
      </c>
      <c r="K55" s="2">
        <v>51</v>
      </c>
      <c r="L55" s="8">
        <f t="shared" si="3"/>
        <v>10</v>
      </c>
      <c r="M55" s="7">
        <f t="shared" si="4"/>
        <v>1</v>
      </c>
      <c r="O55">
        <f t="shared" si="7"/>
        <v>0</v>
      </c>
    </row>
    <row r="56" spans="1:15">
      <c r="A56">
        <v>55</v>
      </c>
      <c r="C56" s="6" t="s">
        <v>69</v>
      </c>
      <c r="D56" s="2"/>
      <c r="F56" s="7">
        <f t="shared" si="6"/>
        <v>51</v>
      </c>
      <c r="G56" s="2" t="s">
        <v>20</v>
      </c>
      <c r="H56" s="1" t="str">
        <f t="shared" si="1"/>
        <v>40-60</v>
      </c>
      <c r="I56" s="25" t="str">
        <f t="shared" si="2"/>
        <v>B</v>
      </c>
      <c r="J56" s="13">
        <v>11.5</v>
      </c>
      <c r="K56" s="2">
        <v>51</v>
      </c>
      <c r="L56" s="8">
        <f t="shared" si="3"/>
        <v>0</v>
      </c>
      <c r="M56" s="7">
        <f t="shared" si="4"/>
        <v>1</v>
      </c>
      <c r="O56">
        <f t="shared" si="7"/>
        <v>0</v>
      </c>
    </row>
    <row r="57" spans="1:15">
      <c r="A57">
        <v>56</v>
      </c>
      <c r="C57" s="6" t="s">
        <v>70</v>
      </c>
      <c r="D57" s="2"/>
      <c r="F57" s="7">
        <f t="shared" si="6"/>
        <v>51</v>
      </c>
      <c r="G57" s="2" t="s">
        <v>20</v>
      </c>
      <c r="H57" s="1" t="str">
        <f t="shared" si="1"/>
        <v>40-60</v>
      </c>
      <c r="I57" s="25" t="str">
        <f t="shared" si="2"/>
        <v>B</v>
      </c>
      <c r="J57" s="13">
        <v>12</v>
      </c>
      <c r="K57" s="2">
        <v>51</v>
      </c>
      <c r="L57" s="8">
        <f t="shared" si="3"/>
        <v>0</v>
      </c>
      <c r="M57" s="7">
        <f t="shared" si="4"/>
        <v>1</v>
      </c>
      <c r="O57">
        <f t="shared" si="7"/>
        <v>0</v>
      </c>
    </row>
    <row r="58" spans="1:15">
      <c r="A58">
        <v>57</v>
      </c>
      <c r="C58" s="6" t="s">
        <v>71</v>
      </c>
      <c r="D58" s="2"/>
      <c r="F58" s="7">
        <f t="shared" si="6"/>
        <v>45</v>
      </c>
      <c r="G58" s="2" t="s">
        <v>20</v>
      </c>
      <c r="H58" s="1" t="str">
        <f t="shared" si="1"/>
        <v>40-60</v>
      </c>
      <c r="I58" s="25" t="str">
        <f t="shared" si="2"/>
        <v>B</v>
      </c>
      <c r="J58" s="13">
        <v>11</v>
      </c>
      <c r="K58" s="2">
        <v>45</v>
      </c>
      <c r="L58" s="8">
        <f t="shared" si="3"/>
        <v>0</v>
      </c>
      <c r="M58" s="7">
        <f t="shared" si="4"/>
        <v>1</v>
      </c>
      <c r="O58">
        <f t="shared" si="7"/>
        <v>0</v>
      </c>
    </row>
    <row r="59" spans="1:15">
      <c r="A59">
        <v>58</v>
      </c>
      <c r="C59" s="6" t="s">
        <v>72</v>
      </c>
      <c r="D59" s="2"/>
      <c r="F59" s="7">
        <f t="shared" si="6"/>
        <v>98</v>
      </c>
      <c r="G59" s="2" t="s">
        <v>6</v>
      </c>
      <c r="H59" s="1" t="str">
        <f t="shared" si="1"/>
        <v>60+</v>
      </c>
      <c r="I59" s="25" t="str">
        <f t="shared" si="2"/>
        <v>A</v>
      </c>
      <c r="J59" s="13">
        <v>23.5</v>
      </c>
      <c r="K59" s="2">
        <v>98</v>
      </c>
      <c r="L59" s="8">
        <f t="shared" si="3"/>
        <v>0</v>
      </c>
      <c r="M59" s="7">
        <f t="shared" si="4"/>
        <v>1</v>
      </c>
      <c r="O59">
        <f t="shared" si="7"/>
        <v>0</v>
      </c>
    </row>
    <row r="60" spans="1:15">
      <c r="A60">
        <v>59</v>
      </c>
      <c r="C60" s="6" t="s">
        <v>73</v>
      </c>
      <c r="D60" s="2"/>
      <c r="F60" s="7">
        <f t="shared" si="6"/>
        <v>20</v>
      </c>
      <c r="G60" s="2" t="s">
        <v>12</v>
      </c>
      <c r="H60" s="1" t="str">
        <f t="shared" si="1"/>
        <v>25-40</v>
      </c>
      <c r="I60" s="25" t="str">
        <f t="shared" si="2"/>
        <v>C</v>
      </c>
      <c r="J60" s="13">
        <v>6</v>
      </c>
      <c r="K60" s="2">
        <v>20</v>
      </c>
      <c r="L60" s="8">
        <f t="shared" si="3"/>
        <v>-5</v>
      </c>
      <c r="M60" s="7">
        <f t="shared" si="4"/>
        <v>1</v>
      </c>
      <c r="O60">
        <f t="shared" si="7"/>
        <v>0</v>
      </c>
    </row>
    <row r="61" spans="1:15">
      <c r="A61">
        <v>60</v>
      </c>
      <c r="C61" s="6" t="s">
        <v>74</v>
      </c>
      <c r="D61" s="2"/>
      <c r="F61" s="7">
        <f t="shared" si="6"/>
        <v>78</v>
      </c>
      <c r="G61" s="2" t="s">
        <v>6</v>
      </c>
      <c r="H61" s="1" t="str">
        <f t="shared" si="1"/>
        <v>60+</v>
      </c>
      <c r="I61" s="25" t="str">
        <f t="shared" si="2"/>
        <v>A</v>
      </c>
      <c r="J61" s="13">
        <v>16.5</v>
      </c>
      <c r="K61" s="2">
        <v>78</v>
      </c>
      <c r="L61" s="8">
        <f t="shared" si="3"/>
        <v>0</v>
      </c>
      <c r="M61" s="7">
        <f t="shared" si="4"/>
        <v>1</v>
      </c>
      <c r="O61">
        <f t="shared" si="7"/>
        <v>1</v>
      </c>
    </row>
    <row r="62" spans="1:15">
      <c r="A62">
        <v>61</v>
      </c>
      <c r="C62" s="6" t="s">
        <v>75</v>
      </c>
      <c r="D62" s="2"/>
      <c r="F62" s="7">
        <f t="shared" si="6"/>
        <v>78</v>
      </c>
      <c r="G62" s="2" t="s">
        <v>6</v>
      </c>
      <c r="H62" s="1" t="str">
        <f t="shared" si="1"/>
        <v>60+</v>
      </c>
      <c r="I62" s="25" t="str">
        <f t="shared" si="2"/>
        <v>A</v>
      </c>
      <c r="J62" s="13">
        <v>16.5</v>
      </c>
      <c r="K62" s="2">
        <v>78</v>
      </c>
      <c r="L62" s="8">
        <f t="shared" si="3"/>
        <v>0</v>
      </c>
      <c r="M62" s="7">
        <f t="shared" si="4"/>
        <v>1</v>
      </c>
      <c r="O62">
        <f t="shared" si="7"/>
        <v>0</v>
      </c>
    </row>
    <row r="63" spans="1:15">
      <c r="A63">
        <v>62</v>
      </c>
      <c r="C63" s="6" t="s">
        <v>76</v>
      </c>
      <c r="D63" s="2"/>
      <c r="F63" s="7">
        <f t="shared" si="6"/>
        <v>5</v>
      </c>
      <c r="G63" s="2" t="s">
        <v>23</v>
      </c>
      <c r="H63" s="1" t="str">
        <f t="shared" si="1"/>
        <v>0-25</v>
      </c>
      <c r="I63" s="25" t="str">
        <f t="shared" si="2"/>
        <v>D</v>
      </c>
      <c r="J63" s="13">
        <v>2</v>
      </c>
      <c r="K63" s="2">
        <v>5</v>
      </c>
      <c r="L63" s="8">
        <f t="shared" si="3"/>
        <v>0</v>
      </c>
      <c r="M63" s="7">
        <f t="shared" si="4"/>
        <v>1</v>
      </c>
      <c r="O63">
        <f t="shared" si="7"/>
        <v>1</v>
      </c>
    </row>
    <row r="64" spans="1:15">
      <c r="A64">
        <v>63</v>
      </c>
      <c r="C64" s="6" t="s">
        <v>77</v>
      </c>
      <c r="D64" s="2"/>
      <c r="F64" s="7">
        <f t="shared" si="6"/>
        <v>73</v>
      </c>
      <c r="G64" s="2" t="s">
        <v>6</v>
      </c>
      <c r="H64" s="1" t="str">
        <f t="shared" si="1"/>
        <v>60+</v>
      </c>
      <c r="I64" s="25" t="str">
        <f t="shared" si="2"/>
        <v>A</v>
      </c>
      <c r="J64" s="13">
        <v>16</v>
      </c>
      <c r="K64" s="2">
        <v>73</v>
      </c>
      <c r="L64" s="8">
        <f t="shared" si="3"/>
        <v>0</v>
      </c>
      <c r="M64" s="7">
        <f t="shared" si="4"/>
        <v>1</v>
      </c>
      <c r="O64">
        <f t="shared" si="7"/>
        <v>1</v>
      </c>
    </row>
    <row r="65" spans="1:15">
      <c r="A65">
        <v>64</v>
      </c>
      <c r="C65" s="6" t="s">
        <v>78</v>
      </c>
      <c r="D65" s="2"/>
      <c r="F65" s="7">
        <f t="shared" si="6"/>
        <v>35</v>
      </c>
      <c r="G65" s="2" t="s">
        <v>12</v>
      </c>
      <c r="H65" s="1" t="str">
        <f t="shared" si="1"/>
        <v>25-40</v>
      </c>
      <c r="I65" s="25" t="str">
        <f t="shared" si="2"/>
        <v>C</v>
      </c>
      <c r="J65" s="13">
        <v>8.5</v>
      </c>
      <c r="K65" s="2">
        <v>35</v>
      </c>
      <c r="L65" s="8">
        <f t="shared" si="3"/>
        <v>0</v>
      </c>
      <c r="M65" s="7">
        <f t="shared" si="4"/>
        <v>1</v>
      </c>
      <c r="O65">
        <f t="shared" si="7"/>
        <v>0</v>
      </c>
    </row>
    <row r="66" spans="1:15">
      <c r="A66">
        <v>65</v>
      </c>
      <c r="C66" s="6" t="s">
        <v>79</v>
      </c>
      <c r="D66" s="2"/>
      <c r="F66" s="7">
        <f t="shared" ref="F66:F97" si="8">K66</f>
        <v>63</v>
      </c>
      <c r="G66" s="2" t="s">
        <v>6</v>
      </c>
      <c r="H66" s="1" t="str">
        <f t="shared" si="1"/>
        <v>60+</v>
      </c>
      <c r="I66" s="25" t="str">
        <f t="shared" si="2"/>
        <v>A</v>
      </c>
      <c r="J66" s="13">
        <v>14</v>
      </c>
      <c r="K66" s="2">
        <v>63</v>
      </c>
      <c r="L66" s="8">
        <f t="shared" si="3"/>
        <v>0</v>
      </c>
      <c r="M66" s="7">
        <f t="shared" si="4"/>
        <v>1</v>
      </c>
      <c r="O66">
        <f t="shared" si="7"/>
        <v>1</v>
      </c>
    </row>
    <row r="67" spans="1:15">
      <c r="A67">
        <v>66</v>
      </c>
      <c r="C67" s="6" t="s">
        <v>80</v>
      </c>
      <c r="D67" s="2"/>
      <c r="F67" s="7">
        <f t="shared" si="8"/>
        <v>98</v>
      </c>
      <c r="G67" s="2" t="s">
        <v>6</v>
      </c>
      <c r="H67" s="1" t="str">
        <f t="shared" ref="H67:H130" si="9">IF(G67="A","60+",IF(G67="B","40-60",IF(G67="C","25-40",IF(G67="D","0-25",))))</f>
        <v>60+</v>
      </c>
      <c r="I67" s="25" t="str">
        <f t="shared" ref="I67:I130" si="10">G67</f>
        <v>A</v>
      </c>
      <c r="J67" s="13">
        <v>23.5</v>
      </c>
      <c r="K67" s="2">
        <v>98</v>
      </c>
      <c r="L67" s="8">
        <f t="shared" ref="L67:L130" si="11">IF(I67="C",IF(K67&lt;=$P$1,K67-$P$1,IF(K67&gt;$Q$1-1,(K67-$Q$1-1),0)),IF(I67="D",IF(K67&lt;=$P$1-1,0,K67-($P$1-1)),IF(I67="B",IF(K67&lt;=$Q$1,K67-$Q$1,IF(K67&gt;$R$1-1,K67-($R$1-1),0)),IF(I67="A",IF(K67&gt;=$R$1,0,K67-$R$1),""))))</f>
        <v>0</v>
      </c>
      <c r="M67" s="7">
        <f t="shared" ref="M67:M130" si="12">IF(AND(ABS(L67)&gt;=$U$1,ABS(L67)&lt;=$V$1),1,0)</f>
        <v>1</v>
      </c>
      <c r="O67">
        <f t="shared" si="7"/>
        <v>0</v>
      </c>
    </row>
    <row r="68" spans="1:15">
      <c r="A68">
        <v>67</v>
      </c>
      <c r="C68" s="6" t="s">
        <v>81</v>
      </c>
      <c r="D68" s="2"/>
      <c r="F68" s="7">
        <f t="shared" si="8"/>
        <v>51</v>
      </c>
      <c r="G68" s="2" t="s">
        <v>12</v>
      </c>
      <c r="H68" s="1" t="str">
        <f t="shared" si="9"/>
        <v>25-40</v>
      </c>
      <c r="I68" s="25" t="str">
        <f t="shared" si="10"/>
        <v>C</v>
      </c>
      <c r="J68" s="13">
        <v>12</v>
      </c>
      <c r="K68" s="2">
        <v>51</v>
      </c>
      <c r="L68" s="8">
        <f t="shared" si="11"/>
        <v>10</v>
      </c>
      <c r="M68" s="7">
        <f t="shared" si="12"/>
        <v>1</v>
      </c>
      <c r="O68">
        <f t="shared" ref="O68:O99" si="13">IF(K66="","",IF(AND(K66&gt;=$O$3,K66&lt;$P$3),1,0))</f>
        <v>1</v>
      </c>
    </row>
    <row r="69" spans="1:15">
      <c r="A69">
        <v>68</v>
      </c>
      <c r="C69" s="6" t="s">
        <v>82</v>
      </c>
      <c r="D69" s="2"/>
      <c r="F69" s="7">
        <f t="shared" si="8"/>
        <v>73</v>
      </c>
      <c r="G69" s="2" t="s">
        <v>6</v>
      </c>
      <c r="H69" s="1" t="str">
        <f t="shared" si="9"/>
        <v>60+</v>
      </c>
      <c r="I69" s="25" t="str">
        <f t="shared" si="10"/>
        <v>A</v>
      </c>
      <c r="J69" s="13">
        <v>15.5</v>
      </c>
      <c r="K69" s="2">
        <v>73</v>
      </c>
      <c r="L69" s="8">
        <f t="shared" si="11"/>
        <v>0</v>
      </c>
      <c r="M69" s="7">
        <f t="shared" si="12"/>
        <v>1</v>
      </c>
      <c r="O69">
        <f t="shared" si="13"/>
        <v>1</v>
      </c>
    </row>
    <row r="70" spans="1:15">
      <c r="A70">
        <v>69</v>
      </c>
      <c r="C70" s="6" t="s">
        <v>83</v>
      </c>
      <c r="D70" s="2"/>
      <c r="F70" s="7">
        <f t="shared" si="8"/>
        <v>25</v>
      </c>
      <c r="G70" s="2" t="s">
        <v>12</v>
      </c>
      <c r="H70" s="1" t="str">
        <f t="shared" si="9"/>
        <v>25-40</v>
      </c>
      <c r="I70" s="25" t="str">
        <f t="shared" si="10"/>
        <v>C</v>
      </c>
      <c r="J70" s="13">
        <v>7</v>
      </c>
      <c r="K70" s="2">
        <v>25</v>
      </c>
      <c r="L70" s="8">
        <f t="shared" si="11"/>
        <v>0</v>
      </c>
      <c r="M70" s="7">
        <f t="shared" si="12"/>
        <v>1</v>
      </c>
      <c r="O70">
        <f t="shared" si="13"/>
        <v>0</v>
      </c>
    </row>
    <row r="71" spans="1:15">
      <c r="A71">
        <v>70</v>
      </c>
      <c r="C71" s="6" t="s">
        <v>84</v>
      </c>
      <c r="D71" s="2"/>
      <c r="F71" s="7">
        <f t="shared" si="8"/>
        <v>45</v>
      </c>
      <c r="G71" s="2" t="s">
        <v>20</v>
      </c>
      <c r="H71" s="1" t="str">
        <f t="shared" si="9"/>
        <v>40-60</v>
      </c>
      <c r="I71" s="25" t="str">
        <f t="shared" si="10"/>
        <v>B</v>
      </c>
      <c r="J71" s="13">
        <v>10.5</v>
      </c>
      <c r="K71" s="2">
        <v>45</v>
      </c>
      <c r="L71" s="8">
        <f t="shared" si="11"/>
        <v>0</v>
      </c>
      <c r="M71" s="7">
        <f t="shared" si="12"/>
        <v>1</v>
      </c>
      <c r="O71">
        <f t="shared" si="13"/>
        <v>1</v>
      </c>
    </row>
    <row r="72" spans="1:15">
      <c r="A72">
        <v>71</v>
      </c>
      <c r="C72" s="6" t="s">
        <v>85</v>
      </c>
      <c r="D72" s="2"/>
      <c r="F72" s="7">
        <f t="shared" si="8"/>
        <v>63</v>
      </c>
      <c r="G72" s="2" t="s">
        <v>6</v>
      </c>
      <c r="H72" s="1" t="str">
        <f t="shared" si="9"/>
        <v>60+</v>
      </c>
      <c r="I72" s="25" t="str">
        <f t="shared" si="10"/>
        <v>A</v>
      </c>
      <c r="J72" s="13">
        <v>14</v>
      </c>
      <c r="K72" s="2">
        <v>63</v>
      </c>
      <c r="L72" s="8">
        <f t="shared" si="11"/>
        <v>0</v>
      </c>
      <c r="M72" s="7">
        <f t="shared" si="12"/>
        <v>1</v>
      </c>
      <c r="O72">
        <f t="shared" si="13"/>
        <v>0</v>
      </c>
    </row>
    <row r="73" spans="1:15">
      <c r="A73">
        <v>72</v>
      </c>
      <c r="C73" s="6" t="s">
        <v>86</v>
      </c>
      <c r="D73" s="2"/>
      <c r="F73" s="7">
        <f t="shared" si="8"/>
        <v>82</v>
      </c>
      <c r="G73" s="2" t="s">
        <v>6</v>
      </c>
      <c r="H73" s="1" t="str">
        <f t="shared" si="9"/>
        <v>60+</v>
      </c>
      <c r="I73" s="25" t="str">
        <f t="shared" si="10"/>
        <v>A</v>
      </c>
      <c r="J73" s="13">
        <v>18</v>
      </c>
      <c r="K73" s="2">
        <v>82</v>
      </c>
      <c r="L73" s="8">
        <f t="shared" si="11"/>
        <v>0</v>
      </c>
      <c r="M73" s="7">
        <f t="shared" si="12"/>
        <v>1</v>
      </c>
      <c r="O73">
        <f t="shared" si="13"/>
        <v>0</v>
      </c>
    </row>
    <row r="74" spans="1:15">
      <c r="A74">
        <v>73</v>
      </c>
      <c r="C74" s="6" t="s">
        <v>87</v>
      </c>
      <c r="D74" s="2"/>
      <c r="F74" s="7">
        <f t="shared" si="8"/>
        <v>57</v>
      </c>
      <c r="G74" s="2" t="s">
        <v>20</v>
      </c>
      <c r="H74" s="1" t="str">
        <f t="shared" si="9"/>
        <v>40-60</v>
      </c>
      <c r="I74" s="25" t="str">
        <f t="shared" si="10"/>
        <v>B</v>
      </c>
      <c r="J74" s="13">
        <v>13</v>
      </c>
      <c r="K74" s="2">
        <v>57</v>
      </c>
      <c r="L74" s="8">
        <f t="shared" si="11"/>
        <v>0</v>
      </c>
      <c r="M74" s="7">
        <f t="shared" si="12"/>
        <v>1</v>
      </c>
      <c r="O74">
        <f t="shared" si="13"/>
        <v>1</v>
      </c>
    </row>
    <row r="75" spans="1:15">
      <c r="A75">
        <v>74</v>
      </c>
      <c r="C75" s="6" t="s">
        <v>88</v>
      </c>
      <c r="D75" s="2"/>
      <c r="F75" s="7">
        <f t="shared" si="8"/>
        <v>5</v>
      </c>
      <c r="G75" s="2" t="s">
        <v>23</v>
      </c>
      <c r="H75" s="1" t="str">
        <f t="shared" si="9"/>
        <v>0-25</v>
      </c>
      <c r="I75" s="25" t="str">
        <f t="shared" si="10"/>
        <v>D</v>
      </c>
      <c r="J75" s="13">
        <v>2</v>
      </c>
      <c r="K75" s="2">
        <v>5</v>
      </c>
      <c r="L75" s="8">
        <f t="shared" si="11"/>
        <v>0</v>
      </c>
      <c r="M75" s="7">
        <f t="shared" si="12"/>
        <v>1</v>
      </c>
      <c r="O75">
        <f t="shared" si="13"/>
        <v>1</v>
      </c>
    </row>
    <row r="76" spans="1:15">
      <c r="A76">
        <v>75</v>
      </c>
      <c r="C76" s="6" t="s">
        <v>89</v>
      </c>
      <c r="D76" s="2"/>
      <c r="F76" s="7">
        <f t="shared" si="8"/>
        <v>98</v>
      </c>
      <c r="G76" s="2" t="s">
        <v>6</v>
      </c>
      <c r="H76" s="1" t="str">
        <f t="shared" si="9"/>
        <v>60+</v>
      </c>
      <c r="I76" s="25" t="str">
        <f t="shared" si="10"/>
        <v>A</v>
      </c>
      <c r="J76" s="13">
        <v>23.5</v>
      </c>
      <c r="K76" s="2">
        <v>98</v>
      </c>
      <c r="L76" s="8">
        <f t="shared" si="11"/>
        <v>0</v>
      </c>
      <c r="M76" s="7">
        <f t="shared" si="12"/>
        <v>1</v>
      </c>
      <c r="O76">
        <f t="shared" si="13"/>
        <v>0</v>
      </c>
    </row>
    <row r="77" spans="1:15">
      <c r="A77">
        <v>76</v>
      </c>
      <c r="C77" s="6" t="s">
        <v>90</v>
      </c>
      <c r="D77" s="2"/>
      <c r="F77" s="7">
        <f t="shared" si="8"/>
        <v>30</v>
      </c>
      <c r="G77" s="2" t="s">
        <v>12</v>
      </c>
      <c r="H77" s="1" t="str">
        <f t="shared" si="9"/>
        <v>25-40</v>
      </c>
      <c r="I77" s="25" t="str">
        <f t="shared" si="10"/>
        <v>C</v>
      </c>
      <c r="J77" s="13">
        <v>8</v>
      </c>
      <c r="K77" s="2">
        <v>30</v>
      </c>
      <c r="L77" s="8">
        <f t="shared" si="11"/>
        <v>0</v>
      </c>
      <c r="M77" s="7">
        <f t="shared" si="12"/>
        <v>1</v>
      </c>
      <c r="O77">
        <f t="shared" si="13"/>
        <v>0</v>
      </c>
    </row>
    <row r="78" spans="1:15">
      <c r="A78">
        <v>77</v>
      </c>
      <c r="C78" s="6" t="s">
        <v>91</v>
      </c>
      <c r="D78" s="2"/>
      <c r="F78" s="7">
        <f t="shared" si="8"/>
        <v>35</v>
      </c>
      <c r="G78" s="2" t="s">
        <v>12</v>
      </c>
      <c r="H78" s="1" t="str">
        <f t="shared" si="9"/>
        <v>25-40</v>
      </c>
      <c r="I78" s="25" t="str">
        <f t="shared" si="10"/>
        <v>C</v>
      </c>
      <c r="J78" s="13">
        <v>8.5</v>
      </c>
      <c r="K78" s="2">
        <v>35</v>
      </c>
      <c r="L78" s="8">
        <f t="shared" si="11"/>
        <v>0</v>
      </c>
      <c r="M78" s="7">
        <f t="shared" si="12"/>
        <v>1</v>
      </c>
      <c r="O78">
        <f t="shared" si="13"/>
        <v>1</v>
      </c>
    </row>
    <row r="79" spans="1:15">
      <c r="A79">
        <v>78</v>
      </c>
      <c r="C79" s="6" t="s">
        <v>92</v>
      </c>
      <c r="D79" s="2"/>
      <c r="F79" s="7">
        <f t="shared" si="8"/>
        <v>45</v>
      </c>
      <c r="G79" s="2" t="s">
        <v>20</v>
      </c>
      <c r="H79" s="1" t="str">
        <f t="shared" si="9"/>
        <v>40-60</v>
      </c>
      <c r="I79" s="25" t="str">
        <f t="shared" si="10"/>
        <v>B</v>
      </c>
      <c r="J79" s="13">
        <v>10.5</v>
      </c>
      <c r="K79" s="2">
        <v>45</v>
      </c>
      <c r="L79" s="8">
        <f t="shared" si="11"/>
        <v>0</v>
      </c>
      <c r="M79" s="7">
        <f t="shared" si="12"/>
        <v>1</v>
      </c>
      <c r="O79">
        <f t="shared" si="13"/>
        <v>0</v>
      </c>
    </row>
    <row r="80" spans="1:15">
      <c r="A80">
        <v>79</v>
      </c>
      <c r="C80" s="6" t="s">
        <v>93</v>
      </c>
      <c r="D80" s="2"/>
      <c r="F80" s="7">
        <f t="shared" si="8"/>
        <v>90</v>
      </c>
      <c r="G80" s="2" t="s">
        <v>6</v>
      </c>
      <c r="H80" s="1" t="str">
        <f t="shared" si="9"/>
        <v>60+</v>
      </c>
      <c r="I80" s="25" t="str">
        <f t="shared" si="10"/>
        <v>A</v>
      </c>
      <c r="J80" s="13">
        <v>20</v>
      </c>
      <c r="K80" s="2">
        <v>90</v>
      </c>
      <c r="L80" s="8">
        <f t="shared" si="11"/>
        <v>0</v>
      </c>
      <c r="M80" s="7">
        <f t="shared" si="12"/>
        <v>1</v>
      </c>
      <c r="O80">
        <f t="shared" si="13"/>
        <v>0</v>
      </c>
    </row>
    <row r="81" spans="1:15">
      <c r="A81">
        <v>80</v>
      </c>
      <c r="C81" s="6" t="s">
        <v>94</v>
      </c>
      <c r="D81" s="2"/>
      <c r="F81" s="7">
        <f t="shared" si="8"/>
        <v>35</v>
      </c>
      <c r="G81" s="2" t="s">
        <v>20</v>
      </c>
      <c r="H81" s="1" t="str">
        <f t="shared" si="9"/>
        <v>40-60</v>
      </c>
      <c r="I81" s="25" t="str">
        <f t="shared" si="10"/>
        <v>B</v>
      </c>
      <c r="J81" s="13">
        <v>9</v>
      </c>
      <c r="K81" s="2">
        <v>35</v>
      </c>
      <c r="L81" s="8">
        <f t="shared" si="11"/>
        <v>-5</v>
      </c>
      <c r="M81" s="7">
        <f t="shared" si="12"/>
        <v>1</v>
      </c>
      <c r="O81">
        <f t="shared" si="13"/>
        <v>0</v>
      </c>
    </row>
    <row r="82" spans="1:15">
      <c r="A82">
        <v>81</v>
      </c>
      <c r="C82" s="6" t="s">
        <v>95</v>
      </c>
      <c r="D82" s="2"/>
      <c r="F82" s="7">
        <f t="shared" si="8"/>
        <v>95</v>
      </c>
      <c r="G82" s="2" t="s">
        <v>6</v>
      </c>
      <c r="H82" s="1" t="str">
        <f t="shared" si="9"/>
        <v>60+</v>
      </c>
      <c r="I82" s="25" t="str">
        <f t="shared" si="10"/>
        <v>A</v>
      </c>
      <c r="J82" s="13">
        <v>21.5</v>
      </c>
      <c r="K82" s="2">
        <v>95</v>
      </c>
      <c r="L82" s="8">
        <f t="shared" si="11"/>
        <v>0</v>
      </c>
      <c r="M82" s="7">
        <f t="shared" si="12"/>
        <v>1</v>
      </c>
      <c r="O82">
        <f t="shared" si="13"/>
        <v>1</v>
      </c>
    </row>
    <row r="83" spans="1:15">
      <c r="A83">
        <v>82</v>
      </c>
      <c r="C83" s="6" t="s">
        <v>96</v>
      </c>
      <c r="D83" s="2"/>
      <c r="F83" s="7">
        <f t="shared" si="8"/>
        <v>35</v>
      </c>
      <c r="G83" s="2" t="s">
        <v>12</v>
      </c>
      <c r="H83" s="1" t="str">
        <f t="shared" si="9"/>
        <v>25-40</v>
      </c>
      <c r="I83" s="25" t="str">
        <f t="shared" si="10"/>
        <v>C</v>
      </c>
      <c r="J83" s="13">
        <v>8.5</v>
      </c>
      <c r="K83" s="2">
        <v>35</v>
      </c>
      <c r="L83" s="8">
        <f t="shared" si="11"/>
        <v>0</v>
      </c>
      <c r="M83" s="7">
        <f t="shared" si="12"/>
        <v>1</v>
      </c>
      <c r="O83">
        <f t="shared" si="13"/>
        <v>0</v>
      </c>
    </row>
    <row r="84" spans="1:15">
      <c r="A84">
        <v>83</v>
      </c>
      <c r="C84" s="6" t="s">
        <v>97</v>
      </c>
      <c r="D84" s="2"/>
      <c r="F84" s="7">
        <f t="shared" si="8"/>
        <v>99</v>
      </c>
      <c r="G84" s="2" t="s">
        <v>6</v>
      </c>
      <c r="H84" s="1" t="str">
        <f t="shared" si="9"/>
        <v>60+</v>
      </c>
      <c r="I84" s="25" t="str">
        <f t="shared" si="10"/>
        <v>A</v>
      </c>
      <c r="J84" s="13">
        <v>25.5</v>
      </c>
      <c r="K84" s="2">
        <v>99</v>
      </c>
      <c r="L84" s="8">
        <f t="shared" si="11"/>
        <v>0</v>
      </c>
      <c r="M84" s="7">
        <f t="shared" si="12"/>
        <v>1</v>
      </c>
      <c r="O84">
        <f t="shared" si="13"/>
        <v>1</v>
      </c>
    </row>
    <row r="85" spans="1:15">
      <c r="A85">
        <v>84</v>
      </c>
      <c r="C85" s="6" t="s">
        <v>98</v>
      </c>
      <c r="D85" s="2"/>
      <c r="F85" s="7">
        <f t="shared" si="8"/>
        <v>0</v>
      </c>
      <c r="G85" s="2" t="s">
        <v>23</v>
      </c>
      <c r="H85" s="1" t="str">
        <f t="shared" si="9"/>
        <v>0-25</v>
      </c>
      <c r="I85" s="25" t="str">
        <f t="shared" si="10"/>
        <v>D</v>
      </c>
      <c r="J85" s="13">
        <v>0</v>
      </c>
      <c r="K85" s="2">
        <v>0</v>
      </c>
      <c r="L85" s="8">
        <f t="shared" si="11"/>
        <v>0</v>
      </c>
      <c r="M85" s="7">
        <f t="shared" si="12"/>
        <v>1</v>
      </c>
      <c r="O85">
        <f t="shared" si="13"/>
        <v>0</v>
      </c>
    </row>
    <row r="86" spans="1:15">
      <c r="A86">
        <v>85</v>
      </c>
      <c r="C86" s="6" t="s">
        <v>99</v>
      </c>
      <c r="D86" s="2"/>
      <c r="F86" s="7">
        <f t="shared" si="8"/>
        <v>86</v>
      </c>
      <c r="G86" s="2" t="s">
        <v>12</v>
      </c>
      <c r="H86" s="1" t="str">
        <f t="shared" si="9"/>
        <v>25-40</v>
      </c>
      <c r="I86" s="25" t="str">
        <f t="shared" si="10"/>
        <v>C</v>
      </c>
      <c r="J86" s="13">
        <v>18.5</v>
      </c>
      <c r="K86" s="2">
        <v>86</v>
      </c>
      <c r="L86" s="8">
        <f t="shared" si="11"/>
        <v>45</v>
      </c>
      <c r="M86" s="7">
        <f t="shared" si="12"/>
        <v>0</v>
      </c>
      <c r="O86">
        <f t="shared" si="13"/>
        <v>1</v>
      </c>
    </row>
    <row r="87" spans="1:15">
      <c r="A87">
        <v>86</v>
      </c>
      <c r="C87" s="6" t="s">
        <v>100</v>
      </c>
      <c r="D87" s="2"/>
      <c r="F87" s="7">
        <f t="shared" si="8"/>
        <v>40</v>
      </c>
      <c r="G87" s="2" t="s">
        <v>20</v>
      </c>
      <c r="H87" s="1" t="str">
        <f t="shared" si="9"/>
        <v>40-60</v>
      </c>
      <c r="I87" s="25" t="str">
        <f t="shared" si="10"/>
        <v>B</v>
      </c>
      <c r="J87" s="13">
        <v>10</v>
      </c>
      <c r="K87" s="2">
        <v>40</v>
      </c>
      <c r="L87" s="8">
        <f t="shared" si="11"/>
        <v>0</v>
      </c>
      <c r="M87" s="7">
        <f t="shared" si="12"/>
        <v>1</v>
      </c>
      <c r="O87">
        <f t="shared" si="13"/>
        <v>0</v>
      </c>
    </row>
    <row r="88" spans="1:15">
      <c r="A88">
        <v>87</v>
      </c>
      <c r="C88" s="6" t="s">
        <v>101</v>
      </c>
      <c r="D88" s="2"/>
      <c r="F88" s="7">
        <f t="shared" si="8"/>
        <v>57</v>
      </c>
      <c r="G88" s="2" t="s">
        <v>20</v>
      </c>
      <c r="H88" s="1" t="str">
        <f t="shared" si="9"/>
        <v>40-60</v>
      </c>
      <c r="I88" s="25" t="str">
        <f t="shared" si="10"/>
        <v>B</v>
      </c>
      <c r="J88" s="13">
        <v>13</v>
      </c>
      <c r="K88" s="2">
        <v>57</v>
      </c>
      <c r="L88" s="8">
        <f t="shared" si="11"/>
        <v>0</v>
      </c>
      <c r="M88" s="7">
        <f t="shared" si="12"/>
        <v>1</v>
      </c>
      <c r="O88">
        <f t="shared" si="13"/>
        <v>1</v>
      </c>
    </row>
    <row r="89" spans="1:15">
      <c r="A89">
        <v>88</v>
      </c>
      <c r="C89" s="6" t="s">
        <v>102</v>
      </c>
      <c r="D89" s="2"/>
      <c r="F89" s="7">
        <f t="shared" si="8"/>
        <v>51</v>
      </c>
      <c r="G89" s="2" t="s">
        <v>12</v>
      </c>
      <c r="H89" s="1" t="str">
        <f t="shared" si="9"/>
        <v>25-40</v>
      </c>
      <c r="I89" s="25" t="str">
        <f t="shared" si="10"/>
        <v>C</v>
      </c>
      <c r="J89" s="13">
        <v>12</v>
      </c>
      <c r="K89" s="2">
        <v>51</v>
      </c>
      <c r="L89" s="8">
        <f t="shared" si="11"/>
        <v>10</v>
      </c>
      <c r="M89" s="7">
        <f t="shared" si="12"/>
        <v>1</v>
      </c>
      <c r="O89">
        <f t="shared" si="13"/>
        <v>0</v>
      </c>
    </row>
    <row r="90" spans="1:15">
      <c r="A90">
        <v>89</v>
      </c>
      <c r="C90" s="6" t="s">
        <v>103</v>
      </c>
      <c r="D90" s="2"/>
      <c r="F90" s="7">
        <f t="shared" si="8"/>
        <v>78</v>
      </c>
      <c r="G90" s="2" t="s">
        <v>6</v>
      </c>
      <c r="H90" s="1" t="str">
        <f t="shared" si="9"/>
        <v>60+</v>
      </c>
      <c r="I90" s="25" t="str">
        <f t="shared" si="10"/>
        <v>A</v>
      </c>
      <c r="J90" s="13">
        <v>17</v>
      </c>
      <c r="K90" s="2">
        <v>78</v>
      </c>
      <c r="L90" s="8">
        <f t="shared" si="11"/>
        <v>0</v>
      </c>
      <c r="M90" s="7">
        <f t="shared" si="12"/>
        <v>1</v>
      </c>
      <c r="O90">
        <f t="shared" si="13"/>
        <v>0</v>
      </c>
    </row>
    <row r="91" spans="1:15">
      <c r="A91">
        <v>90</v>
      </c>
      <c r="C91" s="6" t="s">
        <v>104</v>
      </c>
      <c r="D91" s="2"/>
      <c r="F91" s="7">
        <f t="shared" si="8"/>
        <v>98</v>
      </c>
      <c r="G91" s="2" t="s">
        <v>6</v>
      </c>
      <c r="H91" s="1" t="str">
        <f t="shared" si="9"/>
        <v>60+</v>
      </c>
      <c r="I91" s="25" t="str">
        <f t="shared" si="10"/>
        <v>A</v>
      </c>
      <c r="J91" s="13">
        <v>23.5</v>
      </c>
      <c r="K91" s="2">
        <v>98</v>
      </c>
      <c r="L91" s="8">
        <f t="shared" si="11"/>
        <v>0</v>
      </c>
      <c r="M91" s="7">
        <f t="shared" si="12"/>
        <v>1</v>
      </c>
      <c r="O91">
        <f t="shared" si="13"/>
        <v>0</v>
      </c>
    </row>
    <row r="92" spans="1:15">
      <c r="A92">
        <v>91</v>
      </c>
      <c r="C92" s="6" t="s">
        <v>105</v>
      </c>
      <c r="D92" s="2"/>
      <c r="F92" s="7">
        <f t="shared" si="8"/>
        <v>99</v>
      </c>
      <c r="G92" s="2" t="s">
        <v>6</v>
      </c>
      <c r="H92" s="1" t="str">
        <f t="shared" si="9"/>
        <v>60+</v>
      </c>
      <c r="I92" s="25" t="str">
        <f t="shared" si="10"/>
        <v>A</v>
      </c>
      <c r="J92" s="13">
        <v>25</v>
      </c>
      <c r="K92" s="2">
        <v>99</v>
      </c>
      <c r="L92" s="8">
        <f t="shared" si="11"/>
        <v>0</v>
      </c>
      <c r="M92" s="7">
        <f t="shared" si="12"/>
        <v>1</v>
      </c>
      <c r="O92">
        <f t="shared" si="13"/>
        <v>1</v>
      </c>
    </row>
    <row r="93" spans="1:15">
      <c r="A93">
        <v>92</v>
      </c>
      <c r="C93" s="6" t="s">
        <v>106</v>
      </c>
      <c r="D93" s="2"/>
      <c r="F93" s="7">
        <f t="shared" si="8"/>
        <v>35</v>
      </c>
      <c r="G93" s="2" t="s">
        <v>12</v>
      </c>
      <c r="H93" s="1" t="str">
        <f t="shared" si="9"/>
        <v>25-40</v>
      </c>
      <c r="I93" s="25" t="str">
        <f t="shared" si="10"/>
        <v>C</v>
      </c>
      <c r="J93" s="13">
        <v>8.5</v>
      </c>
      <c r="K93" s="2">
        <v>35</v>
      </c>
      <c r="L93" s="8">
        <f t="shared" si="11"/>
        <v>0</v>
      </c>
      <c r="M93" s="7">
        <f t="shared" si="12"/>
        <v>1</v>
      </c>
      <c r="O93">
        <f t="shared" si="13"/>
        <v>1</v>
      </c>
    </row>
    <row r="94" spans="1:15">
      <c r="A94">
        <v>93</v>
      </c>
      <c r="C94" s="6" t="s">
        <v>107</v>
      </c>
      <c r="D94" s="2"/>
      <c r="F94" s="7">
        <f t="shared" si="8"/>
        <v>95</v>
      </c>
      <c r="G94" s="2" t="s">
        <v>6</v>
      </c>
      <c r="H94" s="1" t="str">
        <f t="shared" si="9"/>
        <v>60+</v>
      </c>
      <c r="I94" s="25" t="str">
        <f t="shared" si="10"/>
        <v>A</v>
      </c>
      <c r="J94" s="13">
        <v>21.5</v>
      </c>
      <c r="K94" s="2">
        <v>95</v>
      </c>
      <c r="L94" s="8">
        <f t="shared" si="11"/>
        <v>0</v>
      </c>
      <c r="M94" s="7">
        <f t="shared" si="12"/>
        <v>1</v>
      </c>
      <c r="O94">
        <f t="shared" si="13"/>
        <v>1</v>
      </c>
    </row>
    <row r="95" spans="1:15">
      <c r="A95">
        <v>94</v>
      </c>
      <c r="C95" s="6" t="s">
        <v>108</v>
      </c>
      <c r="D95" s="2"/>
      <c r="F95" s="7">
        <f t="shared" si="8"/>
        <v>73</v>
      </c>
      <c r="G95" s="2" t="s">
        <v>6</v>
      </c>
      <c r="H95" s="1" t="str">
        <f t="shared" si="9"/>
        <v>60+</v>
      </c>
      <c r="I95" s="25" t="str">
        <f t="shared" si="10"/>
        <v>A</v>
      </c>
      <c r="J95" s="13">
        <v>15.5</v>
      </c>
      <c r="K95" s="2">
        <v>73</v>
      </c>
      <c r="L95" s="8">
        <f t="shared" si="11"/>
        <v>0</v>
      </c>
      <c r="M95" s="7">
        <f t="shared" si="12"/>
        <v>1</v>
      </c>
      <c r="O95">
        <f t="shared" si="13"/>
        <v>0</v>
      </c>
    </row>
    <row r="96" spans="1:15">
      <c r="A96">
        <v>95</v>
      </c>
      <c r="C96" s="6" t="s">
        <v>109</v>
      </c>
      <c r="D96" s="2"/>
      <c r="F96" s="7">
        <f t="shared" si="8"/>
        <v>63</v>
      </c>
      <c r="G96" s="2" t="s">
        <v>20</v>
      </c>
      <c r="H96" s="1" t="str">
        <f t="shared" si="9"/>
        <v>40-60</v>
      </c>
      <c r="I96" s="25" t="str">
        <f t="shared" si="10"/>
        <v>B</v>
      </c>
      <c r="J96" s="13">
        <v>13.5</v>
      </c>
      <c r="K96" s="2">
        <v>63</v>
      </c>
      <c r="L96" s="8">
        <f t="shared" si="11"/>
        <v>4</v>
      </c>
      <c r="M96" s="7">
        <f t="shared" si="12"/>
        <v>1</v>
      </c>
      <c r="O96">
        <f t="shared" si="13"/>
        <v>1</v>
      </c>
    </row>
    <row r="97" spans="1:15">
      <c r="A97">
        <v>96</v>
      </c>
      <c r="C97" s="6" t="s">
        <v>110</v>
      </c>
      <c r="D97" s="2"/>
      <c r="F97" s="7">
        <f t="shared" si="8"/>
        <v>16</v>
      </c>
      <c r="G97" s="2" t="s">
        <v>12</v>
      </c>
      <c r="H97" s="1" t="str">
        <f t="shared" si="9"/>
        <v>25-40</v>
      </c>
      <c r="I97" s="25" t="str">
        <f t="shared" si="10"/>
        <v>C</v>
      </c>
      <c r="J97" s="13">
        <v>5</v>
      </c>
      <c r="K97" s="2">
        <v>16</v>
      </c>
      <c r="L97" s="8">
        <f t="shared" si="11"/>
        <v>-9</v>
      </c>
      <c r="M97" s="7">
        <f t="shared" si="12"/>
        <v>1</v>
      </c>
      <c r="O97">
        <f t="shared" si="13"/>
        <v>1</v>
      </c>
    </row>
    <row r="98" spans="1:15">
      <c r="A98">
        <v>97</v>
      </c>
      <c r="C98" s="6" t="s">
        <v>111</v>
      </c>
      <c r="D98" s="2"/>
      <c r="F98" s="7">
        <f t="shared" ref="F98:F129" si="14">K98</f>
        <v>45</v>
      </c>
      <c r="G98" s="2" t="s">
        <v>12</v>
      </c>
      <c r="H98" s="1" t="str">
        <f t="shared" si="9"/>
        <v>25-40</v>
      </c>
      <c r="I98" s="25" t="str">
        <f t="shared" si="10"/>
        <v>C</v>
      </c>
      <c r="J98" s="13">
        <v>11</v>
      </c>
      <c r="K98" s="2">
        <v>45</v>
      </c>
      <c r="L98" s="8">
        <f t="shared" si="11"/>
        <v>4</v>
      </c>
      <c r="M98" s="7">
        <f t="shared" si="12"/>
        <v>1</v>
      </c>
      <c r="O98">
        <f t="shared" si="13"/>
        <v>1</v>
      </c>
    </row>
    <row r="99" spans="1:15">
      <c r="A99">
        <v>98</v>
      </c>
      <c r="C99" s="6" t="s">
        <v>112</v>
      </c>
      <c r="D99" s="2"/>
      <c r="F99" s="7">
        <f t="shared" si="14"/>
        <v>51</v>
      </c>
      <c r="G99" s="2" t="s">
        <v>12</v>
      </c>
      <c r="H99" s="1" t="str">
        <f t="shared" si="9"/>
        <v>25-40</v>
      </c>
      <c r="I99" s="25" t="str">
        <f t="shared" si="10"/>
        <v>C</v>
      </c>
      <c r="J99" s="13">
        <v>11.5</v>
      </c>
      <c r="K99" s="2">
        <v>51</v>
      </c>
      <c r="L99" s="8">
        <f t="shared" si="11"/>
        <v>10</v>
      </c>
      <c r="M99" s="7">
        <f t="shared" si="12"/>
        <v>1</v>
      </c>
      <c r="O99">
        <f t="shared" si="13"/>
        <v>0</v>
      </c>
    </row>
    <row r="100" spans="1:15">
      <c r="A100">
        <v>99</v>
      </c>
      <c r="C100" s="6" t="s">
        <v>113</v>
      </c>
      <c r="D100" s="2"/>
      <c r="F100" s="7">
        <f t="shared" si="14"/>
        <v>45</v>
      </c>
      <c r="G100" s="2" t="s">
        <v>20</v>
      </c>
      <c r="H100" s="1" t="str">
        <f t="shared" si="9"/>
        <v>40-60</v>
      </c>
      <c r="I100" s="25" t="str">
        <f t="shared" si="10"/>
        <v>B</v>
      </c>
      <c r="J100" s="13">
        <v>10.5</v>
      </c>
      <c r="K100" s="2">
        <v>45</v>
      </c>
      <c r="L100" s="8">
        <f t="shared" si="11"/>
        <v>0</v>
      </c>
      <c r="M100" s="7">
        <f t="shared" si="12"/>
        <v>1</v>
      </c>
      <c r="O100">
        <f t="shared" ref="O100:O131" si="15">IF(K98="","",IF(AND(K98&gt;=$O$3,K98&lt;$P$3),1,0))</f>
        <v>0</v>
      </c>
    </row>
    <row r="101" spans="1:15">
      <c r="A101">
        <v>100</v>
      </c>
      <c r="C101" s="6" t="s">
        <v>114</v>
      </c>
      <c r="D101" s="2"/>
      <c r="F101" s="7">
        <f t="shared" si="14"/>
        <v>51</v>
      </c>
      <c r="G101" s="2" t="s">
        <v>12</v>
      </c>
      <c r="H101" s="1" t="str">
        <f t="shared" si="9"/>
        <v>25-40</v>
      </c>
      <c r="I101" s="25" t="str">
        <f t="shared" si="10"/>
        <v>C</v>
      </c>
      <c r="J101" s="13">
        <v>11.5</v>
      </c>
      <c r="K101" s="2">
        <v>51</v>
      </c>
      <c r="L101" s="8">
        <f t="shared" si="11"/>
        <v>10</v>
      </c>
      <c r="M101" s="7">
        <f t="shared" si="12"/>
        <v>1</v>
      </c>
      <c r="O101">
        <f t="shared" si="15"/>
        <v>0</v>
      </c>
    </row>
    <row r="102" spans="1:15">
      <c r="A102">
        <v>101</v>
      </c>
      <c r="C102" s="6" t="s">
        <v>115</v>
      </c>
      <c r="D102" s="2"/>
      <c r="F102" s="7">
        <f t="shared" si="14"/>
        <v>16</v>
      </c>
      <c r="G102" s="2" t="s">
        <v>12</v>
      </c>
      <c r="H102" s="1" t="str">
        <f t="shared" si="9"/>
        <v>25-40</v>
      </c>
      <c r="I102" s="25" t="str">
        <f t="shared" si="10"/>
        <v>C</v>
      </c>
      <c r="J102" s="13">
        <v>5</v>
      </c>
      <c r="K102" s="2">
        <v>16</v>
      </c>
      <c r="L102" s="8">
        <f t="shared" si="11"/>
        <v>-9</v>
      </c>
      <c r="M102" s="7">
        <f t="shared" si="12"/>
        <v>1</v>
      </c>
      <c r="O102">
        <f t="shared" si="15"/>
        <v>0</v>
      </c>
    </row>
    <row r="103" spans="1:15">
      <c r="A103">
        <v>102</v>
      </c>
      <c r="C103" s="6" t="s">
        <v>116</v>
      </c>
      <c r="D103" s="2"/>
      <c r="F103" s="7">
        <f t="shared" si="14"/>
        <v>51</v>
      </c>
      <c r="G103" s="2" t="s">
        <v>6</v>
      </c>
      <c r="H103" s="1" t="str">
        <f t="shared" si="9"/>
        <v>60+</v>
      </c>
      <c r="I103" s="25" t="str">
        <f t="shared" si="10"/>
        <v>A</v>
      </c>
      <c r="J103" s="13">
        <v>12</v>
      </c>
      <c r="K103" s="2">
        <v>51</v>
      </c>
      <c r="L103" s="8">
        <f t="shared" si="11"/>
        <v>-9</v>
      </c>
      <c r="M103" s="7">
        <f t="shared" si="12"/>
        <v>1</v>
      </c>
      <c r="O103">
        <f t="shared" si="15"/>
        <v>0</v>
      </c>
    </row>
    <row r="104" spans="1:15">
      <c r="A104">
        <v>103</v>
      </c>
      <c r="C104" s="6" t="s">
        <v>117</v>
      </c>
      <c r="D104" s="2"/>
      <c r="F104" s="7">
        <f t="shared" si="14"/>
        <v>98</v>
      </c>
      <c r="G104" s="2" t="s">
        <v>6</v>
      </c>
      <c r="H104" s="1" t="str">
        <f t="shared" si="9"/>
        <v>60+</v>
      </c>
      <c r="I104" s="25" t="str">
        <f t="shared" si="10"/>
        <v>A</v>
      </c>
      <c r="J104" s="13">
        <v>23.5</v>
      </c>
      <c r="K104" s="2">
        <v>98</v>
      </c>
      <c r="L104" s="8">
        <f t="shared" si="11"/>
        <v>0</v>
      </c>
      <c r="M104" s="7">
        <f t="shared" si="12"/>
        <v>1</v>
      </c>
      <c r="O104">
        <f t="shared" si="15"/>
        <v>0</v>
      </c>
    </row>
    <row r="105" spans="1:15">
      <c r="A105">
        <v>104</v>
      </c>
      <c r="C105" s="6" t="s">
        <v>118</v>
      </c>
      <c r="D105" s="2"/>
      <c r="F105" s="7">
        <f t="shared" si="14"/>
        <v>98</v>
      </c>
      <c r="G105" s="2" t="s">
        <v>6</v>
      </c>
      <c r="H105" s="1" t="str">
        <f t="shared" si="9"/>
        <v>60+</v>
      </c>
      <c r="I105" s="25" t="str">
        <f t="shared" si="10"/>
        <v>A</v>
      </c>
      <c r="J105" s="13">
        <v>23.5</v>
      </c>
      <c r="K105" s="2">
        <v>98</v>
      </c>
      <c r="L105" s="8">
        <f t="shared" si="11"/>
        <v>0</v>
      </c>
      <c r="M105" s="7">
        <f t="shared" si="12"/>
        <v>1</v>
      </c>
      <c r="O105">
        <f t="shared" si="15"/>
        <v>0</v>
      </c>
    </row>
    <row r="106" spans="1:15">
      <c r="A106">
        <v>105</v>
      </c>
      <c r="C106" s="6" t="s">
        <v>119</v>
      </c>
      <c r="D106" s="2"/>
      <c r="F106" s="7">
        <f t="shared" si="14"/>
        <v>90</v>
      </c>
      <c r="G106" s="2" t="s">
        <v>6</v>
      </c>
      <c r="H106" s="1" t="str">
        <f t="shared" si="9"/>
        <v>60+</v>
      </c>
      <c r="I106" s="25" t="str">
        <f t="shared" si="10"/>
        <v>A</v>
      </c>
      <c r="J106" s="13">
        <v>20</v>
      </c>
      <c r="K106" s="2">
        <v>90</v>
      </c>
      <c r="L106" s="8">
        <f t="shared" si="11"/>
        <v>0</v>
      </c>
      <c r="M106" s="7">
        <f t="shared" si="12"/>
        <v>1</v>
      </c>
      <c r="O106">
        <f t="shared" si="15"/>
        <v>1</v>
      </c>
    </row>
    <row r="107" spans="1:15">
      <c r="A107">
        <v>106</v>
      </c>
      <c r="C107" s="6" t="s">
        <v>120</v>
      </c>
      <c r="D107" s="2"/>
      <c r="F107" s="7">
        <f t="shared" si="14"/>
        <v>25</v>
      </c>
      <c r="G107" s="2" t="s">
        <v>12</v>
      </c>
      <c r="H107" s="1" t="str">
        <f t="shared" si="9"/>
        <v>25-40</v>
      </c>
      <c r="I107" s="25" t="str">
        <f t="shared" si="10"/>
        <v>C</v>
      </c>
      <c r="J107" s="13">
        <v>6.5</v>
      </c>
      <c r="K107" s="2">
        <v>25</v>
      </c>
      <c r="L107" s="8">
        <f t="shared" si="11"/>
        <v>0</v>
      </c>
      <c r="M107" s="7">
        <f t="shared" si="12"/>
        <v>1</v>
      </c>
      <c r="O107">
        <f t="shared" si="15"/>
        <v>1</v>
      </c>
    </row>
    <row r="108" spans="1:15">
      <c r="A108">
        <v>107</v>
      </c>
      <c r="C108" s="6" t="s">
        <v>121</v>
      </c>
      <c r="D108" s="2"/>
      <c r="F108" s="7">
        <f t="shared" si="14"/>
        <v>99</v>
      </c>
      <c r="G108" s="2" t="s">
        <v>6</v>
      </c>
      <c r="H108" s="1" t="str">
        <f t="shared" si="9"/>
        <v>60+</v>
      </c>
      <c r="I108" s="25" t="str">
        <f t="shared" si="10"/>
        <v>A</v>
      </c>
      <c r="J108" s="13">
        <v>25.5</v>
      </c>
      <c r="K108" s="2">
        <v>99</v>
      </c>
      <c r="L108" s="8">
        <f t="shared" si="11"/>
        <v>0</v>
      </c>
      <c r="M108" s="7">
        <f t="shared" si="12"/>
        <v>1</v>
      </c>
      <c r="O108">
        <f t="shared" si="15"/>
        <v>1</v>
      </c>
    </row>
    <row r="109" spans="1:15">
      <c r="A109">
        <v>108</v>
      </c>
      <c r="C109" s="6" t="s">
        <v>122</v>
      </c>
      <c r="D109" s="2"/>
      <c r="F109" s="7">
        <f t="shared" si="14"/>
        <v>82</v>
      </c>
      <c r="G109" s="2" t="s">
        <v>6</v>
      </c>
      <c r="H109" s="1" t="str">
        <f t="shared" si="9"/>
        <v>60+</v>
      </c>
      <c r="I109" s="25" t="str">
        <f t="shared" si="10"/>
        <v>A</v>
      </c>
      <c r="J109" s="13">
        <v>18</v>
      </c>
      <c r="K109" s="2">
        <v>82</v>
      </c>
      <c r="L109" s="8">
        <f t="shared" si="11"/>
        <v>0</v>
      </c>
      <c r="M109" s="7">
        <f t="shared" si="12"/>
        <v>1</v>
      </c>
      <c r="O109">
        <f t="shared" si="15"/>
        <v>0</v>
      </c>
    </row>
    <row r="110" spans="1:15">
      <c r="A110">
        <v>109</v>
      </c>
      <c r="C110" s="6" t="s">
        <v>123</v>
      </c>
      <c r="D110" s="2"/>
      <c r="F110" s="7">
        <f t="shared" si="14"/>
        <v>45</v>
      </c>
      <c r="G110" s="2" t="s">
        <v>20</v>
      </c>
      <c r="H110" s="1" t="str">
        <f t="shared" si="9"/>
        <v>40-60</v>
      </c>
      <c r="I110" s="25" t="str">
        <f t="shared" si="10"/>
        <v>B</v>
      </c>
      <c r="J110" s="13">
        <v>11</v>
      </c>
      <c r="K110" s="2">
        <v>45</v>
      </c>
      <c r="L110" s="8">
        <f t="shared" si="11"/>
        <v>0</v>
      </c>
      <c r="M110" s="7">
        <f t="shared" si="12"/>
        <v>1</v>
      </c>
      <c r="O110">
        <f t="shared" si="15"/>
        <v>1</v>
      </c>
    </row>
    <row r="111" spans="1:15">
      <c r="A111">
        <v>110</v>
      </c>
      <c r="C111" s="6" t="s">
        <v>124</v>
      </c>
      <c r="D111" s="2"/>
      <c r="F111" s="7">
        <f t="shared" si="14"/>
        <v>73</v>
      </c>
      <c r="G111" s="2" t="s">
        <v>6</v>
      </c>
      <c r="H111" s="1" t="str">
        <f t="shared" si="9"/>
        <v>60+</v>
      </c>
      <c r="I111" s="25" t="str">
        <f t="shared" si="10"/>
        <v>A</v>
      </c>
      <c r="J111" s="13">
        <v>16</v>
      </c>
      <c r="K111" s="2">
        <v>73</v>
      </c>
      <c r="L111" s="8">
        <f t="shared" si="11"/>
        <v>0</v>
      </c>
      <c r="M111" s="7">
        <f t="shared" si="12"/>
        <v>1</v>
      </c>
      <c r="O111">
        <f t="shared" si="15"/>
        <v>1</v>
      </c>
    </row>
    <row r="112" spans="1:15">
      <c r="A112">
        <v>111</v>
      </c>
      <c r="C112" s="6" t="s">
        <v>125</v>
      </c>
      <c r="D112" s="2"/>
      <c r="F112" s="7">
        <f t="shared" si="14"/>
        <v>30</v>
      </c>
      <c r="G112" s="2" t="s">
        <v>12</v>
      </c>
      <c r="H112" s="1" t="str">
        <f t="shared" si="9"/>
        <v>25-40</v>
      </c>
      <c r="I112" s="25" t="str">
        <f t="shared" si="10"/>
        <v>C</v>
      </c>
      <c r="J112" s="13">
        <v>8</v>
      </c>
      <c r="K112" s="2">
        <v>30</v>
      </c>
      <c r="L112" s="8">
        <f t="shared" si="11"/>
        <v>0</v>
      </c>
      <c r="M112" s="7">
        <f t="shared" si="12"/>
        <v>1</v>
      </c>
      <c r="O112">
        <f t="shared" si="15"/>
        <v>0</v>
      </c>
    </row>
    <row r="113" spans="1:15">
      <c r="A113">
        <v>112</v>
      </c>
      <c r="C113" s="6" t="s">
        <v>126</v>
      </c>
      <c r="D113" s="2"/>
      <c r="F113" s="7">
        <f t="shared" si="14"/>
        <v>51</v>
      </c>
      <c r="G113" s="2" t="s">
        <v>12</v>
      </c>
      <c r="H113" s="1" t="str">
        <f t="shared" si="9"/>
        <v>25-40</v>
      </c>
      <c r="I113" s="25" t="str">
        <f t="shared" si="10"/>
        <v>C</v>
      </c>
      <c r="J113" s="13">
        <v>12</v>
      </c>
      <c r="K113" s="2">
        <v>51</v>
      </c>
      <c r="L113" s="8">
        <f t="shared" si="11"/>
        <v>10</v>
      </c>
      <c r="M113" s="7">
        <f t="shared" si="12"/>
        <v>1</v>
      </c>
      <c r="O113">
        <f t="shared" si="15"/>
        <v>1</v>
      </c>
    </row>
    <row r="114" spans="1:15">
      <c r="A114">
        <v>113</v>
      </c>
      <c r="C114" s="6" t="s">
        <v>127</v>
      </c>
      <c r="D114" s="2"/>
      <c r="F114" s="7">
        <f t="shared" si="14"/>
        <v>51</v>
      </c>
      <c r="G114" s="2" t="s">
        <v>20</v>
      </c>
      <c r="H114" s="1" t="str">
        <f t="shared" si="9"/>
        <v>40-60</v>
      </c>
      <c r="I114" s="25" t="str">
        <f t="shared" si="10"/>
        <v>B</v>
      </c>
      <c r="J114" s="13">
        <v>11.5</v>
      </c>
      <c r="K114" s="2">
        <v>51</v>
      </c>
      <c r="L114" s="8">
        <f t="shared" si="11"/>
        <v>0</v>
      </c>
      <c r="M114" s="7">
        <f t="shared" si="12"/>
        <v>1</v>
      </c>
      <c r="O114">
        <f t="shared" si="15"/>
        <v>0</v>
      </c>
    </row>
    <row r="115" spans="1:15">
      <c r="A115">
        <v>114</v>
      </c>
      <c r="C115" s="6" t="s">
        <v>128</v>
      </c>
      <c r="D115" s="2"/>
      <c r="F115" s="7">
        <f t="shared" si="14"/>
        <v>57</v>
      </c>
      <c r="G115" s="2" t="s">
        <v>20</v>
      </c>
      <c r="H115" s="1" t="str">
        <f t="shared" si="9"/>
        <v>40-60</v>
      </c>
      <c r="I115" s="25" t="str">
        <f t="shared" si="10"/>
        <v>B</v>
      </c>
      <c r="J115" s="13">
        <v>12.5</v>
      </c>
      <c r="K115" s="2">
        <v>57</v>
      </c>
      <c r="L115" s="8">
        <f t="shared" si="11"/>
        <v>0</v>
      </c>
      <c r="M115" s="7">
        <f t="shared" si="12"/>
        <v>1</v>
      </c>
      <c r="O115">
        <f t="shared" si="15"/>
        <v>0</v>
      </c>
    </row>
    <row r="116" spans="1:15">
      <c r="A116">
        <v>115</v>
      </c>
      <c r="C116" s="6" t="s">
        <v>129</v>
      </c>
      <c r="D116" s="2"/>
      <c r="F116" s="7">
        <f t="shared" si="14"/>
        <v>63</v>
      </c>
      <c r="G116" s="2" t="s">
        <v>6</v>
      </c>
      <c r="H116" s="1" t="str">
        <f t="shared" si="9"/>
        <v>60+</v>
      </c>
      <c r="I116" s="25" t="str">
        <f t="shared" si="10"/>
        <v>A</v>
      </c>
      <c r="J116" s="13">
        <v>13.5</v>
      </c>
      <c r="K116" s="2">
        <v>63</v>
      </c>
      <c r="L116" s="8">
        <f t="shared" si="11"/>
        <v>0</v>
      </c>
      <c r="M116" s="7">
        <f t="shared" si="12"/>
        <v>1</v>
      </c>
      <c r="O116">
        <f t="shared" si="15"/>
        <v>0</v>
      </c>
    </row>
    <row r="117" spans="1:15">
      <c r="A117">
        <v>116</v>
      </c>
      <c r="C117" s="6" t="s">
        <v>130</v>
      </c>
      <c r="D117" s="2"/>
      <c r="F117" s="7">
        <f t="shared" si="14"/>
        <v>68</v>
      </c>
      <c r="G117" s="2" t="s">
        <v>6</v>
      </c>
      <c r="H117" s="1" t="str">
        <f t="shared" si="9"/>
        <v>60+</v>
      </c>
      <c r="I117" s="25" t="str">
        <f t="shared" si="10"/>
        <v>A</v>
      </c>
      <c r="J117" s="13">
        <v>14.5</v>
      </c>
      <c r="K117" s="2">
        <v>68</v>
      </c>
      <c r="L117" s="8">
        <f t="shared" si="11"/>
        <v>0</v>
      </c>
      <c r="M117" s="7">
        <f t="shared" si="12"/>
        <v>1</v>
      </c>
      <c r="O117">
        <f t="shared" si="15"/>
        <v>0</v>
      </c>
    </row>
    <row r="118" spans="1:15">
      <c r="A118">
        <v>117</v>
      </c>
      <c r="C118" s="6" t="s">
        <v>131</v>
      </c>
      <c r="D118" s="2"/>
      <c r="F118" s="7">
        <f t="shared" si="14"/>
        <v>68</v>
      </c>
      <c r="G118" s="2" t="s">
        <v>20</v>
      </c>
      <c r="H118" s="1" t="str">
        <f t="shared" si="9"/>
        <v>40-60</v>
      </c>
      <c r="I118" s="25" t="str">
        <f t="shared" si="10"/>
        <v>B</v>
      </c>
      <c r="J118" s="13">
        <v>15</v>
      </c>
      <c r="K118" s="2">
        <v>68</v>
      </c>
      <c r="L118" s="8">
        <f t="shared" si="11"/>
        <v>9</v>
      </c>
      <c r="M118" s="7">
        <f t="shared" si="12"/>
        <v>1</v>
      </c>
      <c r="O118">
        <f t="shared" si="15"/>
        <v>1</v>
      </c>
    </row>
    <row r="119" spans="1:15">
      <c r="A119">
        <v>118</v>
      </c>
      <c r="C119" s="6" t="s">
        <v>132</v>
      </c>
      <c r="D119" s="2"/>
      <c r="F119" s="7">
        <f t="shared" si="14"/>
        <v>35</v>
      </c>
      <c r="G119" s="2" t="s">
        <v>20</v>
      </c>
      <c r="H119" s="1" t="str">
        <f t="shared" si="9"/>
        <v>40-60</v>
      </c>
      <c r="I119" s="25" t="str">
        <f t="shared" si="10"/>
        <v>B</v>
      </c>
      <c r="J119" s="13">
        <v>8.5</v>
      </c>
      <c r="K119" s="2">
        <v>35</v>
      </c>
      <c r="L119" s="8">
        <f t="shared" si="11"/>
        <v>-5</v>
      </c>
      <c r="M119" s="7">
        <f t="shared" si="12"/>
        <v>1</v>
      </c>
      <c r="O119">
        <f t="shared" si="15"/>
        <v>1</v>
      </c>
    </row>
    <row r="120" spans="1:15">
      <c r="A120">
        <v>119</v>
      </c>
      <c r="C120" s="6" t="s">
        <v>133</v>
      </c>
      <c r="D120" s="2"/>
      <c r="F120" s="7">
        <f t="shared" si="14"/>
        <v>12</v>
      </c>
      <c r="G120" s="2" t="s">
        <v>12</v>
      </c>
      <c r="H120" s="1" t="str">
        <f t="shared" si="9"/>
        <v>25-40</v>
      </c>
      <c r="I120" s="25" t="str">
        <f t="shared" si="10"/>
        <v>C</v>
      </c>
      <c r="J120" s="13">
        <v>4</v>
      </c>
      <c r="K120" s="2">
        <v>12</v>
      </c>
      <c r="L120" s="8">
        <f t="shared" si="11"/>
        <v>-13</v>
      </c>
      <c r="M120" s="7">
        <f t="shared" si="12"/>
        <v>0</v>
      </c>
      <c r="O120">
        <f t="shared" si="15"/>
        <v>1</v>
      </c>
    </row>
    <row r="121" spans="1:15">
      <c r="A121">
        <v>120</v>
      </c>
      <c r="C121" s="6" t="s">
        <v>134</v>
      </c>
      <c r="D121" s="2"/>
      <c r="F121" s="7">
        <f t="shared" si="14"/>
        <v>78</v>
      </c>
      <c r="G121" s="2" t="s">
        <v>6</v>
      </c>
      <c r="H121" s="1" t="str">
        <f t="shared" si="9"/>
        <v>60+</v>
      </c>
      <c r="I121" s="25" t="str">
        <f t="shared" si="10"/>
        <v>A</v>
      </c>
      <c r="J121" s="13">
        <v>16.5</v>
      </c>
      <c r="K121" s="2">
        <v>78</v>
      </c>
      <c r="L121" s="8">
        <f t="shared" si="11"/>
        <v>0</v>
      </c>
      <c r="M121" s="7">
        <f t="shared" si="12"/>
        <v>1</v>
      </c>
      <c r="O121">
        <f t="shared" si="15"/>
        <v>0</v>
      </c>
    </row>
    <row r="122" spans="1:15">
      <c r="A122">
        <v>121</v>
      </c>
      <c r="C122" s="6" t="s">
        <v>135</v>
      </c>
      <c r="D122" s="2"/>
      <c r="F122" s="7">
        <f t="shared" si="14"/>
        <v>35</v>
      </c>
      <c r="G122" s="2" t="s">
        <v>20</v>
      </c>
      <c r="H122" s="1" t="str">
        <f t="shared" si="9"/>
        <v>40-60</v>
      </c>
      <c r="I122" s="25" t="str">
        <f t="shared" si="10"/>
        <v>B</v>
      </c>
      <c r="J122" s="13">
        <v>8.5</v>
      </c>
      <c r="K122" s="2">
        <v>35</v>
      </c>
      <c r="L122" s="8">
        <f t="shared" si="11"/>
        <v>-5</v>
      </c>
      <c r="M122" s="7">
        <f t="shared" si="12"/>
        <v>1</v>
      </c>
      <c r="O122">
        <f t="shared" si="15"/>
        <v>0</v>
      </c>
    </row>
    <row r="123" spans="1:15">
      <c r="A123">
        <v>122</v>
      </c>
      <c r="C123" s="6" t="s">
        <v>136</v>
      </c>
      <c r="D123" s="2"/>
      <c r="F123" s="7">
        <f t="shared" si="14"/>
        <v>51</v>
      </c>
      <c r="G123" s="2" t="s">
        <v>6</v>
      </c>
      <c r="H123" s="1" t="str">
        <f t="shared" si="9"/>
        <v>60+</v>
      </c>
      <c r="I123" s="25" t="str">
        <f t="shared" si="10"/>
        <v>A</v>
      </c>
      <c r="J123" s="13">
        <v>11.5</v>
      </c>
      <c r="K123" s="2">
        <v>51</v>
      </c>
      <c r="L123" s="8">
        <f t="shared" si="11"/>
        <v>-9</v>
      </c>
      <c r="M123" s="7">
        <f t="shared" si="12"/>
        <v>1</v>
      </c>
      <c r="O123">
        <f t="shared" si="15"/>
        <v>1</v>
      </c>
    </row>
    <row r="124" spans="1:15">
      <c r="A124">
        <v>123</v>
      </c>
      <c r="C124" s="6" t="s">
        <v>137</v>
      </c>
      <c r="D124" s="2"/>
      <c r="F124" s="7">
        <f t="shared" si="14"/>
        <v>82</v>
      </c>
      <c r="G124" s="2" t="s">
        <v>6</v>
      </c>
      <c r="H124" s="1" t="str">
        <f t="shared" si="9"/>
        <v>60+</v>
      </c>
      <c r="I124" s="25" t="str">
        <f t="shared" si="10"/>
        <v>A</v>
      </c>
      <c r="J124" s="13">
        <v>17.5</v>
      </c>
      <c r="K124" s="2">
        <v>82</v>
      </c>
      <c r="L124" s="8">
        <f t="shared" si="11"/>
        <v>0</v>
      </c>
      <c r="M124" s="7">
        <f t="shared" si="12"/>
        <v>1</v>
      </c>
      <c r="O124">
        <f t="shared" si="15"/>
        <v>0</v>
      </c>
    </row>
    <row r="125" spans="1:15">
      <c r="A125">
        <v>124</v>
      </c>
      <c r="C125" s="6" t="s">
        <v>138</v>
      </c>
      <c r="D125" s="2"/>
      <c r="F125" s="7">
        <f t="shared" si="14"/>
        <v>73</v>
      </c>
      <c r="G125" s="2" t="s">
        <v>6</v>
      </c>
      <c r="H125" s="1" t="str">
        <f t="shared" si="9"/>
        <v>60+</v>
      </c>
      <c r="I125" s="25" t="str">
        <f t="shared" si="10"/>
        <v>A</v>
      </c>
      <c r="J125" s="13">
        <v>16</v>
      </c>
      <c r="K125" s="2">
        <v>73</v>
      </c>
      <c r="L125" s="8">
        <f t="shared" si="11"/>
        <v>0</v>
      </c>
      <c r="M125" s="7">
        <f t="shared" si="12"/>
        <v>1</v>
      </c>
      <c r="O125">
        <f t="shared" si="15"/>
        <v>0</v>
      </c>
    </row>
    <row r="126" spans="1:15">
      <c r="A126">
        <v>125</v>
      </c>
      <c r="C126" s="6" t="s">
        <v>139</v>
      </c>
      <c r="D126" s="2"/>
      <c r="F126" s="7">
        <f t="shared" si="14"/>
        <v>90</v>
      </c>
      <c r="G126" s="2" t="s">
        <v>6</v>
      </c>
      <c r="H126" s="1" t="str">
        <f t="shared" si="9"/>
        <v>60+</v>
      </c>
      <c r="I126" s="25" t="str">
        <f t="shared" si="10"/>
        <v>A</v>
      </c>
      <c r="J126" s="13">
        <v>19.5</v>
      </c>
      <c r="K126" s="2">
        <v>90</v>
      </c>
      <c r="L126" s="8">
        <f t="shared" si="11"/>
        <v>0</v>
      </c>
      <c r="M126" s="7">
        <f t="shared" si="12"/>
        <v>1</v>
      </c>
      <c r="O126">
        <f t="shared" si="15"/>
        <v>1</v>
      </c>
    </row>
    <row r="127" spans="1:15">
      <c r="A127">
        <v>126</v>
      </c>
      <c r="C127" s="6" t="s">
        <v>140</v>
      </c>
      <c r="D127" s="2"/>
      <c r="F127" s="7">
        <f t="shared" si="14"/>
        <v>63</v>
      </c>
      <c r="G127" s="2" t="s">
        <v>20</v>
      </c>
      <c r="H127" s="1" t="str">
        <f t="shared" si="9"/>
        <v>40-60</v>
      </c>
      <c r="I127" s="25" t="str">
        <f t="shared" si="10"/>
        <v>B</v>
      </c>
      <c r="J127" s="13">
        <v>14</v>
      </c>
      <c r="K127" s="2">
        <v>63</v>
      </c>
      <c r="L127" s="8">
        <f t="shared" si="11"/>
        <v>4</v>
      </c>
      <c r="M127" s="7">
        <f t="shared" si="12"/>
        <v>1</v>
      </c>
      <c r="O127">
        <f t="shared" si="15"/>
        <v>1</v>
      </c>
    </row>
    <row r="128" spans="1:15">
      <c r="A128">
        <v>127</v>
      </c>
      <c r="C128" s="6" t="s">
        <v>141</v>
      </c>
      <c r="D128" s="2"/>
      <c r="F128" s="7">
        <f t="shared" si="14"/>
        <v>8</v>
      </c>
      <c r="G128" s="2" t="s">
        <v>12</v>
      </c>
      <c r="H128" s="1" t="str">
        <f t="shared" si="9"/>
        <v>25-40</v>
      </c>
      <c r="I128" s="25" t="str">
        <f t="shared" si="10"/>
        <v>C</v>
      </c>
      <c r="J128" s="13">
        <v>3</v>
      </c>
      <c r="K128" s="2">
        <v>8</v>
      </c>
      <c r="L128" s="8">
        <f t="shared" si="11"/>
        <v>-17</v>
      </c>
      <c r="M128" s="7">
        <f t="shared" si="12"/>
        <v>0</v>
      </c>
      <c r="O128">
        <f t="shared" si="15"/>
        <v>1</v>
      </c>
    </row>
    <row r="129" spans="1:15">
      <c r="A129">
        <v>128</v>
      </c>
      <c r="C129" s="6" t="s">
        <v>142</v>
      </c>
      <c r="D129" s="2"/>
      <c r="F129" s="7">
        <f t="shared" si="14"/>
        <v>63</v>
      </c>
      <c r="G129" s="2" t="s">
        <v>20</v>
      </c>
      <c r="H129" s="1" t="str">
        <f t="shared" si="9"/>
        <v>40-60</v>
      </c>
      <c r="I129" s="25" t="str">
        <f t="shared" si="10"/>
        <v>B</v>
      </c>
      <c r="J129" s="13">
        <v>14</v>
      </c>
      <c r="K129" s="2">
        <v>63</v>
      </c>
      <c r="L129" s="8">
        <f t="shared" si="11"/>
        <v>4</v>
      </c>
      <c r="M129" s="7">
        <f t="shared" si="12"/>
        <v>1</v>
      </c>
      <c r="O129">
        <f t="shared" si="15"/>
        <v>1</v>
      </c>
    </row>
    <row r="130" spans="1:15">
      <c r="A130">
        <v>129</v>
      </c>
      <c r="C130" s="6" t="s">
        <v>143</v>
      </c>
      <c r="D130" s="2"/>
      <c r="F130" s="7">
        <f t="shared" ref="F130:F161" si="16">K130</f>
        <v>63</v>
      </c>
      <c r="G130" s="2" t="s">
        <v>20</v>
      </c>
      <c r="H130" s="1" t="str">
        <f t="shared" si="9"/>
        <v>40-60</v>
      </c>
      <c r="I130" s="25" t="str">
        <f t="shared" si="10"/>
        <v>B</v>
      </c>
      <c r="J130" s="13">
        <v>13.5</v>
      </c>
      <c r="K130" s="2">
        <v>63</v>
      </c>
      <c r="L130" s="8">
        <f t="shared" si="11"/>
        <v>4</v>
      </c>
      <c r="M130" s="7">
        <f t="shared" si="12"/>
        <v>1</v>
      </c>
      <c r="O130">
        <f t="shared" si="15"/>
        <v>0</v>
      </c>
    </row>
    <row r="131" spans="1:15">
      <c r="A131">
        <v>130</v>
      </c>
      <c r="C131" s="6" t="s">
        <v>144</v>
      </c>
      <c r="D131" s="2"/>
      <c r="F131" s="7">
        <f t="shared" si="16"/>
        <v>35</v>
      </c>
      <c r="G131" s="2" t="s">
        <v>20</v>
      </c>
      <c r="H131" s="1" t="str">
        <f t="shared" ref="H131:H194" si="17">IF(G131="A","60+",IF(G131="B","40-60",IF(G131="C","25-40",IF(G131="D","0-25",))))</f>
        <v>40-60</v>
      </c>
      <c r="I131" s="25" t="str">
        <f t="shared" ref="I131:I194" si="18">G131</f>
        <v>B</v>
      </c>
      <c r="J131" s="13">
        <v>8.5</v>
      </c>
      <c r="K131" s="2">
        <v>35</v>
      </c>
      <c r="L131" s="8">
        <f t="shared" ref="L131:L194" si="19">IF(I131="C",IF(K131&lt;=$P$1,K131-$P$1,IF(K131&gt;$Q$1-1,(K131-$Q$1-1),0)),IF(I131="D",IF(K131&lt;=$P$1-1,0,K131-($P$1-1)),IF(I131="B",IF(K131&lt;=$Q$1,K131-$Q$1,IF(K131&gt;$R$1-1,K131-($R$1-1),0)),IF(I131="A",IF(K131&gt;=$R$1,0,K131-$R$1),""))))</f>
        <v>-5</v>
      </c>
      <c r="M131" s="7">
        <f t="shared" ref="M131:M194" si="20">IF(AND(ABS(L131)&gt;=$U$1,ABS(L131)&lt;=$V$1),1,0)</f>
        <v>1</v>
      </c>
      <c r="O131">
        <f t="shared" si="15"/>
        <v>1</v>
      </c>
    </row>
    <row r="132" spans="1:15">
      <c r="A132">
        <v>131</v>
      </c>
      <c r="C132" s="6" t="s">
        <v>145</v>
      </c>
      <c r="D132" s="2"/>
      <c r="F132" s="7">
        <f t="shared" si="16"/>
        <v>30</v>
      </c>
      <c r="G132" s="2" t="s">
        <v>20</v>
      </c>
      <c r="H132" s="1" t="str">
        <f t="shared" si="17"/>
        <v>40-60</v>
      </c>
      <c r="I132" s="25" t="str">
        <f t="shared" si="18"/>
        <v>B</v>
      </c>
      <c r="J132" s="13">
        <v>7.5</v>
      </c>
      <c r="K132" s="2">
        <v>30</v>
      </c>
      <c r="L132" s="8">
        <f t="shared" si="19"/>
        <v>-10</v>
      </c>
      <c r="M132" s="7">
        <f t="shared" si="20"/>
        <v>1</v>
      </c>
      <c r="O132">
        <f t="shared" ref="O132:O163" si="21">IF(K130="","",IF(AND(K130&gt;=$O$3,K130&lt;$P$3),1,0))</f>
        <v>1</v>
      </c>
    </row>
    <row r="133" spans="1:15">
      <c r="A133">
        <v>132</v>
      </c>
      <c r="C133" s="6" t="s">
        <v>146</v>
      </c>
      <c r="D133" s="2"/>
      <c r="F133" s="7">
        <f t="shared" si="16"/>
        <v>82</v>
      </c>
      <c r="G133" s="2" t="s">
        <v>6</v>
      </c>
      <c r="H133" s="1" t="str">
        <f t="shared" si="17"/>
        <v>60+</v>
      </c>
      <c r="I133" s="25" t="str">
        <f t="shared" si="18"/>
        <v>A</v>
      </c>
      <c r="J133" s="13">
        <v>18</v>
      </c>
      <c r="K133" s="2">
        <v>82</v>
      </c>
      <c r="L133" s="8">
        <f t="shared" si="19"/>
        <v>0</v>
      </c>
      <c r="M133" s="7">
        <f t="shared" si="20"/>
        <v>1</v>
      </c>
      <c r="O133">
        <f t="shared" si="21"/>
        <v>0</v>
      </c>
    </row>
    <row r="134" spans="1:15">
      <c r="A134">
        <v>133</v>
      </c>
      <c r="C134" s="6" t="s">
        <v>147</v>
      </c>
      <c r="D134" s="2"/>
      <c r="F134" s="7">
        <f t="shared" si="16"/>
        <v>98</v>
      </c>
      <c r="G134" s="2" t="s">
        <v>6</v>
      </c>
      <c r="H134" s="1" t="str">
        <f t="shared" si="17"/>
        <v>60+</v>
      </c>
      <c r="I134" s="25" t="str">
        <f t="shared" si="18"/>
        <v>A</v>
      </c>
      <c r="J134" s="13">
        <v>23.5</v>
      </c>
      <c r="K134" s="2">
        <v>98</v>
      </c>
      <c r="L134" s="8">
        <f t="shared" si="19"/>
        <v>0</v>
      </c>
      <c r="M134" s="7">
        <f t="shared" si="20"/>
        <v>1</v>
      </c>
      <c r="O134">
        <f t="shared" si="21"/>
        <v>0</v>
      </c>
    </row>
    <row r="135" spans="1:15">
      <c r="A135">
        <v>134</v>
      </c>
      <c r="C135" s="6" t="s">
        <v>148</v>
      </c>
      <c r="D135" s="2"/>
      <c r="F135" s="7">
        <f t="shared" si="16"/>
        <v>63</v>
      </c>
      <c r="G135" s="2" t="s">
        <v>20</v>
      </c>
      <c r="H135" s="1" t="str">
        <f t="shared" si="17"/>
        <v>40-60</v>
      </c>
      <c r="I135" s="25" t="str">
        <f t="shared" si="18"/>
        <v>B</v>
      </c>
      <c r="J135" s="13">
        <v>13.5</v>
      </c>
      <c r="K135" s="2">
        <v>63</v>
      </c>
      <c r="L135" s="8">
        <f t="shared" si="19"/>
        <v>4</v>
      </c>
      <c r="M135" s="7">
        <f t="shared" si="20"/>
        <v>1</v>
      </c>
      <c r="O135">
        <f t="shared" si="21"/>
        <v>1</v>
      </c>
    </row>
    <row r="136" spans="1:15">
      <c r="A136">
        <v>135</v>
      </c>
      <c r="C136" s="6" t="s">
        <v>149</v>
      </c>
      <c r="D136" s="2"/>
      <c r="F136" s="7">
        <f t="shared" si="16"/>
        <v>20</v>
      </c>
      <c r="G136" s="2" t="s">
        <v>12</v>
      </c>
      <c r="H136" s="1" t="str">
        <f t="shared" si="17"/>
        <v>25-40</v>
      </c>
      <c r="I136" s="25" t="str">
        <f t="shared" si="18"/>
        <v>C</v>
      </c>
      <c r="J136" s="13">
        <v>6</v>
      </c>
      <c r="K136" s="2">
        <v>20</v>
      </c>
      <c r="L136" s="8">
        <f t="shared" si="19"/>
        <v>-5</v>
      </c>
      <c r="M136" s="7">
        <f t="shared" si="20"/>
        <v>1</v>
      </c>
      <c r="O136">
        <f t="shared" si="21"/>
        <v>1</v>
      </c>
    </row>
    <row r="137" spans="1:15">
      <c r="A137">
        <v>136</v>
      </c>
      <c r="C137" s="6" t="s">
        <v>150</v>
      </c>
      <c r="D137" s="2"/>
      <c r="F137" s="7">
        <f t="shared" si="16"/>
        <v>93</v>
      </c>
      <c r="G137" s="2" t="s">
        <v>6</v>
      </c>
      <c r="H137" s="1" t="str">
        <f t="shared" si="17"/>
        <v>60+</v>
      </c>
      <c r="I137" s="25" t="str">
        <f t="shared" si="18"/>
        <v>A</v>
      </c>
      <c r="J137" s="13">
        <v>20.5</v>
      </c>
      <c r="K137" s="2">
        <v>93</v>
      </c>
      <c r="L137" s="8">
        <f t="shared" si="19"/>
        <v>0</v>
      </c>
      <c r="M137" s="7">
        <f t="shared" si="20"/>
        <v>1</v>
      </c>
      <c r="O137">
        <f t="shared" si="21"/>
        <v>1</v>
      </c>
    </row>
    <row r="138" spans="1:15">
      <c r="A138">
        <v>137</v>
      </c>
      <c r="C138" s="6" t="s">
        <v>151</v>
      </c>
      <c r="D138" s="2"/>
      <c r="F138" s="7">
        <f t="shared" si="16"/>
        <v>25</v>
      </c>
      <c r="G138" s="2" t="s">
        <v>12</v>
      </c>
      <c r="H138" s="1" t="str">
        <f t="shared" si="17"/>
        <v>25-40</v>
      </c>
      <c r="I138" s="25" t="str">
        <f t="shared" si="18"/>
        <v>C</v>
      </c>
      <c r="J138" s="13">
        <v>7</v>
      </c>
      <c r="K138" s="2">
        <v>25</v>
      </c>
      <c r="L138" s="8">
        <f t="shared" si="19"/>
        <v>0</v>
      </c>
      <c r="M138" s="7">
        <f t="shared" si="20"/>
        <v>1</v>
      </c>
      <c r="O138">
        <f t="shared" si="21"/>
        <v>0</v>
      </c>
    </row>
    <row r="139" spans="1:15">
      <c r="A139">
        <v>138</v>
      </c>
      <c r="C139" s="6" t="s">
        <v>152</v>
      </c>
      <c r="D139" s="2"/>
      <c r="F139" s="7">
        <f t="shared" si="16"/>
        <v>5</v>
      </c>
      <c r="G139" s="2" t="s">
        <v>12</v>
      </c>
      <c r="H139" s="1" t="str">
        <f t="shared" si="17"/>
        <v>25-40</v>
      </c>
      <c r="I139" s="25" t="str">
        <f t="shared" si="18"/>
        <v>C</v>
      </c>
      <c r="J139" s="13">
        <v>2</v>
      </c>
      <c r="K139" s="2">
        <v>5</v>
      </c>
      <c r="L139" s="8">
        <f t="shared" si="19"/>
        <v>-20</v>
      </c>
      <c r="M139" s="7">
        <f t="shared" si="20"/>
        <v>0</v>
      </c>
      <c r="O139">
        <f t="shared" si="21"/>
        <v>1</v>
      </c>
    </row>
    <row r="140" spans="1:15">
      <c r="A140">
        <v>139</v>
      </c>
      <c r="C140" s="6" t="s">
        <v>153</v>
      </c>
      <c r="D140" s="2"/>
      <c r="F140" s="7">
        <f t="shared" si="16"/>
        <v>45</v>
      </c>
      <c r="G140" s="2" t="s">
        <v>20</v>
      </c>
      <c r="H140" s="1" t="str">
        <f t="shared" si="17"/>
        <v>40-60</v>
      </c>
      <c r="I140" s="25" t="str">
        <f t="shared" si="18"/>
        <v>B</v>
      </c>
      <c r="J140" s="13">
        <v>11</v>
      </c>
      <c r="K140" s="2">
        <v>45</v>
      </c>
      <c r="L140" s="8">
        <f t="shared" si="19"/>
        <v>0</v>
      </c>
      <c r="M140" s="7">
        <f t="shared" si="20"/>
        <v>1</v>
      </c>
      <c r="O140">
        <f t="shared" si="21"/>
        <v>0</v>
      </c>
    </row>
    <row r="141" spans="1:15">
      <c r="A141">
        <v>140</v>
      </c>
      <c r="C141" s="6" t="s">
        <v>154</v>
      </c>
      <c r="D141" s="2"/>
      <c r="F141" s="7">
        <f t="shared" si="16"/>
        <v>16</v>
      </c>
      <c r="G141" s="2" t="s">
        <v>23</v>
      </c>
      <c r="H141" s="1" t="str">
        <f t="shared" si="17"/>
        <v>0-25</v>
      </c>
      <c r="I141" s="25" t="str">
        <f t="shared" si="18"/>
        <v>D</v>
      </c>
      <c r="J141" s="13">
        <v>5</v>
      </c>
      <c r="K141" s="2">
        <v>16</v>
      </c>
      <c r="L141" s="8">
        <f t="shared" si="19"/>
        <v>0</v>
      </c>
      <c r="M141" s="7">
        <f t="shared" si="20"/>
        <v>1</v>
      </c>
      <c r="O141">
        <f t="shared" si="21"/>
        <v>0</v>
      </c>
    </row>
    <row r="142" spans="1:15">
      <c r="A142">
        <v>141</v>
      </c>
      <c r="C142" s="6" t="s">
        <v>155</v>
      </c>
      <c r="D142" s="2"/>
      <c r="F142" s="7">
        <f t="shared" si="16"/>
        <v>98</v>
      </c>
      <c r="G142" s="2" t="s">
        <v>6</v>
      </c>
      <c r="H142" s="1" t="str">
        <f t="shared" si="17"/>
        <v>60+</v>
      </c>
      <c r="I142" s="25" t="str">
        <f t="shared" si="18"/>
        <v>A</v>
      </c>
      <c r="J142" s="13">
        <v>23.5</v>
      </c>
      <c r="K142" s="2">
        <v>98</v>
      </c>
      <c r="L142" s="8">
        <f t="shared" si="19"/>
        <v>0</v>
      </c>
      <c r="M142" s="7">
        <f t="shared" si="20"/>
        <v>1</v>
      </c>
      <c r="O142">
        <f t="shared" si="21"/>
        <v>0</v>
      </c>
    </row>
    <row r="143" spans="1:15">
      <c r="A143">
        <v>142</v>
      </c>
      <c r="C143" s="6" t="s">
        <v>156</v>
      </c>
      <c r="D143" s="2"/>
      <c r="F143" s="7">
        <f t="shared" si="16"/>
        <v>5</v>
      </c>
      <c r="G143" s="2" t="s">
        <v>23</v>
      </c>
      <c r="H143" s="1" t="str">
        <f t="shared" si="17"/>
        <v>0-25</v>
      </c>
      <c r="I143" s="25" t="str">
        <f t="shared" si="18"/>
        <v>D</v>
      </c>
      <c r="J143" s="13">
        <v>2</v>
      </c>
      <c r="K143" s="2">
        <v>5</v>
      </c>
      <c r="L143" s="8">
        <f t="shared" si="19"/>
        <v>0</v>
      </c>
      <c r="M143" s="7">
        <f t="shared" si="20"/>
        <v>1</v>
      </c>
      <c r="O143">
        <f t="shared" si="21"/>
        <v>0</v>
      </c>
    </row>
    <row r="144" spans="1:15">
      <c r="A144">
        <v>143</v>
      </c>
      <c r="C144" s="6" t="s">
        <v>157</v>
      </c>
      <c r="D144" s="2"/>
      <c r="F144" s="7">
        <f t="shared" si="16"/>
        <v>35</v>
      </c>
      <c r="G144" s="2" t="s">
        <v>12</v>
      </c>
      <c r="H144" s="1" t="str">
        <f t="shared" si="17"/>
        <v>25-40</v>
      </c>
      <c r="I144" s="25" t="str">
        <f t="shared" si="18"/>
        <v>C</v>
      </c>
      <c r="J144" s="13">
        <v>8.5</v>
      </c>
      <c r="K144" s="2">
        <v>35</v>
      </c>
      <c r="L144" s="8">
        <f t="shared" si="19"/>
        <v>0</v>
      </c>
      <c r="M144" s="7">
        <f t="shared" si="20"/>
        <v>1</v>
      </c>
      <c r="O144">
        <f t="shared" si="21"/>
        <v>1</v>
      </c>
    </row>
    <row r="145" spans="1:15">
      <c r="A145">
        <v>144</v>
      </c>
      <c r="C145" s="6" t="s">
        <v>158</v>
      </c>
      <c r="D145" s="2"/>
      <c r="F145" s="7">
        <f t="shared" si="16"/>
        <v>35</v>
      </c>
      <c r="G145" s="2" t="s">
        <v>12</v>
      </c>
      <c r="H145" s="1" t="str">
        <f t="shared" si="17"/>
        <v>25-40</v>
      </c>
      <c r="I145" s="25" t="str">
        <f t="shared" si="18"/>
        <v>C</v>
      </c>
      <c r="J145" s="13">
        <v>8.5</v>
      </c>
      <c r="K145" s="2">
        <v>35</v>
      </c>
      <c r="L145" s="8">
        <f t="shared" si="19"/>
        <v>0</v>
      </c>
      <c r="M145" s="7">
        <f t="shared" si="20"/>
        <v>1</v>
      </c>
      <c r="O145">
        <f t="shared" si="21"/>
        <v>0</v>
      </c>
    </row>
    <row r="146" spans="1:15">
      <c r="A146">
        <v>145</v>
      </c>
      <c r="C146" s="6" t="s">
        <v>159</v>
      </c>
      <c r="D146" s="2"/>
      <c r="F146" s="7">
        <f t="shared" si="16"/>
        <v>51</v>
      </c>
      <c r="G146" s="2" t="s">
        <v>12</v>
      </c>
      <c r="H146" s="1" t="str">
        <f t="shared" si="17"/>
        <v>25-40</v>
      </c>
      <c r="I146" s="25" t="str">
        <f t="shared" si="18"/>
        <v>C</v>
      </c>
      <c r="J146" s="13">
        <v>11.5</v>
      </c>
      <c r="K146" s="2">
        <v>51</v>
      </c>
      <c r="L146" s="8">
        <f t="shared" si="19"/>
        <v>10</v>
      </c>
      <c r="M146" s="7">
        <f t="shared" si="20"/>
        <v>1</v>
      </c>
      <c r="O146">
        <f t="shared" si="21"/>
        <v>0</v>
      </c>
    </row>
    <row r="147" spans="1:15">
      <c r="A147">
        <v>146</v>
      </c>
      <c r="C147" s="6" t="s">
        <v>160</v>
      </c>
      <c r="D147" s="2"/>
      <c r="F147" s="7">
        <f t="shared" si="16"/>
        <v>45</v>
      </c>
      <c r="G147" s="2" t="s">
        <v>20</v>
      </c>
      <c r="H147" s="1" t="str">
        <f t="shared" si="17"/>
        <v>40-60</v>
      </c>
      <c r="I147" s="25" t="str">
        <f t="shared" si="18"/>
        <v>B</v>
      </c>
      <c r="J147" s="13">
        <v>10.5</v>
      </c>
      <c r="K147" s="2">
        <v>45</v>
      </c>
      <c r="L147" s="8">
        <f t="shared" si="19"/>
        <v>0</v>
      </c>
      <c r="M147" s="7">
        <f t="shared" si="20"/>
        <v>1</v>
      </c>
      <c r="O147">
        <f t="shared" si="21"/>
        <v>0</v>
      </c>
    </row>
    <row r="148" spans="1:15">
      <c r="A148">
        <v>147</v>
      </c>
      <c r="C148" s="6" t="s">
        <v>161</v>
      </c>
      <c r="D148" s="2"/>
      <c r="F148" s="7">
        <f t="shared" si="16"/>
        <v>63</v>
      </c>
      <c r="G148" s="2" t="s">
        <v>20</v>
      </c>
      <c r="H148" s="1" t="str">
        <f t="shared" si="17"/>
        <v>40-60</v>
      </c>
      <c r="I148" s="25" t="str">
        <f t="shared" si="18"/>
        <v>B</v>
      </c>
      <c r="J148" s="13">
        <v>14</v>
      </c>
      <c r="K148" s="2">
        <v>63</v>
      </c>
      <c r="L148" s="8">
        <f t="shared" si="19"/>
        <v>4</v>
      </c>
      <c r="M148" s="7">
        <f t="shared" si="20"/>
        <v>1</v>
      </c>
      <c r="O148">
        <f t="shared" si="21"/>
        <v>0</v>
      </c>
    </row>
    <row r="149" spans="1:15">
      <c r="A149">
        <v>148</v>
      </c>
      <c r="C149" s="6" t="s">
        <v>162</v>
      </c>
      <c r="D149" s="2"/>
      <c r="F149" s="7">
        <f t="shared" si="16"/>
        <v>99</v>
      </c>
      <c r="G149" s="2" t="s">
        <v>6</v>
      </c>
      <c r="H149" s="1" t="str">
        <f t="shared" si="17"/>
        <v>60+</v>
      </c>
      <c r="I149" s="25" t="str">
        <f t="shared" si="18"/>
        <v>A</v>
      </c>
      <c r="J149" s="13">
        <v>25.5</v>
      </c>
      <c r="K149" s="2">
        <v>99</v>
      </c>
      <c r="L149" s="8">
        <f t="shared" si="19"/>
        <v>0</v>
      </c>
      <c r="M149" s="7">
        <f t="shared" si="20"/>
        <v>1</v>
      </c>
      <c r="O149">
        <f t="shared" si="21"/>
        <v>0</v>
      </c>
    </row>
    <row r="150" spans="1:15">
      <c r="A150">
        <v>149</v>
      </c>
      <c r="C150" s="6" t="s">
        <v>163</v>
      </c>
      <c r="D150" s="2"/>
      <c r="F150" s="7">
        <f t="shared" si="16"/>
        <v>99</v>
      </c>
      <c r="G150" s="2" t="s">
        <v>6</v>
      </c>
      <c r="H150" s="1" t="str">
        <f t="shared" si="17"/>
        <v>60+</v>
      </c>
      <c r="I150" s="25" t="str">
        <f t="shared" si="18"/>
        <v>A</v>
      </c>
      <c r="J150" s="13">
        <v>25.5</v>
      </c>
      <c r="K150" s="2">
        <v>99</v>
      </c>
      <c r="L150" s="8">
        <f t="shared" si="19"/>
        <v>0</v>
      </c>
      <c r="M150" s="7">
        <f t="shared" si="20"/>
        <v>1</v>
      </c>
      <c r="O150">
        <f t="shared" si="21"/>
        <v>1</v>
      </c>
    </row>
    <row r="151" spans="1:15">
      <c r="A151">
        <v>150</v>
      </c>
      <c r="C151" s="6" t="s">
        <v>164</v>
      </c>
      <c r="D151" s="2"/>
      <c r="F151" s="7">
        <f t="shared" si="16"/>
        <v>63</v>
      </c>
      <c r="G151" s="2" t="s">
        <v>12</v>
      </c>
      <c r="H151" s="1" t="str">
        <f t="shared" si="17"/>
        <v>25-40</v>
      </c>
      <c r="I151" s="25" t="str">
        <f t="shared" si="18"/>
        <v>C</v>
      </c>
      <c r="J151" s="13">
        <v>14</v>
      </c>
      <c r="K151" s="2">
        <v>63</v>
      </c>
      <c r="L151" s="8">
        <f t="shared" si="19"/>
        <v>22</v>
      </c>
      <c r="M151" s="7">
        <f t="shared" si="20"/>
        <v>0</v>
      </c>
      <c r="O151">
        <f t="shared" si="21"/>
        <v>1</v>
      </c>
    </row>
    <row r="152" spans="1:15">
      <c r="A152">
        <v>151</v>
      </c>
      <c r="C152" s="6" t="s">
        <v>165</v>
      </c>
      <c r="D152" s="2"/>
      <c r="F152" s="7">
        <f t="shared" si="16"/>
        <v>98</v>
      </c>
      <c r="G152" s="2" t="s">
        <v>6</v>
      </c>
      <c r="H152" s="1" t="str">
        <f t="shared" si="17"/>
        <v>60+</v>
      </c>
      <c r="I152" s="25" t="str">
        <f t="shared" si="18"/>
        <v>A</v>
      </c>
      <c r="J152" s="13">
        <v>23.5</v>
      </c>
      <c r="K152" s="2">
        <v>98</v>
      </c>
      <c r="L152" s="8">
        <f t="shared" si="19"/>
        <v>0</v>
      </c>
      <c r="M152" s="7">
        <f t="shared" si="20"/>
        <v>1</v>
      </c>
      <c r="O152">
        <f t="shared" si="21"/>
        <v>1</v>
      </c>
    </row>
    <row r="153" spans="1:15">
      <c r="A153">
        <v>152</v>
      </c>
      <c r="C153" s="6" t="s">
        <v>166</v>
      </c>
      <c r="D153" s="2"/>
      <c r="F153" s="7">
        <f t="shared" si="16"/>
        <v>98</v>
      </c>
      <c r="G153" s="2" t="s">
        <v>6</v>
      </c>
      <c r="H153" s="1" t="str">
        <f t="shared" si="17"/>
        <v>60+</v>
      </c>
      <c r="I153" s="25" t="str">
        <f t="shared" si="18"/>
        <v>A</v>
      </c>
      <c r="J153" s="13">
        <v>23.5</v>
      </c>
      <c r="K153" s="2">
        <v>98</v>
      </c>
      <c r="L153" s="8">
        <f t="shared" si="19"/>
        <v>0</v>
      </c>
      <c r="M153" s="7">
        <f t="shared" si="20"/>
        <v>1</v>
      </c>
      <c r="O153">
        <f t="shared" si="21"/>
        <v>1</v>
      </c>
    </row>
    <row r="154" spans="1:15">
      <c r="A154">
        <v>153</v>
      </c>
      <c r="C154" s="6" t="s">
        <v>167</v>
      </c>
      <c r="D154" s="2"/>
      <c r="F154" s="7">
        <f t="shared" si="16"/>
        <v>45</v>
      </c>
      <c r="G154" s="2" t="s">
        <v>20</v>
      </c>
      <c r="H154" s="1" t="str">
        <f t="shared" si="17"/>
        <v>40-60</v>
      </c>
      <c r="I154" s="25" t="str">
        <f t="shared" si="18"/>
        <v>B</v>
      </c>
      <c r="J154" s="13">
        <v>10.5</v>
      </c>
      <c r="K154" s="2">
        <v>45</v>
      </c>
      <c r="L154" s="8">
        <f t="shared" si="19"/>
        <v>0</v>
      </c>
      <c r="M154" s="7">
        <f t="shared" si="20"/>
        <v>1</v>
      </c>
      <c r="O154">
        <f t="shared" si="21"/>
        <v>1</v>
      </c>
    </row>
    <row r="155" spans="1:15">
      <c r="A155">
        <v>154</v>
      </c>
      <c r="C155" s="6" t="s">
        <v>168</v>
      </c>
      <c r="D155" s="2"/>
      <c r="F155" s="7">
        <f t="shared" si="16"/>
        <v>78</v>
      </c>
      <c r="G155" s="2" t="s">
        <v>6</v>
      </c>
      <c r="H155" s="1" t="str">
        <f t="shared" si="17"/>
        <v>60+</v>
      </c>
      <c r="I155" s="25" t="str">
        <f t="shared" si="18"/>
        <v>A</v>
      </c>
      <c r="J155" s="13">
        <v>16.5</v>
      </c>
      <c r="K155" s="2">
        <v>78</v>
      </c>
      <c r="L155" s="8">
        <f t="shared" si="19"/>
        <v>0</v>
      </c>
      <c r="M155" s="7">
        <f t="shared" si="20"/>
        <v>1</v>
      </c>
      <c r="O155">
        <f t="shared" si="21"/>
        <v>1</v>
      </c>
    </row>
    <row r="156" spans="1:15">
      <c r="A156">
        <v>155</v>
      </c>
      <c r="C156" s="6" t="s">
        <v>169</v>
      </c>
      <c r="D156" s="2"/>
      <c r="F156" s="7">
        <f t="shared" si="16"/>
        <v>73</v>
      </c>
      <c r="G156" s="2" t="s">
        <v>6</v>
      </c>
      <c r="H156" s="1" t="str">
        <f t="shared" si="17"/>
        <v>60+</v>
      </c>
      <c r="I156" s="25" t="str">
        <f t="shared" si="18"/>
        <v>A</v>
      </c>
      <c r="J156" s="13">
        <v>15.5</v>
      </c>
      <c r="K156" s="2">
        <v>73</v>
      </c>
      <c r="L156" s="8">
        <f t="shared" si="19"/>
        <v>0</v>
      </c>
      <c r="M156" s="7">
        <f t="shared" si="20"/>
        <v>1</v>
      </c>
      <c r="O156">
        <f t="shared" si="21"/>
        <v>0</v>
      </c>
    </row>
    <row r="157" spans="1:15">
      <c r="A157">
        <v>156</v>
      </c>
      <c r="C157" s="6" t="s">
        <v>170</v>
      </c>
      <c r="D157" s="2"/>
      <c r="F157" s="7">
        <f t="shared" si="16"/>
        <v>73</v>
      </c>
      <c r="G157" s="2" t="s">
        <v>6</v>
      </c>
      <c r="H157" s="1" t="str">
        <f t="shared" si="17"/>
        <v>60+</v>
      </c>
      <c r="I157" s="25" t="str">
        <f t="shared" si="18"/>
        <v>A</v>
      </c>
      <c r="J157" s="13">
        <v>15.5</v>
      </c>
      <c r="K157" s="2">
        <v>73</v>
      </c>
      <c r="L157" s="8">
        <f t="shared" si="19"/>
        <v>0</v>
      </c>
      <c r="M157" s="7">
        <f t="shared" si="20"/>
        <v>1</v>
      </c>
      <c r="O157">
        <f t="shared" si="21"/>
        <v>1</v>
      </c>
    </row>
    <row r="158" spans="1:15">
      <c r="A158">
        <v>157</v>
      </c>
      <c r="C158" s="6" t="s">
        <v>171</v>
      </c>
      <c r="D158" s="2"/>
      <c r="F158" s="7">
        <f t="shared" si="16"/>
        <v>35</v>
      </c>
      <c r="G158" s="2" t="s">
        <v>20</v>
      </c>
      <c r="H158" s="1" t="str">
        <f t="shared" si="17"/>
        <v>40-60</v>
      </c>
      <c r="I158" s="25" t="str">
        <f t="shared" si="18"/>
        <v>B</v>
      </c>
      <c r="J158" s="13">
        <v>8.5</v>
      </c>
      <c r="K158" s="2">
        <v>35</v>
      </c>
      <c r="L158" s="8">
        <f t="shared" si="19"/>
        <v>-5</v>
      </c>
      <c r="M158" s="7">
        <f t="shared" si="20"/>
        <v>1</v>
      </c>
      <c r="O158">
        <f t="shared" si="21"/>
        <v>1</v>
      </c>
    </row>
    <row r="159" spans="1:15">
      <c r="A159">
        <v>158</v>
      </c>
      <c r="C159" s="6" t="s">
        <v>172</v>
      </c>
      <c r="D159" s="2"/>
      <c r="F159" s="7">
        <f t="shared" si="16"/>
        <v>45</v>
      </c>
      <c r="G159" s="2" t="s">
        <v>12</v>
      </c>
      <c r="H159" s="1" t="str">
        <f t="shared" si="17"/>
        <v>25-40</v>
      </c>
      <c r="I159" s="25" t="str">
        <f t="shared" si="18"/>
        <v>C</v>
      </c>
      <c r="J159" s="13">
        <v>11</v>
      </c>
      <c r="K159" s="2">
        <v>45</v>
      </c>
      <c r="L159" s="8">
        <f t="shared" si="19"/>
        <v>4</v>
      </c>
      <c r="M159" s="7">
        <f t="shared" si="20"/>
        <v>1</v>
      </c>
      <c r="O159">
        <f t="shared" si="21"/>
        <v>1</v>
      </c>
    </row>
    <row r="160" spans="1:15">
      <c r="A160">
        <v>159</v>
      </c>
      <c r="C160" s="6" t="s">
        <v>173</v>
      </c>
      <c r="D160" s="2"/>
      <c r="F160" s="7">
        <f t="shared" si="16"/>
        <v>45</v>
      </c>
      <c r="G160" s="2" t="s">
        <v>12</v>
      </c>
      <c r="H160" s="1" t="str">
        <f t="shared" si="17"/>
        <v>25-40</v>
      </c>
      <c r="I160" s="25" t="str">
        <f t="shared" si="18"/>
        <v>C</v>
      </c>
      <c r="J160" s="13">
        <v>11</v>
      </c>
      <c r="K160" s="2">
        <v>45</v>
      </c>
      <c r="L160" s="8">
        <f t="shared" si="19"/>
        <v>4</v>
      </c>
      <c r="M160" s="7">
        <f t="shared" si="20"/>
        <v>1</v>
      </c>
      <c r="O160">
        <f t="shared" si="21"/>
        <v>0</v>
      </c>
    </row>
    <row r="161" spans="1:15">
      <c r="A161">
        <v>160</v>
      </c>
      <c r="C161" s="6" t="s">
        <v>174</v>
      </c>
      <c r="D161" s="2"/>
      <c r="F161" s="7">
        <f t="shared" si="16"/>
        <v>45</v>
      </c>
      <c r="G161" s="2" t="s">
        <v>12</v>
      </c>
      <c r="H161" s="1" t="str">
        <f t="shared" si="17"/>
        <v>25-40</v>
      </c>
      <c r="I161" s="25" t="str">
        <f t="shared" si="18"/>
        <v>C</v>
      </c>
      <c r="J161" s="13">
        <v>11</v>
      </c>
      <c r="K161" s="2">
        <v>45</v>
      </c>
      <c r="L161" s="8">
        <f t="shared" si="19"/>
        <v>4</v>
      </c>
      <c r="M161" s="7">
        <f t="shared" si="20"/>
        <v>1</v>
      </c>
      <c r="O161">
        <f t="shared" si="21"/>
        <v>0</v>
      </c>
    </row>
    <row r="162" spans="1:15">
      <c r="A162">
        <v>161</v>
      </c>
      <c r="C162" s="6" t="s">
        <v>175</v>
      </c>
      <c r="D162" s="2"/>
      <c r="F162" s="7">
        <f t="shared" ref="F162:F193" si="22">K162</f>
        <v>45</v>
      </c>
      <c r="G162" s="2" t="s">
        <v>12</v>
      </c>
      <c r="H162" s="1" t="str">
        <f t="shared" si="17"/>
        <v>25-40</v>
      </c>
      <c r="I162" s="25" t="str">
        <f t="shared" si="18"/>
        <v>C</v>
      </c>
      <c r="J162" s="13">
        <v>11</v>
      </c>
      <c r="K162" s="2">
        <v>45</v>
      </c>
      <c r="L162" s="8">
        <f t="shared" si="19"/>
        <v>4</v>
      </c>
      <c r="M162" s="7">
        <f t="shared" si="20"/>
        <v>1</v>
      </c>
      <c r="O162">
        <f t="shared" si="21"/>
        <v>0</v>
      </c>
    </row>
    <row r="163" spans="1:15">
      <c r="A163">
        <v>162</v>
      </c>
      <c r="C163" s="6" t="s">
        <v>176</v>
      </c>
      <c r="D163" s="2"/>
      <c r="F163" s="7">
        <f t="shared" si="22"/>
        <v>25</v>
      </c>
      <c r="G163" s="2" t="s">
        <v>12</v>
      </c>
      <c r="H163" s="1" t="str">
        <f t="shared" si="17"/>
        <v>25-40</v>
      </c>
      <c r="I163" s="25" t="str">
        <f t="shared" si="18"/>
        <v>C</v>
      </c>
      <c r="J163" s="13">
        <v>7</v>
      </c>
      <c r="K163" s="2">
        <v>25</v>
      </c>
      <c r="L163" s="8">
        <f t="shared" si="19"/>
        <v>0</v>
      </c>
      <c r="M163" s="7">
        <f t="shared" si="20"/>
        <v>1</v>
      </c>
      <c r="O163">
        <f t="shared" si="21"/>
        <v>0</v>
      </c>
    </row>
    <row r="164" spans="1:15">
      <c r="A164">
        <v>163</v>
      </c>
      <c r="C164" s="6" t="s">
        <v>177</v>
      </c>
      <c r="D164" s="2"/>
      <c r="F164" s="7">
        <f t="shared" si="22"/>
        <v>25</v>
      </c>
      <c r="G164" s="2" t="s">
        <v>12</v>
      </c>
      <c r="H164" s="1" t="str">
        <f t="shared" si="17"/>
        <v>25-40</v>
      </c>
      <c r="I164" s="25" t="str">
        <f t="shared" si="18"/>
        <v>C</v>
      </c>
      <c r="J164" s="13">
        <v>7</v>
      </c>
      <c r="K164" s="2">
        <v>25</v>
      </c>
      <c r="L164" s="8">
        <f t="shared" si="19"/>
        <v>0</v>
      </c>
      <c r="M164" s="7">
        <f t="shared" si="20"/>
        <v>1</v>
      </c>
      <c r="O164">
        <f t="shared" ref="O164:O195" si="23">IF(K162="","",IF(AND(K162&gt;=$O$3,K162&lt;$P$3),1,0))</f>
        <v>0</v>
      </c>
    </row>
    <row r="165" spans="1:15">
      <c r="A165">
        <v>164</v>
      </c>
      <c r="C165" s="6" t="s">
        <v>178</v>
      </c>
      <c r="D165" s="2"/>
      <c r="F165" s="7">
        <f t="shared" si="22"/>
        <v>73</v>
      </c>
      <c r="G165" s="2" t="s">
        <v>20</v>
      </c>
      <c r="H165" s="1" t="str">
        <f t="shared" si="17"/>
        <v>40-60</v>
      </c>
      <c r="I165" s="25" t="str">
        <f t="shared" si="18"/>
        <v>B</v>
      </c>
      <c r="J165" s="13">
        <v>16</v>
      </c>
      <c r="K165" s="2">
        <v>73</v>
      </c>
      <c r="L165" s="8">
        <f t="shared" si="19"/>
        <v>14</v>
      </c>
      <c r="M165" s="7">
        <f t="shared" si="20"/>
        <v>0</v>
      </c>
      <c r="O165">
        <f t="shared" si="23"/>
        <v>0</v>
      </c>
    </row>
    <row r="166" spans="1:15">
      <c r="A166">
        <v>165</v>
      </c>
      <c r="C166" s="6" t="s">
        <v>179</v>
      </c>
      <c r="D166" s="2"/>
      <c r="F166" s="7">
        <f t="shared" si="22"/>
        <v>63</v>
      </c>
      <c r="G166" s="2" t="s">
        <v>20</v>
      </c>
      <c r="H166" s="1" t="str">
        <f t="shared" si="17"/>
        <v>40-60</v>
      </c>
      <c r="I166" s="25" t="str">
        <f t="shared" si="18"/>
        <v>B</v>
      </c>
      <c r="J166" s="13">
        <v>13.5</v>
      </c>
      <c r="K166" s="2">
        <v>63</v>
      </c>
      <c r="L166" s="8">
        <f t="shared" si="19"/>
        <v>4</v>
      </c>
      <c r="M166" s="7">
        <f t="shared" si="20"/>
        <v>1</v>
      </c>
      <c r="O166">
        <f t="shared" si="23"/>
        <v>0</v>
      </c>
    </row>
    <row r="167" spans="1:15">
      <c r="A167">
        <v>166</v>
      </c>
      <c r="C167" s="6" t="s">
        <v>180</v>
      </c>
      <c r="D167" s="2"/>
      <c r="F167" s="7">
        <f t="shared" si="22"/>
        <v>35</v>
      </c>
      <c r="G167" s="2" t="s">
        <v>12</v>
      </c>
      <c r="H167" s="1" t="str">
        <f t="shared" si="17"/>
        <v>25-40</v>
      </c>
      <c r="I167" s="25" t="str">
        <f t="shared" si="18"/>
        <v>C</v>
      </c>
      <c r="J167" s="13">
        <v>8.5</v>
      </c>
      <c r="K167" s="2">
        <v>35</v>
      </c>
      <c r="L167" s="8">
        <f t="shared" si="19"/>
        <v>0</v>
      </c>
      <c r="M167" s="7">
        <f t="shared" si="20"/>
        <v>1</v>
      </c>
      <c r="O167">
        <f t="shared" si="23"/>
        <v>1</v>
      </c>
    </row>
    <row r="168" spans="1:15">
      <c r="A168">
        <v>167</v>
      </c>
      <c r="C168" s="6" t="s">
        <v>181</v>
      </c>
      <c r="D168" s="2"/>
      <c r="F168" s="7">
        <f t="shared" si="22"/>
        <v>35</v>
      </c>
      <c r="G168" s="2" t="s">
        <v>12</v>
      </c>
      <c r="H168" s="1" t="str">
        <f t="shared" si="17"/>
        <v>25-40</v>
      </c>
      <c r="I168" s="25" t="str">
        <f t="shared" si="18"/>
        <v>C</v>
      </c>
      <c r="J168" s="13">
        <v>8.5</v>
      </c>
      <c r="K168" s="2">
        <v>35</v>
      </c>
      <c r="L168" s="8">
        <f t="shared" si="19"/>
        <v>0</v>
      </c>
      <c r="M168" s="7">
        <f t="shared" si="20"/>
        <v>1</v>
      </c>
      <c r="O168">
        <f t="shared" si="23"/>
        <v>1</v>
      </c>
    </row>
    <row r="169" spans="1:15">
      <c r="A169">
        <v>168</v>
      </c>
      <c r="C169" s="6" t="s">
        <v>182</v>
      </c>
      <c r="D169" s="2"/>
      <c r="F169" s="7">
        <f t="shared" si="22"/>
        <v>35</v>
      </c>
      <c r="G169" s="2" t="s">
        <v>12</v>
      </c>
      <c r="H169" s="1" t="str">
        <f t="shared" si="17"/>
        <v>25-40</v>
      </c>
      <c r="I169" s="25" t="str">
        <f t="shared" si="18"/>
        <v>C</v>
      </c>
      <c r="J169" s="13">
        <v>8.5</v>
      </c>
      <c r="K169" s="2">
        <v>35</v>
      </c>
      <c r="L169" s="8">
        <f t="shared" si="19"/>
        <v>0</v>
      </c>
      <c r="M169" s="7">
        <f t="shared" si="20"/>
        <v>1</v>
      </c>
      <c r="O169">
        <f t="shared" si="23"/>
        <v>0</v>
      </c>
    </row>
    <row r="170" spans="1:15">
      <c r="A170">
        <v>169</v>
      </c>
      <c r="C170" s="6" t="s">
        <v>183</v>
      </c>
      <c r="D170" s="2"/>
      <c r="F170" s="7">
        <f t="shared" si="22"/>
        <v>51</v>
      </c>
      <c r="G170" s="2" t="s">
        <v>12</v>
      </c>
      <c r="H170" s="1" t="str">
        <f t="shared" si="17"/>
        <v>25-40</v>
      </c>
      <c r="I170" s="25" t="str">
        <f t="shared" si="18"/>
        <v>C</v>
      </c>
      <c r="J170" s="13">
        <v>11.5</v>
      </c>
      <c r="K170" s="2">
        <v>51</v>
      </c>
      <c r="L170" s="8">
        <f t="shared" si="19"/>
        <v>10</v>
      </c>
      <c r="M170" s="7">
        <f t="shared" si="20"/>
        <v>1</v>
      </c>
      <c r="O170">
        <f t="shared" si="23"/>
        <v>0</v>
      </c>
    </row>
    <row r="171" spans="1:15">
      <c r="A171">
        <v>170</v>
      </c>
      <c r="C171" s="6" t="s">
        <v>184</v>
      </c>
      <c r="D171" s="2"/>
      <c r="F171" s="7">
        <f t="shared" si="22"/>
        <v>25</v>
      </c>
      <c r="G171" s="2" t="s">
        <v>23</v>
      </c>
      <c r="H171" s="1" t="str">
        <f t="shared" si="17"/>
        <v>0-25</v>
      </c>
      <c r="I171" s="25" t="str">
        <f t="shared" si="18"/>
        <v>D</v>
      </c>
      <c r="J171" s="13">
        <v>7</v>
      </c>
      <c r="K171" s="2">
        <v>25</v>
      </c>
      <c r="L171" s="8">
        <f t="shared" si="19"/>
        <v>1</v>
      </c>
      <c r="M171" s="7">
        <f t="shared" si="20"/>
        <v>1</v>
      </c>
      <c r="O171">
        <f t="shared" si="23"/>
        <v>0</v>
      </c>
    </row>
    <row r="172" spans="1:15">
      <c r="A172">
        <v>171</v>
      </c>
      <c r="C172" s="6" t="s">
        <v>185</v>
      </c>
      <c r="D172" s="2"/>
      <c r="F172" s="7">
        <f t="shared" si="22"/>
        <v>16</v>
      </c>
      <c r="G172" s="2" t="s">
        <v>23</v>
      </c>
      <c r="H172" s="1" t="str">
        <f t="shared" si="17"/>
        <v>0-25</v>
      </c>
      <c r="I172" s="25" t="str">
        <f t="shared" si="18"/>
        <v>D</v>
      </c>
      <c r="J172" s="13">
        <v>5</v>
      </c>
      <c r="K172" s="2">
        <v>16</v>
      </c>
      <c r="L172" s="8">
        <f t="shared" si="19"/>
        <v>0</v>
      </c>
      <c r="M172" s="7">
        <f t="shared" si="20"/>
        <v>1</v>
      </c>
      <c r="O172">
        <f t="shared" si="23"/>
        <v>0</v>
      </c>
    </row>
    <row r="173" spans="1:15">
      <c r="A173">
        <v>172</v>
      </c>
      <c r="C173" s="6" t="s">
        <v>186</v>
      </c>
      <c r="D173" s="2"/>
      <c r="F173" s="7">
        <f t="shared" si="22"/>
        <v>51</v>
      </c>
      <c r="G173" s="2" t="s">
        <v>20</v>
      </c>
      <c r="H173" s="1" t="str">
        <f t="shared" si="17"/>
        <v>40-60</v>
      </c>
      <c r="I173" s="25" t="str">
        <f t="shared" si="18"/>
        <v>B</v>
      </c>
      <c r="J173" s="13">
        <v>11.5</v>
      </c>
      <c r="K173" s="2">
        <v>51</v>
      </c>
      <c r="L173" s="8">
        <f t="shared" si="19"/>
        <v>0</v>
      </c>
      <c r="M173" s="7">
        <f t="shared" si="20"/>
        <v>1</v>
      </c>
      <c r="O173">
        <f t="shared" si="23"/>
        <v>0</v>
      </c>
    </row>
    <row r="174" spans="1:15">
      <c r="A174">
        <v>173</v>
      </c>
      <c r="C174" s="6" t="s">
        <v>187</v>
      </c>
      <c r="D174" s="2"/>
      <c r="F174" s="7">
        <f t="shared" si="22"/>
        <v>45</v>
      </c>
      <c r="G174" s="2" t="s">
        <v>12</v>
      </c>
      <c r="H174" s="1" t="str">
        <f t="shared" si="17"/>
        <v>25-40</v>
      </c>
      <c r="I174" s="25" t="str">
        <f t="shared" si="18"/>
        <v>C</v>
      </c>
      <c r="J174" s="13">
        <v>10.5</v>
      </c>
      <c r="K174" s="2">
        <v>45</v>
      </c>
      <c r="L174" s="8">
        <f t="shared" si="19"/>
        <v>4</v>
      </c>
      <c r="M174" s="7">
        <f t="shared" si="20"/>
        <v>1</v>
      </c>
      <c r="O174">
        <f t="shared" si="23"/>
        <v>0</v>
      </c>
    </row>
    <row r="175" spans="1:15">
      <c r="A175">
        <v>174</v>
      </c>
      <c r="C175" s="6" t="s">
        <v>188</v>
      </c>
      <c r="D175" s="2"/>
      <c r="F175" s="7">
        <f t="shared" si="22"/>
        <v>82</v>
      </c>
      <c r="G175" s="2" t="s">
        <v>6</v>
      </c>
      <c r="H175" s="1" t="str">
        <f t="shared" si="17"/>
        <v>60+</v>
      </c>
      <c r="I175" s="25" t="str">
        <f t="shared" si="18"/>
        <v>A</v>
      </c>
      <c r="J175" s="13">
        <v>17.5</v>
      </c>
      <c r="K175" s="2">
        <v>82</v>
      </c>
      <c r="L175" s="8">
        <f t="shared" si="19"/>
        <v>0</v>
      </c>
      <c r="M175" s="7">
        <f t="shared" si="20"/>
        <v>1</v>
      </c>
      <c r="O175">
        <f t="shared" si="23"/>
        <v>0</v>
      </c>
    </row>
    <row r="176" spans="1:15">
      <c r="A176">
        <v>175</v>
      </c>
      <c r="C176" s="6" t="s">
        <v>189</v>
      </c>
      <c r="D176" s="2"/>
      <c r="F176" s="7">
        <f t="shared" si="22"/>
        <v>73</v>
      </c>
      <c r="G176" s="2" t="s">
        <v>6</v>
      </c>
      <c r="H176" s="1" t="str">
        <f t="shared" si="17"/>
        <v>60+</v>
      </c>
      <c r="I176" s="25" t="str">
        <f t="shared" si="18"/>
        <v>A</v>
      </c>
      <c r="J176" s="13">
        <v>15.5</v>
      </c>
      <c r="K176" s="2">
        <v>73</v>
      </c>
      <c r="L176" s="8">
        <f t="shared" si="19"/>
        <v>0</v>
      </c>
      <c r="M176" s="7">
        <f t="shared" si="20"/>
        <v>1</v>
      </c>
      <c r="O176">
        <f t="shared" si="23"/>
        <v>0</v>
      </c>
    </row>
    <row r="177" spans="1:15">
      <c r="A177">
        <v>176</v>
      </c>
      <c r="C177" s="6" t="s">
        <v>190</v>
      </c>
      <c r="D177" s="2"/>
      <c r="F177" s="7">
        <f t="shared" si="22"/>
        <v>51</v>
      </c>
      <c r="G177" s="2" t="s">
        <v>12</v>
      </c>
      <c r="H177" s="1" t="str">
        <f t="shared" si="17"/>
        <v>25-40</v>
      </c>
      <c r="I177" s="25" t="str">
        <f t="shared" si="18"/>
        <v>C</v>
      </c>
      <c r="J177" s="13">
        <v>11.5</v>
      </c>
      <c r="K177" s="2">
        <v>51</v>
      </c>
      <c r="L177" s="8">
        <f t="shared" si="19"/>
        <v>10</v>
      </c>
      <c r="M177" s="7">
        <f t="shared" si="20"/>
        <v>1</v>
      </c>
      <c r="O177">
        <f t="shared" si="23"/>
        <v>1</v>
      </c>
    </row>
    <row r="178" spans="1:15">
      <c r="A178">
        <v>177</v>
      </c>
      <c r="C178" s="6" t="s">
        <v>191</v>
      </c>
      <c r="D178" s="2"/>
      <c r="F178" s="7">
        <f t="shared" si="22"/>
        <v>12</v>
      </c>
      <c r="G178" s="2" t="s">
        <v>23</v>
      </c>
      <c r="H178" s="1" t="str">
        <f t="shared" si="17"/>
        <v>0-25</v>
      </c>
      <c r="I178" s="25" t="str">
        <f t="shared" si="18"/>
        <v>D</v>
      </c>
      <c r="J178" s="13">
        <v>4</v>
      </c>
      <c r="K178" s="2">
        <v>12</v>
      </c>
      <c r="L178" s="8">
        <f t="shared" si="19"/>
        <v>0</v>
      </c>
      <c r="M178" s="7">
        <f t="shared" si="20"/>
        <v>1</v>
      </c>
      <c r="O178">
        <f t="shared" si="23"/>
        <v>1</v>
      </c>
    </row>
    <row r="179" spans="1:15">
      <c r="A179">
        <v>178</v>
      </c>
      <c r="C179" s="6" t="s">
        <v>192</v>
      </c>
      <c r="D179" s="2"/>
      <c r="F179" s="7">
        <f t="shared" si="22"/>
        <v>63</v>
      </c>
      <c r="G179" s="2" t="s">
        <v>6</v>
      </c>
      <c r="H179" s="1" t="str">
        <f t="shared" si="17"/>
        <v>60+</v>
      </c>
      <c r="I179" s="25" t="str">
        <f t="shared" si="18"/>
        <v>A</v>
      </c>
      <c r="J179" s="13">
        <v>13.5</v>
      </c>
      <c r="K179" s="2">
        <v>63</v>
      </c>
      <c r="L179" s="8">
        <f t="shared" si="19"/>
        <v>0</v>
      </c>
      <c r="M179" s="7">
        <f t="shared" si="20"/>
        <v>1</v>
      </c>
      <c r="O179">
        <f t="shared" si="23"/>
        <v>0</v>
      </c>
    </row>
    <row r="180" spans="1:15">
      <c r="A180">
        <v>179</v>
      </c>
      <c r="C180" s="6" t="s">
        <v>193</v>
      </c>
      <c r="D180" s="2"/>
      <c r="F180" s="7">
        <f t="shared" si="22"/>
        <v>78</v>
      </c>
      <c r="G180" s="2" t="s">
        <v>20</v>
      </c>
      <c r="H180" s="1" t="str">
        <f t="shared" si="17"/>
        <v>40-60</v>
      </c>
      <c r="I180" s="25" t="str">
        <f t="shared" si="18"/>
        <v>B</v>
      </c>
      <c r="J180" s="13">
        <v>16.5</v>
      </c>
      <c r="K180" s="2">
        <v>78</v>
      </c>
      <c r="L180" s="8">
        <f t="shared" si="19"/>
        <v>19</v>
      </c>
      <c r="M180" s="7">
        <f t="shared" si="20"/>
        <v>0</v>
      </c>
      <c r="O180">
        <f t="shared" si="23"/>
        <v>0</v>
      </c>
    </row>
    <row r="181" spans="1:15">
      <c r="A181">
        <v>180</v>
      </c>
      <c r="C181" s="6" t="s">
        <v>194</v>
      </c>
      <c r="D181" s="2"/>
      <c r="F181" s="7">
        <f t="shared" si="22"/>
        <v>16</v>
      </c>
      <c r="G181" s="2" t="s">
        <v>12</v>
      </c>
      <c r="H181" s="1" t="str">
        <f t="shared" si="17"/>
        <v>25-40</v>
      </c>
      <c r="I181" s="25" t="str">
        <f t="shared" si="18"/>
        <v>C</v>
      </c>
      <c r="J181" s="13">
        <v>5</v>
      </c>
      <c r="K181" s="2">
        <v>16</v>
      </c>
      <c r="L181" s="8">
        <f t="shared" si="19"/>
        <v>-9</v>
      </c>
      <c r="M181" s="7">
        <f t="shared" si="20"/>
        <v>1</v>
      </c>
      <c r="O181">
        <f t="shared" si="23"/>
        <v>1</v>
      </c>
    </row>
    <row r="182" spans="1:15">
      <c r="A182">
        <v>181</v>
      </c>
      <c r="C182" s="6" t="s">
        <v>195</v>
      </c>
      <c r="D182" s="2"/>
      <c r="F182" s="7">
        <f t="shared" si="22"/>
        <v>35</v>
      </c>
      <c r="G182" s="2" t="s">
        <v>12</v>
      </c>
      <c r="H182" s="1" t="str">
        <f t="shared" si="17"/>
        <v>25-40</v>
      </c>
      <c r="I182" s="25" t="str">
        <f t="shared" si="18"/>
        <v>C</v>
      </c>
      <c r="J182" s="13">
        <v>9</v>
      </c>
      <c r="K182" s="2">
        <v>35</v>
      </c>
      <c r="L182" s="8">
        <f t="shared" si="19"/>
        <v>0</v>
      </c>
      <c r="M182" s="7">
        <f t="shared" si="20"/>
        <v>1</v>
      </c>
      <c r="O182">
        <f t="shared" si="23"/>
        <v>1</v>
      </c>
    </row>
    <row r="183" spans="1:15">
      <c r="A183">
        <v>182</v>
      </c>
      <c r="C183" s="6" t="s">
        <v>196</v>
      </c>
      <c r="D183" s="2"/>
      <c r="F183" s="7">
        <f t="shared" si="22"/>
        <v>99</v>
      </c>
      <c r="G183" s="2" t="s">
        <v>6</v>
      </c>
      <c r="H183" s="1" t="str">
        <f t="shared" si="17"/>
        <v>60+</v>
      </c>
      <c r="I183" s="25" t="str">
        <f t="shared" si="18"/>
        <v>A</v>
      </c>
      <c r="J183" s="13">
        <v>25</v>
      </c>
      <c r="K183" s="2">
        <v>99</v>
      </c>
      <c r="L183" s="8">
        <f t="shared" si="19"/>
        <v>0</v>
      </c>
      <c r="M183" s="7">
        <f t="shared" si="20"/>
        <v>1</v>
      </c>
      <c r="O183">
        <f t="shared" si="23"/>
        <v>0</v>
      </c>
    </row>
    <row r="184" spans="1:15">
      <c r="A184">
        <v>183</v>
      </c>
      <c r="C184" s="6" t="s">
        <v>197</v>
      </c>
      <c r="D184" s="2"/>
      <c r="F184" s="7">
        <f t="shared" si="22"/>
        <v>68</v>
      </c>
      <c r="G184" s="2" t="s">
        <v>23</v>
      </c>
      <c r="H184" s="1" t="str">
        <f t="shared" si="17"/>
        <v>0-25</v>
      </c>
      <c r="I184" s="25" t="str">
        <f t="shared" si="18"/>
        <v>D</v>
      </c>
      <c r="J184" s="13">
        <v>15</v>
      </c>
      <c r="K184" s="2">
        <v>68</v>
      </c>
      <c r="L184" s="8">
        <f t="shared" si="19"/>
        <v>44</v>
      </c>
      <c r="M184" s="7">
        <f t="shared" si="20"/>
        <v>0</v>
      </c>
      <c r="O184">
        <f t="shared" si="23"/>
        <v>0</v>
      </c>
    </row>
    <row r="185" spans="1:15">
      <c r="A185">
        <v>184</v>
      </c>
      <c r="C185" s="6" t="s">
        <v>198</v>
      </c>
      <c r="D185" s="2"/>
      <c r="F185" s="7">
        <f t="shared" si="22"/>
        <v>12</v>
      </c>
      <c r="G185" s="2" t="s">
        <v>23</v>
      </c>
      <c r="H185" s="1" t="str">
        <f t="shared" si="17"/>
        <v>0-25</v>
      </c>
      <c r="I185" s="25" t="str">
        <f t="shared" si="18"/>
        <v>D</v>
      </c>
      <c r="J185" s="13">
        <v>4</v>
      </c>
      <c r="K185" s="2">
        <v>12</v>
      </c>
      <c r="L185" s="8">
        <f t="shared" si="19"/>
        <v>0</v>
      </c>
      <c r="M185" s="7">
        <f t="shared" si="20"/>
        <v>1</v>
      </c>
      <c r="O185">
        <f t="shared" si="23"/>
        <v>1</v>
      </c>
    </row>
    <row r="186" spans="1:15">
      <c r="A186">
        <v>185</v>
      </c>
      <c r="C186" s="6" t="s">
        <v>199</v>
      </c>
      <c r="D186" s="2"/>
      <c r="F186" s="7">
        <f t="shared" si="22"/>
        <v>73</v>
      </c>
      <c r="G186" s="2" t="s">
        <v>6</v>
      </c>
      <c r="H186" s="1" t="str">
        <f t="shared" si="17"/>
        <v>60+</v>
      </c>
      <c r="I186" s="25" t="str">
        <f t="shared" si="18"/>
        <v>A</v>
      </c>
      <c r="J186" s="13">
        <v>15.5</v>
      </c>
      <c r="K186" s="2">
        <v>73</v>
      </c>
      <c r="L186" s="8">
        <f t="shared" si="19"/>
        <v>0</v>
      </c>
      <c r="M186" s="7">
        <f t="shared" si="20"/>
        <v>1</v>
      </c>
      <c r="O186">
        <f t="shared" si="23"/>
        <v>1</v>
      </c>
    </row>
    <row r="187" spans="1:15">
      <c r="A187">
        <v>186</v>
      </c>
      <c r="C187" s="6" t="s">
        <v>200</v>
      </c>
      <c r="D187" s="2"/>
      <c r="F187" s="7">
        <f t="shared" si="22"/>
        <v>51</v>
      </c>
      <c r="G187" s="2" t="s">
        <v>12</v>
      </c>
      <c r="H187" s="1" t="str">
        <f t="shared" si="17"/>
        <v>25-40</v>
      </c>
      <c r="I187" s="25" t="str">
        <f t="shared" si="18"/>
        <v>C</v>
      </c>
      <c r="J187" s="13">
        <v>12</v>
      </c>
      <c r="K187" s="2">
        <v>51</v>
      </c>
      <c r="L187" s="8">
        <f t="shared" si="19"/>
        <v>10</v>
      </c>
      <c r="M187" s="7">
        <f t="shared" si="20"/>
        <v>1</v>
      </c>
      <c r="O187">
        <f t="shared" si="23"/>
        <v>0</v>
      </c>
    </row>
    <row r="188" spans="1:15">
      <c r="A188">
        <v>187</v>
      </c>
      <c r="C188" s="6" t="s">
        <v>201</v>
      </c>
      <c r="D188" s="2"/>
      <c r="F188" s="7">
        <f t="shared" si="22"/>
        <v>25</v>
      </c>
      <c r="G188" s="2" t="s">
        <v>12</v>
      </c>
      <c r="H188" s="1" t="str">
        <f t="shared" si="17"/>
        <v>25-40</v>
      </c>
      <c r="I188" s="25" t="str">
        <f t="shared" si="18"/>
        <v>C</v>
      </c>
      <c r="J188" s="13">
        <v>7</v>
      </c>
      <c r="K188" s="2">
        <v>25</v>
      </c>
      <c r="L188" s="8">
        <f t="shared" si="19"/>
        <v>0</v>
      </c>
      <c r="M188" s="7">
        <f t="shared" si="20"/>
        <v>1</v>
      </c>
      <c r="O188">
        <f t="shared" si="23"/>
        <v>1</v>
      </c>
    </row>
    <row r="189" spans="1:15">
      <c r="A189">
        <v>188</v>
      </c>
      <c r="C189" s="6" t="s">
        <v>202</v>
      </c>
      <c r="D189" s="2"/>
      <c r="F189" s="7">
        <f t="shared" si="22"/>
        <v>40</v>
      </c>
      <c r="G189" s="2" t="s">
        <v>20</v>
      </c>
      <c r="H189" s="1" t="str">
        <f t="shared" si="17"/>
        <v>40-60</v>
      </c>
      <c r="I189" s="25" t="str">
        <f t="shared" si="18"/>
        <v>B</v>
      </c>
      <c r="J189" s="13">
        <v>9.5</v>
      </c>
      <c r="K189" s="2">
        <v>40</v>
      </c>
      <c r="L189" s="8">
        <f t="shared" si="19"/>
        <v>0</v>
      </c>
      <c r="M189" s="7">
        <f t="shared" si="20"/>
        <v>1</v>
      </c>
      <c r="O189">
        <f t="shared" si="23"/>
        <v>0</v>
      </c>
    </row>
    <row r="190" spans="1:15">
      <c r="A190">
        <v>189</v>
      </c>
      <c r="C190" s="6" t="s">
        <v>203</v>
      </c>
      <c r="D190" s="2"/>
      <c r="F190" s="7">
        <f t="shared" si="22"/>
        <v>25</v>
      </c>
      <c r="G190" s="2" t="s">
        <v>12</v>
      </c>
      <c r="H190" s="1" t="str">
        <f t="shared" si="17"/>
        <v>25-40</v>
      </c>
      <c r="I190" s="25" t="str">
        <f t="shared" si="18"/>
        <v>C</v>
      </c>
      <c r="J190" s="13">
        <v>7</v>
      </c>
      <c r="K190" s="2">
        <v>25</v>
      </c>
      <c r="L190" s="8">
        <f t="shared" si="19"/>
        <v>0</v>
      </c>
      <c r="M190" s="7">
        <f t="shared" si="20"/>
        <v>1</v>
      </c>
      <c r="O190">
        <f t="shared" si="23"/>
        <v>0</v>
      </c>
    </row>
    <row r="191" spans="1:15">
      <c r="A191">
        <v>190</v>
      </c>
      <c r="C191" s="6" t="s">
        <v>204</v>
      </c>
      <c r="D191" s="2"/>
      <c r="F191" s="7">
        <f t="shared" si="22"/>
        <v>51</v>
      </c>
      <c r="G191" s="2" t="s">
        <v>20</v>
      </c>
      <c r="H191" s="1" t="str">
        <f t="shared" si="17"/>
        <v>40-60</v>
      </c>
      <c r="I191" s="25" t="str">
        <f t="shared" si="18"/>
        <v>B</v>
      </c>
      <c r="J191" s="13">
        <v>11.5</v>
      </c>
      <c r="K191" s="2">
        <v>51</v>
      </c>
      <c r="L191" s="8">
        <f t="shared" si="19"/>
        <v>0</v>
      </c>
      <c r="M191" s="7">
        <f t="shared" si="20"/>
        <v>1</v>
      </c>
      <c r="O191">
        <f t="shared" si="23"/>
        <v>0</v>
      </c>
    </row>
    <row r="192" spans="1:15">
      <c r="A192">
        <v>191</v>
      </c>
      <c r="C192" s="6" t="s">
        <v>205</v>
      </c>
      <c r="D192" s="2"/>
      <c r="F192" s="7">
        <f t="shared" si="22"/>
        <v>78</v>
      </c>
      <c r="G192" s="2" t="s">
        <v>6</v>
      </c>
      <c r="H192" s="1" t="str">
        <f t="shared" si="17"/>
        <v>60+</v>
      </c>
      <c r="I192" s="25" t="str">
        <f t="shared" si="18"/>
        <v>A</v>
      </c>
      <c r="J192" s="13">
        <v>17</v>
      </c>
      <c r="K192" s="2">
        <v>78</v>
      </c>
      <c r="L192" s="8">
        <f t="shared" si="19"/>
        <v>0</v>
      </c>
      <c r="M192" s="7">
        <f t="shared" si="20"/>
        <v>1</v>
      </c>
      <c r="O192">
        <f t="shared" si="23"/>
        <v>0</v>
      </c>
    </row>
    <row r="193" spans="1:15">
      <c r="A193">
        <v>192</v>
      </c>
      <c r="C193" s="6" t="s">
        <v>206</v>
      </c>
      <c r="D193" s="2"/>
      <c r="F193" s="7">
        <f t="shared" si="22"/>
        <v>16</v>
      </c>
      <c r="G193" s="2" t="s">
        <v>12</v>
      </c>
      <c r="H193" s="1" t="str">
        <f t="shared" si="17"/>
        <v>25-40</v>
      </c>
      <c r="I193" s="25" t="str">
        <f t="shared" si="18"/>
        <v>C</v>
      </c>
      <c r="J193" s="13">
        <v>5</v>
      </c>
      <c r="K193" s="2">
        <v>16</v>
      </c>
      <c r="L193" s="8">
        <f t="shared" si="19"/>
        <v>-9</v>
      </c>
      <c r="M193" s="7">
        <f t="shared" si="20"/>
        <v>1</v>
      </c>
      <c r="O193">
        <f t="shared" si="23"/>
        <v>0</v>
      </c>
    </row>
    <row r="194" spans="1:15">
      <c r="A194">
        <v>193</v>
      </c>
      <c r="C194" s="6" t="s">
        <v>207</v>
      </c>
      <c r="D194" s="2"/>
      <c r="F194" s="7">
        <f t="shared" ref="F194:F201" si="24">K194</f>
        <v>68</v>
      </c>
      <c r="G194" s="2" t="s">
        <v>20</v>
      </c>
      <c r="H194" s="1" t="str">
        <f t="shared" si="17"/>
        <v>40-60</v>
      </c>
      <c r="I194" s="25" t="str">
        <f t="shared" si="18"/>
        <v>B</v>
      </c>
      <c r="J194" s="13">
        <v>14.5</v>
      </c>
      <c r="K194" s="2">
        <v>68</v>
      </c>
      <c r="L194" s="8">
        <f t="shared" si="19"/>
        <v>9</v>
      </c>
      <c r="M194" s="7">
        <f t="shared" si="20"/>
        <v>1</v>
      </c>
      <c r="O194">
        <f t="shared" si="23"/>
        <v>1</v>
      </c>
    </row>
    <row r="195" spans="1:15">
      <c r="A195">
        <v>194</v>
      </c>
      <c r="C195" s="6" t="s">
        <v>208</v>
      </c>
      <c r="D195" s="2"/>
      <c r="F195" s="7">
        <f t="shared" si="24"/>
        <v>73</v>
      </c>
      <c r="G195" s="2" t="s">
        <v>6</v>
      </c>
      <c r="H195" s="1" t="str">
        <f t="shared" ref="H195:H201" si="25">IF(G195="A","60+",IF(G195="B","40-60",IF(G195="C","25-40",IF(G195="D","0-25",))))</f>
        <v>60+</v>
      </c>
      <c r="I195" s="25" t="str">
        <f t="shared" ref="I195:I201" si="26">G195</f>
        <v>A</v>
      </c>
      <c r="J195" s="13">
        <v>16</v>
      </c>
      <c r="K195" s="2">
        <v>73</v>
      </c>
      <c r="L195" s="8">
        <f t="shared" ref="L195:L201" si="27">IF(I195="C",IF(K195&lt;=$P$1,K195-$P$1,IF(K195&gt;$Q$1-1,(K195-$Q$1-1),0)),IF(I195="D",IF(K195&lt;=$P$1-1,0,K195-($P$1-1)),IF(I195="B",IF(K195&lt;=$Q$1,K195-$Q$1,IF(K195&gt;$R$1-1,K195-($R$1-1),0)),IF(I195="A",IF(K195&gt;=$R$1,0,K195-$R$1),""))))</f>
        <v>0</v>
      </c>
      <c r="M195" s="7">
        <f t="shared" ref="M195:M201" si="28">IF(AND(ABS(L195)&gt;=$U$1,ABS(L195)&lt;=$V$1),1,0)</f>
        <v>1</v>
      </c>
      <c r="O195">
        <f t="shared" si="23"/>
        <v>0</v>
      </c>
    </row>
    <row r="196" spans="1:15">
      <c r="A196">
        <v>195</v>
      </c>
      <c r="C196" s="6" t="s">
        <v>209</v>
      </c>
      <c r="D196" s="2"/>
      <c r="F196" s="7">
        <f t="shared" si="24"/>
        <v>16</v>
      </c>
      <c r="G196" s="2" t="s">
        <v>12</v>
      </c>
      <c r="H196" s="1" t="str">
        <f t="shared" si="25"/>
        <v>25-40</v>
      </c>
      <c r="I196" s="25" t="str">
        <f t="shared" si="26"/>
        <v>C</v>
      </c>
      <c r="J196" s="13">
        <v>5</v>
      </c>
      <c r="K196" s="2">
        <v>16</v>
      </c>
      <c r="L196" s="8">
        <f t="shared" si="27"/>
        <v>-9</v>
      </c>
      <c r="M196" s="7">
        <f t="shared" si="28"/>
        <v>1</v>
      </c>
      <c r="O196">
        <f t="shared" ref="O196:O203" si="29">IF(K194="","",IF(AND(K194&gt;=$O$3,K194&lt;$P$3),1,0))</f>
        <v>1</v>
      </c>
    </row>
    <row r="197" spans="1:15">
      <c r="A197">
        <v>196</v>
      </c>
      <c r="C197" s="6" t="s">
        <v>210</v>
      </c>
      <c r="D197" s="2"/>
      <c r="F197" s="7">
        <f t="shared" si="24"/>
        <v>45</v>
      </c>
      <c r="G197" s="2" t="s">
        <v>20</v>
      </c>
      <c r="H197" s="1" t="str">
        <f t="shared" si="25"/>
        <v>40-60</v>
      </c>
      <c r="I197" s="25" t="str">
        <f t="shared" si="26"/>
        <v>B</v>
      </c>
      <c r="J197" s="13">
        <v>10.5</v>
      </c>
      <c r="K197" s="2">
        <v>45</v>
      </c>
      <c r="L197" s="8">
        <f t="shared" si="27"/>
        <v>0</v>
      </c>
      <c r="M197" s="7">
        <f t="shared" si="28"/>
        <v>1</v>
      </c>
      <c r="O197">
        <f t="shared" si="29"/>
        <v>1</v>
      </c>
    </row>
    <row r="198" spans="1:15">
      <c r="A198">
        <v>197</v>
      </c>
      <c r="C198" s="6" t="s">
        <v>211</v>
      </c>
      <c r="D198" s="2"/>
      <c r="F198" s="7">
        <f t="shared" si="24"/>
        <v>45</v>
      </c>
      <c r="G198" s="2" t="s">
        <v>12</v>
      </c>
      <c r="H198" s="1" t="str">
        <f t="shared" si="25"/>
        <v>25-40</v>
      </c>
      <c r="I198" s="25" t="str">
        <f t="shared" si="26"/>
        <v>C</v>
      </c>
      <c r="J198" s="13">
        <v>11</v>
      </c>
      <c r="K198" s="2">
        <v>45</v>
      </c>
      <c r="L198" s="8">
        <f t="shared" si="27"/>
        <v>4</v>
      </c>
      <c r="M198" s="7">
        <f t="shared" si="28"/>
        <v>1</v>
      </c>
      <c r="O198">
        <f t="shared" si="29"/>
        <v>0</v>
      </c>
    </row>
    <row r="199" spans="1:15">
      <c r="A199">
        <v>198</v>
      </c>
      <c r="C199" s="6" t="s">
        <v>212</v>
      </c>
      <c r="D199" s="2"/>
      <c r="F199" s="7">
        <f t="shared" si="24"/>
        <v>57</v>
      </c>
      <c r="G199" s="2" t="s">
        <v>20</v>
      </c>
      <c r="H199" s="1" t="str">
        <f t="shared" si="25"/>
        <v>40-60</v>
      </c>
      <c r="I199" s="25" t="str">
        <f t="shared" si="26"/>
        <v>B</v>
      </c>
      <c r="J199" s="13">
        <v>13</v>
      </c>
      <c r="K199" s="2">
        <v>57</v>
      </c>
      <c r="L199" s="8">
        <f t="shared" si="27"/>
        <v>0</v>
      </c>
      <c r="M199" s="7">
        <f t="shared" si="28"/>
        <v>1</v>
      </c>
      <c r="O199">
        <f t="shared" si="29"/>
        <v>0</v>
      </c>
    </row>
    <row r="200" spans="1:15">
      <c r="A200">
        <v>199</v>
      </c>
      <c r="C200" s="6" t="s">
        <v>213</v>
      </c>
      <c r="F200" s="7">
        <f t="shared" si="24"/>
        <v>35</v>
      </c>
      <c r="G200" s="1" t="s">
        <v>12</v>
      </c>
      <c r="H200" s="1" t="str">
        <f t="shared" si="25"/>
        <v>25-40</v>
      </c>
      <c r="I200" s="25" t="str">
        <f t="shared" si="26"/>
        <v>C</v>
      </c>
      <c r="J200" s="13">
        <v>9</v>
      </c>
      <c r="K200" s="2">
        <v>35</v>
      </c>
      <c r="L200" s="8">
        <f t="shared" si="27"/>
        <v>0</v>
      </c>
      <c r="M200" s="7">
        <f t="shared" si="28"/>
        <v>1</v>
      </c>
      <c r="O200">
        <f t="shared" si="29"/>
        <v>0</v>
      </c>
    </row>
    <row r="201" spans="1:15">
      <c r="A201">
        <v>200</v>
      </c>
      <c r="C201" s="6" t="s">
        <v>214</v>
      </c>
      <c r="F201" s="7">
        <f t="shared" si="24"/>
        <v>57</v>
      </c>
      <c r="G201" s="1" t="s">
        <v>12</v>
      </c>
      <c r="H201" s="1" t="str">
        <f t="shared" si="25"/>
        <v>25-40</v>
      </c>
      <c r="I201" s="25" t="str">
        <f t="shared" si="26"/>
        <v>C</v>
      </c>
      <c r="J201" s="13">
        <v>13</v>
      </c>
      <c r="K201" s="2">
        <v>57</v>
      </c>
      <c r="L201" s="8">
        <f t="shared" si="27"/>
        <v>16</v>
      </c>
      <c r="M201" s="7">
        <f t="shared" si="28"/>
        <v>0</v>
      </c>
      <c r="O201">
        <f t="shared" si="29"/>
        <v>0</v>
      </c>
    </row>
    <row r="202" spans="1:15">
      <c r="A202" s="24"/>
      <c r="C202"/>
      <c r="D202"/>
      <c r="E202"/>
      <c r="F202"/>
      <c r="I202"/>
      <c r="K202" t="str">
        <f t="shared" ref="K202:K209" si="30">IF(G202="C",J202-40,IF(G202="D",J202-10,IF(G202="B",J202-70,IF(G202="A",IF(J202&gt;=70,"OK",J202-70),""))))</f>
        <v/>
      </c>
      <c r="L202"/>
      <c r="O202">
        <f t="shared" si="29"/>
        <v>0</v>
      </c>
    </row>
    <row r="203" spans="1:15">
      <c r="G203" s="2"/>
      <c r="H203" s="13"/>
      <c r="J203" s="3"/>
      <c r="K203" s="8" t="str">
        <f t="shared" si="30"/>
        <v/>
      </c>
      <c r="L203" s="22"/>
      <c r="O203">
        <f t="shared" si="29"/>
        <v>0</v>
      </c>
    </row>
    <row r="204" spans="1:15">
      <c r="G204" s="2"/>
      <c r="H204" s="13"/>
      <c r="J204" s="3"/>
      <c r="K204" s="8" t="str">
        <f t="shared" si="30"/>
        <v/>
      </c>
      <c r="L204" s="22"/>
      <c r="N204" t="str">
        <f>IF(J202="","",IF(AND(J202&gt;=$O$3,J202&lt;$P$3),1,0))</f>
        <v/>
      </c>
    </row>
    <row r="205" spans="1:15">
      <c r="A205" t="s">
        <v>215</v>
      </c>
      <c r="G205" s="2"/>
      <c r="H205" s="13"/>
      <c r="J205" s="3"/>
      <c r="K205" s="8" t="str">
        <f t="shared" si="30"/>
        <v/>
      </c>
      <c r="L205" s="22"/>
      <c r="N205" t="str">
        <f>IF(K205="","",IF(AND(K205&gt;=$O$3,K205&lt;$P$3),1,0))</f>
        <v/>
      </c>
    </row>
    <row r="206" spans="1:15">
      <c r="A206" s="24" t="s">
        <v>216</v>
      </c>
      <c r="G206" s="2"/>
      <c r="H206" s="13"/>
      <c r="J206" s="3"/>
      <c r="K206" s="8" t="str">
        <f t="shared" si="30"/>
        <v/>
      </c>
      <c r="L206" s="22"/>
      <c r="N206" t="str">
        <f>IF(K206="","",IF(AND(K206&gt;=$O$3,K206&lt;$P$3),1,0))</f>
        <v/>
      </c>
    </row>
    <row r="207" spans="1:15">
      <c r="A207" s="24" t="s">
        <v>217</v>
      </c>
      <c r="G207" s="2"/>
      <c r="H207" s="13"/>
      <c r="J207" s="3"/>
      <c r="K207" s="8" t="str">
        <f t="shared" si="30"/>
        <v/>
      </c>
      <c r="L207" s="22"/>
      <c r="N207" t="str">
        <f>IF(K207="","",IF(AND(K207&gt;=$O$3,K207&lt;$P$3),1,0))</f>
        <v/>
      </c>
    </row>
    <row r="208" spans="1:15">
      <c r="A208" s="24" t="s">
        <v>218</v>
      </c>
      <c r="G208" s="2"/>
      <c r="H208" s="13"/>
      <c r="J208" s="3"/>
      <c r="K208" s="8" t="str">
        <f t="shared" si="30"/>
        <v/>
      </c>
      <c r="L208" s="22"/>
      <c r="N208" t="str">
        <f>IF(K208="","",IF(AND(K208&gt;=$O$3,K208&lt;$P$3),1,0))</f>
        <v/>
      </c>
    </row>
    <row r="209" spans="7:12">
      <c r="G209" s="2"/>
      <c r="H209" s="13"/>
      <c r="J209" s="3"/>
      <c r="K209" s="8" t="str">
        <f t="shared" si="30"/>
        <v/>
      </c>
      <c r="L209" s="22"/>
    </row>
    <row r="210" spans="7:12">
      <c r="G210" s="2"/>
      <c r="H210" s="13"/>
      <c r="J210" s="3"/>
      <c r="K210" s="22"/>
      <c r="L210" s="22"/>
    </row>
    <row r="211" spans="7:12">
      <c r="G211" s="2"/>
      <c r="H211" s="13"/>
      <c r="J211" s="3"/>
      <c r="K211" s="22"/>
      <c r="L211" s="22"/>
    </row>
    <row r="212" spans="7:12">
      <c r="G212" s="2"/>
      <c r="H212" s="13"/>
      <c r="J212" s="3"/>
      <c r="K212" s="22"/>
      <c r="L212" s="22"/>
    </row>
    <row r="213" spans="7:12">
      <c r="G213" s="2"/>
      <c r="H213" s="13"/>
      <c r="J213" s="3"/>
      <c r="K213" s="22"/>
      <c r="L213" s="22"/>
    </row>
    <row r="214" spans="7:12">
      <c r="G214" s="2"/>
      <c r="H214" s="13"/>
      <c r="J214" s="3"/>
      <c r="K214" s="22"/>
      <c r="L214" s="22"/>
    </row>
    <row r="215" spans="7:12">
      <c r="G215" s="2"/>
      <c r="H215" s="13"/>
      <c r="J215" s="3"/>
      <c r="K215" s="22"/>
      <c r="L215" s="22"/>
    </row>
    <row r="216" spans="7:12">
      <c r="G216" s="2"/>
      <c r="H216" s="13"/>
      <c r="J216" s="3"/>
      <c r="K216" s="22"/>
      <c r="L216" s="22"/>
    </row>
    <row r="217" spans="7:12">
      <c r="G217" s="2"/>
      <c r="H217" s="13"/>
      <c r="J217" s="3"/>
      <c r="K217" s="22"/>
      <c r="L217" s="22"/>
    </row>
    <row r="218" spans="7:12">
      <c r="G218" s="2"/>
      <c r="H218" s="13"/>
      <c r="J218" s="3"/>
      <c r="K218" s="22"/>
      <c r="L218" s="22"/>
    </row>
    <row r="219" spans="7:12">
      <c r="G219" s="2"/>
      <c r="H219" s="13"/>
      <c r="J219" s="3"/>
      <c r="K219" s="22"/>
      <c r="L219" s="22"/>
    </row>
    <row r="220" spans="7:12">
      <c r="G220" s="2"/>
      <c r="H220" s="13"/>
      <c r="J220" s="3"/>
      <c r="K220" s="22"/>
      <c r="L220" s="22"/>
    </row>
    <row r="221" spans="7:12">
      <c r="G221" s="2"/>
      <c r="H221" s="13"/>
      <c r="J221" s="3"/>
      <c r="K221" s="22"/>
      <c r="L221" s="22"/>
    </row>
    <row r="222" spans="7:12">
      <c r="G222" s="2"/>
      <c r="H222" s="13"/>
      <c r="J222" s="3"/>
      <c r="K222" s="22"/>
      <c r="L222" s="22"/>
    </row>
    <row r="223" spans="7:12">
      <c r="G223" s="2"/>
      <c r="H223" s="13"/>
      <c r="J223" s="3"/>
      <c r="K223" s="22"/>
      <c r="L223" s="22"/>
    </row>
    <row r="224" spans="7:12">
      <c r="G224" s="2"/>
      <c r="H224" s="13"/>
      <c r="J224" s="3"/>
      <c r="K224" s="22"/>
      <c r="L224" s="22"/>
    </row>
    <row r="225" spans="7:12">
      <c r="G225" s="2"/>
      <c r="H225" s="13"/>
      <c r="J225" s="3"/>
      <c r="K225" s="22"/>
      <c r="L225" s="22"/>
    </row>
    <row r="226" spans="7:12">
      <c r="G226" s="2"/>
      <c r="H226" s="13"/>
      <c r="J226" s="3"/>
      <c r="K226" s="22"/>
      <c r="L226" s="22"/>
    </row>
    <row r="227" spans="7:12">
      <c r="G227" s="2"/>
      <c r="H227" s="13"/>
      <c r="J227" s="3"/>
      <c r="K227" s="22"/>
      <c r="L227" s="22"/>
    </row>
    <row r="228" spans="7:12">
      <c r="G228" s="2"/>
      <c r="H228" s="13"/>
      <c r="J228" s="3"/>
      <c r="K228" s="22"/>
      <c r="L228" s="22"/>
    </row>
    <row r="229" spans="7:12">
      <c r="G229" s="2"/>
      <c r="H229" s="13"/>
      <c r="J229" s="3"/>
      <c r="K229" s="22"/>
      <c r="L229" s="22"/>
    </row>
    <row r="230" spans="7:12">
      <c r="G230" s="2"/>
      <c r="H230" s="13"/>
      <c r="J230" s="3"/>
      <c r="K230" s="22"/>
      <c r="L230" s="22"/>
    </row>
    <row r="231" spans="7:12">
      <c r="G231" s="2"/>
      <c r="H231" s="13"/>
      <c r="J231" s="3"/>
      <c r="K231" s="22"/>
      <c r="L231" s="22"/>
    </row>
    <row r="232" spans="7:12">
      <c r="G232" s="2"/>
      <c r="H232" s="13"/>
      <c r="J232" s="3"/>
      <c r="K232" s="22"/>
      <c r="L232" s="22"/>
    </row>
    <row r="233" spans="7:12">
      <c r="G233" s="2"/>
      <c r="H233" s="13"/>
      <c r="J233" s="3"/>
      <c r="K233" s="22"/>
      <c r="L233" s="22"/>
    </row>
    <row r="234" spans="7:12">
      <c r="G234" s="2"/>
      <c r="H234" s="13"/>
      <c r="J234" s="3"/>
      <c r="K234" s="22"/>
      <c r="L234" s="22"/>
    </row>
    <row r="235" spans="7:12">
      <c r="G235" s="2"/>
      <c r="H235" s="13"/>
      <c r="J235" s="3"/>
      <c r="K235" s="22"/>
      <c r="L235" s="22"/>
    </row>
    <row r="236" spans="7:12">
      <c r="G236" s="2"/>
      <c r="H236" s="13"/>
      <c r="J236" s="3"/>
      <c r="K236" s="22"/>
      <c r="L236" s="22"/>
    </row>
    <row r="237" spans="7:12">
      <c r="G237" s="2"/>
      <c r="H237" s="13"/>
      <c r="J237" s="3"/>
      <c r="K237" s="22"/>
      <c r="L237" s="22"/>
    </row>
    <row r="238" spans="7:12">
      <c r="G238" s="2"/>
      <c r="H238" s="13"/>
      <c r="J238" s="3"/>
      <c r="K238" s="22"/>
      <c r="L238" s="22"/>
    </row>
    <row r="239" spans="7:12">
      <c r="G239" s="2"/>
      <c r="H239" s="13"/>
      <c r="J239" s="3"/>
      <c r="K239" s="22"/>
      <c r="L239" s="22"/>
    </row>
    <row r="240" spans="7:12">
      <c r="G240" s="2"/>
      <c r="H240" s="13"/>
      <c r="J240" s="3"/>
      <c r="K240" s="22"/>
      <c r="L240" s="22"/>
    </row>
    <row r="241" spans="7:12">
      <c r="G241" s="2"/>
      <c r="H241" s="13"/>
      <c r="J241" s="3"/>
      <c r="K241" s="22"/>
      <c r="L241" s="22"/>
    </row>
    <row r="242" spans="7:12">
      <c r="G242" s="2"/>
      <c r="H242" s="13"/>
    </row>
    <row r="243" spans="7:12">
      <c r="G243" s="2"/>
      <c r="H243" s="13"/>
    </row>
    <row r="244" spans="7:12">
      <c r="G244" s="2"/>
      <c r="H244" s="13"/>
    </row>
    <row r="245" spans="7:12">
      <c r="G245" s="2"/>
      <c r="H245" s="13"/>
    </row>
    <row r="246" spans="7:12">
      <c r="G246" s="2"/>
      <c r="H246" s="13"/>
    </row>
    <row r="247" spans="7:12">
      <c r="G247" s="2"/>
      <c r="H247" s="13"/>
    </row>
    <row r="248" spans="7:12">
      <c r="G248" s="2"/>
      <c r="H248" s="13"/>
    </row>
    <row r="249" spans="7:12">
      <c r="G249" s="2"/>
      <c r="H249" s="13"/>
    </row>
    <row r="250" spans="7:12">
      <c r="G250" s="2"/>
      <c r="H250" s="13"/>
    </row>
    <row r="251" spans="7:12">
      <c r="G251" s="2"/>
    </row>
    <row r="253" spans="7:12">
      <c r="I253" s="4" t="str">
        <f>IF(H253="","",IF(AND(H253&gt;=$O$3,H253&lt;=$P$3),1,0))</f>
        <v/>
      </c>
    </row>
    <row r="254" spans="7:12">
      <c r="I254" s="4" t="str">
        <f>IF(H254="","",IF(AND(H254&gt;=$O$3,H254&lt;=$P$3),1,0))</f>
        <v/>
      </c>
    </row>
    <row r="255" spans="7:12">
      <c r="I255" s="4" t="str">
        <f>IF(H255="","",IF(AND(H255&gt;=$O$3,H255&lt;=$P$3),1,0))</f>
        <v/>
      </c>
    </row>
  </sheetData>
  <conditionalFormatting sqref="F203:F1048576 F1:F201">
    <cfRule type="cellIs" dxfId="217" priority="16" operator="between">
      <formula>0</formula>
      <formula>24</formula>
    </cfRule>
  </conditionalFormatting>
  <conditionalFormatting sqref="F203:F1048576 F1:F201">
    <cfRule type="cellIs" dxfId="216" priority="15" operator="between">
      <formula>25</formula>
      <formula>39</formula>
    </cfRule>
  </conditionalFormatting>
  <conditionalFormatting sqref="F203:F1048576 F1:F201">
    <cfRule type="cellIs" dxfId="215" priority="14" operator="between">
      <formula>40</formula>
      <formula>59</formula>
    </cfRule>
  </conditionalFormatting>
  <conditionalFormatting sqref="F203:F1048576 F1:F201">
    <cfRule type="cellIs" dxfId="214" priority="13" operator="between">
      <formula>60</formula>
      <formula>100</formula>
    </cfRule>
  </conditionalFormatting>
  <conditionalFormatting sqref="D203:D1048576 G203:G1048576 G1:G201">
    <cfRule type="cellIs" dxfId="213" priority="12" operator="equal">
      <formula>"A"</formula>
    </cfRule>
  </conditionalFormatting>
  <conditionalFormatting sqref="D203:D1048576 G203:G1048576 G1:G201">
    <cfRule type="cellIs" dxfId="212" priority="11" operator="equal">
      <formula>"B"</formula>
    </cfRule>
  </conditionalFormatting>
  <conditionalFormatting sqref="D203:D1048576 G203:G1048576 G1:G201">
    <cfRule type="cellIs" dxfId="211" priority="10" operator="equal">
      <formula>"C"</formula>
    </cfRule>
  </conditionalFormatting>
  <conditionalFormatting sqref="D203:D1048576 G203:G1048576 G1:G201">
    <cfRule type="cellIs" dxfId="210" priority="9" operator="equal">
      <formula>"D"</formula>
    </cfRule>
  </conditionalFormatting>
  <conditionalFormatting sqref="I1:I1048576">
    <cfRule type="cellIs" dxfId="209" priority="8" operator="equal">
      <formula>"A"</formula>
    </cfRule>
  </conditionalFormatting>
  <conditionalFormatting sqref="I1:I1048576">
    <cfRule type="cellIs" dxfId="208" priority="7" operator="equal">
      <formula>"B"</formula>
    </cfRule>
  </conditionalFormatting>
  <conditionalFormatting sqref="I1:I1048576">
    <cfRule type="cellIs" dxfId="207" priority="6" operator="equal">
      <formula>"C"</formula>
    </cfRule>
  </conditionalFormatting>
  <conditionalFormatting sqref="I1:I1048576">
    <cfRule type="cellIs" dxfId="206" priority="5" operator="equal">
      <formula>"D"</formula>
    </cfRule>
  </conditionalFormatting>
  <conditionalFormatting sqref="D1:D201">
    <cfRule type="cellIs" dxfId="205" priority="4" operator="equal">
      <formula>"A"</formula>
    </cfRule>
  </conditionalFormatting>
  <conditionalFormatting sqref="D1:D201">
    <cfRule type="cellIs" dxfId="204" priority="3" operator="equal">
      <formula>"B"</formula>
    </cfRule>
  </conditionalFormatting>
  <conditionalFormatting sqref="D1:D201">
    <cfRule type="cellIs" dxfId="203" priority="2" operator="equal">
      <formula>"C"</formula>
    </cfRule>
  </conditionalFormatting>
  <conditionalFormatting sqref="D1:D201">
    <cfRule type="cellIs" dxfId="202" priority="1" operator="equal">
      <formula>"D"</formula>
    </cfRule>
  </conditionalFormatting>
  <hyperlinks>
    <hyperlink ref="C2" r:id="rId1" xr:uid="{B88424DF-433C-466A-B988-64BC74F753CC}"/>
    <hyperlink ref="C3" r:id="rId2" xr:uid="{1BB70DAA-6C8D-4367-B2BD-0376E607B97E}"/>
    <hyperlink ref="C4" r:id="rId3" xr:uid="{476FBC2D-6C43-4BDA-98D0-6D6784A069B5}"/>
    <hyperlink ref="C5" r:id="rId4" xr:uid="{BB1C19D0-B2EF-4F69-98E5-F709232D3DBA}"/>
    <hyperlink ref="C72" r:id="rId5" xr:uid="{96A3C2C1-BF4C-4FCA-B606-28DC5F9E87B4}"/>
    <hyperlink ref="C6" r:id="rId6" xr:uid="{283D5D4C-0B26-4544-9E68-EB82B626F259}"/>
    <hyperlink ref="C7" r:id="rId7" xr:uid="{B366A146-4EE0-4B7B-B72A-C86C2B54D00D}"/>
    <hyperlink ref="C73" r:id="rId8" xr:uid="{F395B348-5EAC-49D0-92B2-F7B5C8542EC2}"/>
    <hyperlink ref="C135" r:id="rId9" xr:uid="{E029949E-2CE4-47EF-8E12-CA4A5979FC7F}"/>
    <hyperlink ref="C8" r:id="rId10" xr:uid="{E8A1B99D-68F6-45A0-A1F3-36492CC1A295}"/>
    <hyperlink ref="C9" r:id="rId11" xr:uid="{7BEF68AF-BD6E-406C-85C0-C58D698D10C5}"/>
    <hyperlink ref="C10" r:id="rId12" xr:uid="{3ED0AD9D-7282-4407-ABD4-76691360CA01}"/>
    <hyperlink ref="C74" r:id="rId13" xr:uid="{3553D5F5-3776-4874-A516-BE5EE35007F8}"/>
    <hyperlink ref="C136" r:id="rId14" xr:uid="{728249B7-A081-4E86-B7F2-70E51AB188EE}"/>
    <hyperlink ref="C11" r:id="rId15" xr:uid="{2DC258FE-5B5F-4E05-BA35-78F0D31AF816}"/>
    <hyperlink ref="C75" r:id="rId16" xr:uid="{3100939B-8779-47DE-BBAA-C309D2602F74}"/>
    <hyperlink ref="C12" r:id="rId17" xr:uid="{1D20C1FE-2D27-443F-8219-AA73B961330B}"/>
    <hyperlink ref="C76" r:id="rId18" xr:uid="{28CD3C75-9045-4EDF-A07B-8B6AC643C795}"/>
    <hyperlink ref="C13" r:id="rId19" xr:uid="{D92C3DF7-231A-4B39-A296-05996F2086C0}"/>
    <hyperlink ref="C137" r:id="rId20" xr:uid="{DD167F71-02EB-4F6D-9DB1-24ACBC869FF6}"/>
    <hyperlink ref="C77" r:id="rId21" xr:uid="{3BFFD9DE-A54B-4E1D-9AC1-B845610A89B7}"/>
    <hyperlink ref="C14" r:id="rId22" xr:uid="{281E4694-57FA-4D39-9B1F-9B19324AEE1B}"/>
    <hyperlink ref="C15" r:id="rId23" xr:uid="{01874BB2-8D9F-41B8-87FB-BA78FEE1E5E3}"/>
    <hyperlink ref="C78" r:id="rId24" xr:uid="{68E1F83C-A879-42E5-95B7-3DA1D01015CE}"/>
    <hyperlink ref="C16" r:id="rId25" xr:uid="{2B9A4C07-B43A-4445-BE28-5958F35B6BB7}"/>
    <hyperlink ref="C17" r:id="rId26" xr:uid="{6DE2D00C-71F8-42C3-8F7A-06F584A8923F}"/>
    <hyperlink ref="C138" r:id="rId27" xr:uid="{390B791F-EE60-4A55-A2FE-7C25467E5225}"/>
    <hyperlink ref="C18" r:id="rId28" xr:uid="{919617CF-E0F5-46B0-BBDE-C13CC77FC96B}"/>
    <hyperlink ref="C19" r:id="rId29" xr:uid="{DCAA8B2A-C7C0-472F-8B23-08F9EC41D540}"/>
    <hyperlink ref="C20" r:id="rId30" xr:uid="{148B7B86-9783-4402-BCAA-2D94D78BC279}"/>
    <hyperlink ref="C79" r:id="rId31" xr:uid="{DDACBFD1-F8E7-48A8-852E-C7190A242FE4}"/>
    <hyperlink ref="C139" r:id="rId32" xr:uid="{23D3CF3C-E7EB-4A79-920F-A8BE30D9BC58}"/>
    <hyperlink ref="C21" r:id="rId33" xr:uid="{742DCC16-8B16-41D2-8CB0-2B3326931055}"/>
    <hyperlink ref="C22" r:id="rId34" xr:uid="{45BC3A41-7ABB-4C75-92DC-E769E2B95E20}"/>
    <hyperlink ref="C80" r:id="rId35" xr:uid="{9E2CC028-4136-4DD9-90E1-9FD9FB1B34AF}"/>
    <hyperlink ref="C140" r:id="rId36" xr:uid="{29E49556-8D67-4A12-BBC1-AA566EE16556}"/>
    <hyperlink ref="C141" r:id="rId37" xr:uid="{96673834-73B7-462B-B7FC-4D969E02D997}"/>
    <hyperlink ref="C142" r:id="rId38" xr:uid="{191FFA09-E4B5-4BC2-9422-502D0B015886}"/>
    <hyperlink ref="C23" r:id="rId39" xr:uid="{46674593-7637-40E5-8A03-0D18AC8894A7}"/>
    <hyperlink ref="C169" r:id="rId40" xr:uid="{20D05310-AE35-4ABF-A905-E9CC697C61F3}"/>
    <hyperlink ref="C170" r:id="rId41" xr:uid="{5FD19B25-A976-41EA-B844-4FC5F3A73CCA}"/>
    <hyperlink ref="C171" r:id="rId42" xr:uid="{E09D5210-345F-4E31-AC27-8A471108463A}"/>
    <hyperlink ref="C172" r:id="rId43" xr:uid="{D0E381C7-1D06-4491-8D35-E80AF1D8A154}"/>
    <hyperlink ref="C173" r:id="rId44" xr:uid="{AA17670E-1FA8-4146-8B4C-8EFA1FDEDE45}"/>
    <hyperlink ref="C174" r:id="rId45" xr:uid="{E66B1AC9-7215-4509-8798-E74DC3A36697}"/>
    <hyperlink ref="C81" r:id="rId46" xr:uid="{341CB26D-660A-4352-B97F-8004657FB46E}"/>
    <hyperlink ref="C82" r:id="rId47" xr:uid="{B22CDCF6-E38F-4173-B6D4-4DFFD8960569}"/>
    <hyperlink ref="C143" r:id="rId48" xr:uid="{300C2DEC-7842-409C-B543-BA99BF6C1E85}"/>
    <hyperlink ref="C144" r:id="rId49" xr:uid="{788856B6-CE99-4B59-866A-3E30A224B3BA}"/>
    <hyperlink ref="C83" r:id="rId50" xr:uid="{EABF6E25-661A-4D1D-BEC5-DB31C6E2D457}"/>
    <hyperlink ref="C145" r:id="rId51" xr:uid="{7AEDA31D-E4A4-4F41-B200-0E0910ED94A7}"/>
    <hyperlink ref="C24" r:id="rId52" xr:uid="{7A9593C3-410F-4C48-96B5-60CE920BB6AB}"/>
    <hyperlink ref="C25" r:id="rId53" xr:uid="{ED52BC1A-A50F-4F1D-AE22-8C5C9EB08E5D}"/>
    <hyperlink ref="C84" r:id="rId54" xr:uid="{B3FDF769-027B-4C4B-A0E8-17C0DE806E02}"/>
    <hyperlink ref="C26" r:id="rId55" xr:uid="{630FF566-595A-48E0-AD07-D6E4D37C93BA}"/>
    <hyperlink ref="C85" r:id="rId56" xr:uid="{B9425EFA-AE92-49E9-92CD-C150AC07F7C1}"/>
    <hyperlink ref="C27" r:id="rId57" xr:uid="{D3D3BDFA-8DAD-421A-B572-A44C3D5316AF}"/>
    <hyperlink ref="C28" r:id="rId58" xr:uid="{E9EBABA7-1427-4DC9-8F80-094275D654D1}"/>
    <hyperlink ref="C29" r:id="rId59" xr:uid="{209CB63F-5C0F-478F-9DB0-E330876F8EC5}"/>
    <hyperlink ref="C30" r:id="rId60" xr:uid="{8439AAA8-C62E-4951-AF59-C455CD9CC56D}"/>
    <hyperlink ref="C86" r:id="rId61" xr:uid="{AA475BC8-834C-424B-A724-5A9897498E1B}"/>
    <hyperlink ref="C87" r:id="rId62" xr:uid="{12E7921B-FEF4-4591-A87C-031B063725A8}"/>
    <hyperlink ref="C88" r:id="rId63" xr:uid="{ACEC507E-755D-4339-9D1B-5D807F60EB00}"/>
    <hyperlink ref="C89" r:id="rId64" xr:uid="{50A9FDDB-D215-476D-B1CB-3FC42ED0074B}"/>
    <hyperlink ref="C90" r:id="rId65" xr:uid="{1638F83F-3926-48C7-8A41-8646D817F17B}"/>
    <hyperlink ref="C175" r:id="rId66" xr:uid="{B8022E79-BB57-49D6-B5CB-A6FB6E63FD64}"/>
    <hyperlink ref="C176" r:id="rId67" xr:uid="{6D1A9FB0-0002-4DC7-9B3D-1FF87EE05192}"/>
    <hyperlink ref="C146" r:id="rId68" xr:uid="{224023EC-AE4D-468C-98CE-AD8BDF16EEA3}"/>
    <hyperlink ref="C31" r:id="rId69" xr:uid="{B8A03920-B1BE-43FD-A481-44BC75CB344A}"/>
    <hyperlink ref="C91" r:id="rId70" xr:uid="{A683B428-4DC9-43E8-BBE6-E1108B244E7A}"/>
    <hyperlink ref="C92" r:id="rId71" xr:uid="{0267C9CE-46DC-4131-87F8-94FE20B37864}"/>
    <hyperlink ref="C32" r:id="rId72" xr:uid="{7E589825-4326-4BD1-90E0-6738F683F6DD}"/>
    <hyperlink ref="C33" r:id="rId73" xr:uid="{5E69E41E-7CCE-4AFF-8805-4E44BF108090}"/>
    <hyperlink ref="C93" r:id="rId74" xr:uid="{31A524F3-936F-4E28-AA08-7617FC2B2D0A}"/>
    <hyperlink ref="C94" r:id="rId75" xr:uid="{EFC179B1-0D5E-490F-9096-8A99E83BC82F}"/>
    <hyperlink ref="C95" r:id="rId76" xr:uid="{46FF0F35-0906-4A20-852F-7BB4B9CBFDD9}"/>
    <hyperlink ref="C34" r:id="rId77" xr:uid="{82313074-83D9-4028-9301-AB81A882BB14}"/>
    <hyperlink ref="C35" r:id="rId78" xr:uid="{8D459A82-8538-4E31-9BEB-003F8D4718D4}"/>
    <hyperlink ref="C96" r:id="rId79" xr:uid="{4C5343CA-021B-45D4-A192-C2DAEBB1A3A4}"/>
    <hyperlink ref="C36" r:id="rId80" xr:uid="{C191B230-32EE-44F0-8079-76E2F790628C}"/>
    <hyperlink ref="C97" r:id="rId81" xr:uid="{45875414-F402-464C-9045-1CD1B6E4E2AB}"/>
    <hyperlink ref="C98" r:id="rId82" xr:uid="{51CB8833-D4FB-47CB-9553-54E862B7DD6C}"/>
    <hyperlink ref="C37" r:id="rId83" xr:uid="{6EDDA50E-B60C-41B1-8DCE-6CC7A9AA4C1E}"/>
    <hyperlink ref="C38" r:id="rId84" xr:uid="{14CB5AFF-E16E-4513-9C8F-48B7EE6D6D72}"/>
    <hyperlink ref="C99" r:id="rId85" xr:uid="{936B53E0-5CF3-4172-8DD0-3F5C034D1BD3}"/>
    <hyperlink ref="C100" r:id="rId86" xr:uid="{7A2B1953-93E3-49ED-AD3F-CBA98A98D4FF}"/>
    <hyperlink ref="C147" r:id="rId87" xr:uid="{0B5FB423-B9B4-43D9-8ABD-511393065639}"/>
    <hyperlink ref="C39" r:id="rId88" xr:uid="{56DEAC9F-20BF-4AC7-8372-8A9D9D1246BC}"/>
    <hyperlink ref="C40" r:id="rId89" xr:uid="{16ECBD4D-A17D-4EF8-B8E8-BAF30ED9FB0C}"/>
    <hyperlink ref="C101" r:id="rId90" xr:uid="{E2D28E68-C73C-4F5B-9D98-268AC2060840}"/>
    <hyperlink ref="C102" r:id="rId91" xr:uid="{85D33936-3F64-4821-A664-D93317FE75B1}"/>
    <hyperlink ref="C103" r:id="rId92" xr:uid="{48C68FE9-B560-467B-80DC-CB62991DBDBA}"/>
    <hyperlink ref="C104" r:id="rId93" xr:uid="{42041C57-288D-4BA4-BF6E-101A110FD7A5}"/>
    <hyperlink ref="C105" r:id="rId94" xr:uid="{8CEB7FF3-4FA9-44F1-AC60-48FC9DC8AF14}"/>
    <hyperlink ref="C41" r:id="rId95" xr:uid="{CCE4047D-6FC7-408E-83E1-033C03F6530F}"/>
    <hyperlink ref="C42" r:id="rId96" xr:uid="{88997751-290A-4B0D-9A8C-0BF3DCCBC90F}"/>
    <hyperlink ref="C43" r:id="rId97" xr:uid="{F914D852-8475-4578-88B6-B15BDC92DBC2}"/>
    <hyperlink ref="C148" r:id="rId98" xr:uid="{07D98856-6D6E-4C13-B674-ED9881188C58}"/>
    <hyperlink ref="C106" r:id="rId99" xr:uid="{261C1AFB-1778-4536-A201-805F19B68C52}"/>
    <hyperlink ref="C107" r:id="rId100" xr:uid="{8E83491B-A003-43C7-B598-63420330F862}"/>
    <hyperlink ref="C44" r:id="rId101" xr:uid="{3B5BA7C8-C402-4CA0-877D-8FF45047ED99}"/>
    <hyperlink ref="C108" r:id="rId102" xr:uid="{67381299-6D98-4B91-86EB-28DD76F630E0}"/>
    <hyperlink ref="C109" r:id="rId103" xr:uid="{BA1AEACF-0B45-4C21-AF77-849C73800162}"/>
    <hyperlink ref="C45" r:id="rId104" xr:uid="{BD188CF8-A48D-413C-ADBC-8BA92B65BC94}"/>
    <hyperlink ref="C149" r:id="rId105" xr:uid="{D16FA9D6-0B01-463F-A1D5-64F123563ACE}"/>
    <hyperlink ref="C150" r:id="rId106" xr:uid="{C837B1D9-ED43-4C88-A32B-127BB782FB1E}"/>
    <hyperlink ref="C151" r:id="rId107" xr:uid="{FD95F389-51B8-45B7-951A-8304F39B87FE}"/>
    <hyperlink ref="C110" r:id="rId108" xr:uid="{965EDF5C-B22A-4A00-ABDE-80AB7D5C801E}"/>
    <hyperlink ref="C152" r:id="rId109" xr:uid="{EE1175C3-FCFC-4A93-AB21-43C6FC1E69D1}"/>
    <hyperlink ref="C46" r:id="rId110" xr:uid="{495DDBA7-9A28-45F8-A80C-EE51E3FEF1EF}"/>
    <hyperlink ref="C47" r:id="rId111" xr:uid="{A12E0162-B89E-4876-85AF-D824EBC2499B}"/>
    <hyperlink ref="C111" r:id="rId112" xr:uid="{3749CB0A-B50F-46A4-9AD8-FF779FE50A7C}"/>
    <hyperlink ref="C153" r:id="rId113" xr:uid="{35EF983F-8A51-451D-815B-DB6C91D5424D}"/>
    <hyperlink ref="C48" r:id="rId114" xr:uid="{F11C853B-66FF-404F-A575-B8ECA6B176D4}"/>
    <hyperlink ref="C49" r:id="rId115" xr:uid="{EB094ECC-EEB0-47B4-917C-BB15EBD0BF3C}"/>
    <hyperlink ref="C50" r:id="rId116" xr:uid="{FD25285D-DCCA-4630-AF93-AEF6BAAAAA4B}"/>
    <hyperlink ref="C51" r:id="rId117" xr:uid="{A51FE3BB-9E42-4EFA-B084-192C2F8C54EB}"/>
    <hyperlink ref="C52" r:id="rId118" xr:uid="{96461CDB-CB23-450B-902B-6FF70902E8C1}"/>
    <hyperlink ref="C53" r:id="rId119" xr:uid="{8760DF53-CE4B-4D37-8BAC-CFC9D0F61A41}"/>
    <hyperlink ref="C112" r:id="rId120" xr:uid="{5769CE65-C4D5-461A-B87A-27E0F200F570}"/>
    <hyperlink ref="C54" r:id="rId121" xr:uid="{79C446B1-B602-44D3-B5C2-701CD464B309}"/>
    <hyperlink ref="C55" r:id="rId122" xr:uid="{A3D22614-0A51-4B97-B591-122029EFC24C}"/>
    <hyperlink ref="C56" r:id="rId123" xr:uid="{E687568C-EDF2-4491-88EE-94CB70B87817}"/>
    <hyperlink ref="C57" r:id="rId124" xr:uid="{563BF30A-CC35-4376-9687-071131330F3B}"/>
    <hyperlink ref="C58" r:id="rId125" xr:uid="{4C81C0AB-C4EC-47D5-8A6C-95F36401B3BD}"/>
    <hyperlink ref="C177" r:id="rId126" xr:uid="{568D96D9-5093-40E1-BCF7-64C1B5C34C9D}"/>
    <hyperlink ref="C178" r:id="rId127" xr:uid="{37C6C971-83F0-4CDE-AA92-DD1E31E721B9}"/>
    <hyperlink ref="C180" r:id="rId128" xr:uid="{3F50E84E-F4BE-40D6-842B-0E513DAF60B1}"/>
    <hyperlink ref="C181" r:id="rId129" xr:uid="{9D9469A9-8EC8-429C-A31E-FC7304BE6996}"/>
    <hyperlink ref="C182" r:id="rId130" xr:uid="{893A7B82-08B0-4C6F-81C7-76AF85D0CF3E}"/>
    <hyperlink ref="C183" r:id="rId131" xr:uid="{310A5668-3714-43AF-9CC6-99DAC0684C91}"/>
    <hyperlink ref="C184" r:id="rId132" xr:uid="{3F5F132B-BAB5-4538-9882-D971CDBE6E15}"/>
    <hyperlink ref="C185" r:id="rId133" xr:uid="{2CBC1B69-C39E-498D-8A38-B690FB0B6F08}"/>
    <hyperlink ref="C186" r:id="rId134" xr:uid="{C5876FE5-5065-4836-96C5-73FD31C45703}"/>
    <hyperlink ref="C187" r:id="rId135" xr:uid="{13CB3F95-7EF2-4E5C-A945-D8848722D369}"/>
    <hyperlink ref="C188" r:id="rId136" xr:uid="{E09B3FE5-4866-4EEC-85AD-F6C4C189EAFB}"/>
    <hyperlink ref="C189" r:id="rId137" xr:uid="{F5F18E3F-D91D-422A-A061-7A12DD9A6705}"/>
    <hyperlink ref="C190" r:id="rId138" xr:uid="{69FEBFC2-7F2F-47E8-8BAC-95AA4EAF7942}"/>
    <hyperlink ref="C154" r:id="rId139" xr:uid="{076CE998-7030-4E70-994D-FC5A309F50FF}"/>
    <hyperlink ref="C191" r:id="rId140" xr:uid="{7174092B-A4D7-43DF-AFF2-874066E0A03A}"/>
    <hyperlink ref="C192" r:id="rId141" xr:uid="{2042D285-36FC-4287-B3C1-6545421339A0}"/>
    <hyperlink ref="C193" r:id="rId142" xr:uid="{BAD36A0C-88E7-4E79-A77B-263E1EAC6DF2}"/>
    <hyperlink ref="C194" r:id="rId143" xr:uid="{959D8931-099C-4178-983A-1E8DAC55F14D}"/>
    <hyperlink ref="C195" r:id="rId144" xr:uid="{D8189BDB-773B-46CF-972F-88C82B72D0A7}"/>
    <hyperlink ref="C196" r:id="rId145" xr:uid="{1DA6C277-7604-4F73-86C8-1A953A490FB3}"/>
    <hyperlink ref="C197" r:id="rId146" xr:uid="{F73CCE99-A067-4B1A-9D80-2E65224749DD}"/>
    <hyperlink ref="C155" r:id="rId147" xr:uid="{EE0DBB91-327F-4125-BA4C-1AEE39190E0C}"/>
    <hyperlink ref="C198" r:id="rId148" xr:uid="{653FE17D-D108-4ADD-AFE7-A781883FF985}"/>
    <hyperlink ref="C199" r:id="rId149" xr:uid="{7083AEE4-5C58-4212-98A5-FF94613D6678}"/>
    <hyperlink ref="C156" r:id="rId150" xr:uid="{B8A67BEE-498D-4C87-A066-0C0F8435ACC3}"/>
    <hyperlink ref="C157" r:id="rId151" xr:uid="{5573D180-BA7E-4244-A857-87BC27216825}"/>
    <hyperlink ref="C158" r:id="rId152" xr:uid="{618EC4F8-791C-4D34-9FC2-50A1F02AAE9E}"/>
    <hyperlink ref="C159" r:id="rId153" xr:uid="{E7E8AA34-74B1-48ED-A798-34433F5D097D}"/>
    <hyperlink ref="C160" r:id="rId154" xr:uid="{6E300587-276F-41DE-AD98-EB8586599B23}"/>
    <hyperlink ref="C161" r:id="rId155" xr:uid="{90B23558-B91F-4DD4-A36F-B4A267B5111A}"/>
    <hyperlink ref="C162" r:id="rId156" xr:uid="{2B35827D-52CE-47B6-9398-F9F53842D096}"/>
    <hyperlink ref="C113" r:id="rId157" xr:uid="{DC0F3217-71AD-4016-B351-5048C5069930}"/>
    <hyperlink ref="C114" r:id="rId158" xr:uid="{1B59765D-13F6-4CCD-9C37-FF52C402EEA5}"/>
    <hyperlink ref="C115" r:id="rId159" xr:uid="{2CA13BB2-B028-465E-BA8F-14E86F8414DB}"/>
    <hyperlink ref="C59" r:id="rId160" xr:uid="{AF430463-0686-46C6-8B4C-423F97BE1E19}"/>
    <hyperlink ref="C60" r:id="rId161" xr:uid="{737EF4E6-25B2-49C6-B8A5-61263B9863CF}"/>
    <hyperlink ref="C116" r:id="rId162" xr:uid="{F5C4C769-0F3E-4CF4-8473-9CF4B494B6F4}"/>
    <hyperlink ref="C117" r:id="rId163" xr:uid="{39B96755-AE33-426D-86D9-090DF56ABBD3}"/>
    <hyperlink ref="C118" r:id="rId164" xr:uid="{2D245ED0-A7E3-4DC4-B78D-7AD41A4EE251}"/>
    <hyperlink ref="C119" r:id="rId165" xr:uid="{69E2E33E-2064-4B58-9C6C-8D577D2077A7}"/>
    <hyperlink ref="C120" r:id="rId166" xr:uid="{229F7A52-075C-4130-9A67-85FCF0B6194D}"/>
    <hyperlink ref="C61" r:id="rId167" xr:uid="{AD00FBE0-5212-44B8-8A5A-03DFCC610C38}"/>
    <hyperlink ref="C62" r:id="rId168" xr:uid="{8FBF9A10-5307-4823-BB03-E364C107BD55}"/>
    <hyperlink ref="C63" r:id="rId169" xr:uid="{DB28AF81-80AC-4A2C-B1D8-CD4992FAAA9B}"/>
    <hyperlink ref="C64" r:id="rId170" xr:uid="{2AF46CBC-453D-4527-B5C2-F38F14C23847}"/>
    <hyperlink ref="C163" r:id="rId171" xr:uid="{F60C7380-0226-4351-B16A-33D1421EA854}"/>
    <hyperlink ref="C65" r:id="rId172" xr:uid="{D638080E-CAED-4D72-A628-3707CC0A5620}"/>
    <hyperlink ref="C121" r:id="rId173" xr:uid="{B2C38A42-000D-430C-B0BC-2DD731BABF13}"/>
    <hyperlink ref="C66" r:id="rId174" xr:uid="{38922A96-C273-49B1-80E3-FDB52FD2AAAA}"/>
    <hyperlink ref="C67" r:id="rId175" xr:uid="{F588E922-ADBB-4849-9C82-1473BA1BACEA}"/>
    <hyperlink ref="C164" r:id="rId176" xr:uid="{2B853DCD-A7C1-4F42-AEBF-81B5D5EF4416}"/>
    <hyperlink ref="C165" r:id="rId177" xr:uid="{03835E9A-461C-4FD6-B0F6-D8FD178DF1FC}"/>
    <hyperlink ref="C68" r:id="rId178" xr:uid="{E0122CBD-E5A7-4A9B-AE6D-98E46A7CF902}"/>
    <hyperlink ref="C69" r:id="rId179" xr:uid="{4938897D-5624-4D7C-B4D6-6050D79F0A72}"/>
    <hyperlink ref="C122" r:id="rId180" xr:uid="{856591D7-70C5-43AF-AB9E-5E8F49E3A989}"/>
    <hyperlink ref="C123" r:id="rId181" xr:uid="{AE029B96-7CFF-4C4B-A7F6-15A00E3D7BD3}"/>
    <hyperlink ref="C124" r:id="rId182" xr:uid="{86B5F17F-D213-41E9-A8F5-721A1BD81253}"/>
    <hyperlink ref="C125" r:id="rId183" xr:uid="{320569A7-D50A-45B4-B703-D400502FD8AA}"/>
    <hyperlink ref="C166" r:id="rId184" xr:uid="{549F156D-50A6-4671-B369-854B7C7F7584}"/>
    <hyperlink ref="C126" r:id="rId185" xr:uid="{B91894A6-A660-4A84-A096-16C532BB075C}"/>
    <hyperlink ref="C127" r:id="rId186" xr:uid="{39148999-293C-4A3A-92AB-AF630F216F87}"/>
    <hyperlink ref="C70" r:id="rId187" xr:uid="{7798CA22-7DD8-4B09-8962-22D565BFD806}"/>
    <hyperlink ref="C128" r:id="rId188" xr:uid="{A8515174-C85E-4A7A-AC3E-90C542DCB336}"/>
    <hyperlink ref="C129" r:id="rId189" xr:uid="{11F3FA83-57A1-4440-A5B4-DC95A0C2E1AE}"/>
    <hyperlink ref="C130" r:id="rId190" xr:uid="{873F7989-17FF-4B41-8A7C-D797356108E3}"/>
    <hyperlink ref="C71" r:id="rId191" xr:uid="{E9595A6A-0369-4C6F-A434-C2B36FF00883}"/>
    <hyperlink ref="C131" r:id="rId192" xr:uid="{0AC65948-DD21-426D-B9C8-8B8278FE9F0A}"/>
    <hyperlink ref="C167" r:id="rId193" xr:uid="{36633FF2-0784-480A-BF56-1E7BBDC26491}"/>
    <hyperlink ref="C168" r:id="rId194" xr:uid="{C6763A1C-A787-43AF-8BDF-D413B00DEFCA}"/>
    <hyperlink ref="C132" r:id="rId195" xr:uid="{CDAE164F-F172-409E-AD42-A92B15D751AE}"/>
    <hyperlink ref="C133" r:id="rId196" xr:uid="{0006A0FF-ED05-4AC4-A0BB-03D286F1A478}"/>
    <hyperlink ref="C134" r:id="rId197" xr:uid="{6BE9B047-499B-4E2F-B25D-3DF747B94022}"/>
    <hyperlink ref="C179" r:id="rId198" xr:uid="{6640D727-2352-4490-AAB9-A1075946A348}"/>
    <hyperlink ref="C200" r:id="rId199" xr:uid="{11E92B49-A3D5-405C-ADA1-AEC0D57D695D}"/>
    <hyperlink ref="C201" r:id="rId200" xr:uid="{B39D10E6-BC14-4486-AACB-8CB1C38F7D99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45F15-0123-47B8-95C3-31EE2D158474}">
  <dimension ref="A1:AF255"/>
  <sheetViews>
    <sheetView topLeftCell="H1" workbookViewId="0">
      <selection activeCell="N11" sqref="N11"/>
    </sheetView>
  </sheetViews>
  <sheetFormatPr defaultRowHeight="15"/>
  <cols>
    <col min="1" max="1" width="71.140625" customWidth="1"/>
    <col min="3" max="3" width="35.7109375" style="1" customWidth="1"/>
    <col min="4" max="4" width="19.5703125" style="1" customWidth="1"/>
    <col min="5" max="5" width="60.5703125" style="1" customWidth="1"/>
    <col min="6" max="6" width="18" style="2" customWidth="1"/>
    <col min="7" max="7" width="56.5703125" customWidth="1"/>
    <col min="8" max="8" width="66.85546875" customWidth="1"/>
    <col min="9" max="9" width="14.42578125" style="4" customWidth="1"/>
    <col min="10" max="10" width="12.42578125" bestFit="1" customWidth="1"/>
    <col min="11" max="12" width="9.140625" style="20"/>
    <col min="14" max="14" width="61.7109375" customWidth="1"/>
    <col min="20" max="20" width="17" customWidth="1"/>
    <col min="22" max="22" width="9.28515625" bestFit="1" customWidth="1"/>
    <col min="26" max="26" width="9.28515625" bestFit="1" customWidth="1"/>
  </cols>
  <sheetData>
    <row r="1" spans="1:32">
      <c r="C1" s="1" t="s">
        <v>0</v>
      </c>
      <c r="D1" s="3"/>
      <c r="G1" s="3" t="s">
        <v>1</v>
      </c>
      <c r="H1" s="1" t="s">
        <v>2</v>
      </c>
      <c r="J1" s="4"/>
      <c r="K1"/>
      <c r="L1" s="5"/>
      <c r="M1">
        <f>SUM(M2:M201)</f>
        <v>171</v>
      </c>
      <c r="N1">
        <f>M1/(200/100)</f>
        <v>85.5</v>
      </c>
      <c r="O1" t="s">
        <v>3</v>
      </c>
      <c r="P1">
        <v>25</v>
      </c>
      <c r="Q1">
        <v>40</v>
      </c>
      <c r="R1">
        <v>60</v>
      </c>
      <c r="T1" t="s">
        <v>4</v>
      </c>
      <c r="U1">
        <v>0</v>
      </c>
      <c r="V1">
        <v>10</v>
      </c>
    </row>
    <row r="2" spans="1:32">
      <c r="A2">
        <v>1</v>
      </c>
      <c r="C2" s="6" t="s">
        <v>5</v>
      </c>
      <c r="D2" s="2"/>
      <c r="F2" s="7">
        <f t="shared" ref="F2:F33" si="0">K2</f>
        <v>57</v>
      </c>
      <c r="G2" s="2" t="s">
        <v>6</v>
      </c>
      <c r="H2" s="1" t="str">
        <f>IF(G2="A","60+",IF(G2="B","40-60",IF(G2="C","25-40",IF(G2="D","0-25",))))</f>
        <v>60+</v>
      </c>
      <c r="I2" s="25" t="str">
        <f>G2</f>
        <v>A</v>
      </c>
      <c r="J2" s="13">
        <v>13</v>
      </c>
      <c r="K2" s="3">
        <v>57</v>
      </c>
      <c r="L2" s="8">
        <f>IF(I2="C",IF(K2&lt;=$P$1,K2-$P$1,IF(K2&gt;$Q$1-1,(K2-$Q$1-1),0)),IF(I2="D",IF(K2&lt;=$P$1-1,0,K2-($P$1-1)),IF(I2="B",IF(K2&lt;=$Q$1,K2-$Q$1,IF(K2&gt;$R$1-1,K2-($R$1-1),0)),IF(I2="A",IF(K2&gt;=$R$1,0,K2-$R$1),""))))</f>
        <v>-3</v>
      </c>
      <c r="M2" s="7">
        <f>IF(AND(ABS(L2)&gt;=$U$1,ABS(L2)&lt;=$V$1),1,0)</f>
        <v>1</v>
      </c>
      <c r="N2" t="s">
        <v>7</v>
      </c>
      <c r="P2" t="s">
        <v>8</v>
      </c>
      <c r="Q2" t="s">
        <v>8</v>
      </c>
      <c r="R2" t="s">
        <v>8</v>
      </c>
    </row>
    <row r="3" spans="1:32">
      <c r="A3">
        <v>2</v>
      </c>
      <c r="C3" s="6" t="s">
        <v>9</v>
      </c>
      <c r="D3" s="2"/>
      <c r="F3" s="7">
        <f t="shared" si="0"/>
        <v>45</v>
      </c>
      <c r="G3" s="2" t="s">
        <v>6</v>
      </c>
      <c r="H3" s="1" t="str">
        <f t="shared" ref="H3:H66" si="1">IF(G3="A","60+",IF(G3="B","40-60",IF(G3="C","25-40",IF(G3="D","0-25",))))</f>
        <v>60+</v>
      </c>
      <c r="I3" s="25" t="str">
        <f t="shared" ref="I3:I66" si="2">G3</f>
        <v>A</v>
      </c>
      <c r="J3" s="13">
        <v>10.5</v>
      </c>
      <c r="K3" s="3">
        <v>45</v>
      </c>
      <c r="L3" s="8">
        <f t="shared" ref="L3:L66" si="3">IF(I3="C",IF(K3&lt;=$P$1,K3-$P$1,IF(K3&gt;$Q$1-1,(K3-$Q$1-1),0)),IF(I3="D",IF(K3&lt;=$P$1-1,0,K3-($P$1-1)),IF(I3="B",IF(K3&lt;=$Q$1,K3-$Q$1,IF(K3&gt;$R$1-1,K3-($R$1-1),0)),IF(I3="A",IF(K3&gt;=$R$1,0,K3-$R$1),""))))</f>
        <v>-15</v>
      </c>
      <c r="M3" s="7">
        <f t="shared" ref="M3:M66" si="4">IF(AND(ABS(L3)&gt;=$U$1,ABS(L3)&lt;=$V$1),1,0)</f>
        <v>0</v>
      </c>
      <c r="O3" s="9">
        <v>60</v>
      </c>
      <c r="P3" s="10">
        <v>100</v>
      </c>
      <c r="X3">
        <v>25</v>
      </c>
      <c r="Y3">
        <v>40</v>
      </c>
      <c r="Z3">
        <v>60</v>
      </c>
    </row>
    <row r="4" spans="1:32" ht="15" customHeight="1">
      <c r="A4">
        <v>3</v>
      </c>
      <c r="B4" s="23"/>
      <c r="C4" s="6" t="s">
        <v>10</v>
      </c>
      <c r="D4" s="2"/>
      <c r="F4" s="7">
        <f t="shared" si="0"/>
        <v>73</v>
      </c>
      <c r="G4" s="2" t="s">
        <v>6</v>
      </c>
      <c r="H4" s="1" t="str">
        <f t="shared" si="1"/>
        <v>60+</v>
      </c>
      <c r="I4" s="25" t="str">
        <f t="shared" si="2"/>
        <v>A</v>
      </c>
      <c r="J4" s="13">
        <v>15.5</v>
      </c>
      <c r="K4" s="3">
        <v>73</v>
      </c>
      <c r="L4" s="8">
        <f t="shared" si="3"/>
        <v>0</v>
      </c>
      <c r="M4" s="7">
        <f t="shared" si="4"/>
        <v>1</v>
      </c>
      <c r="N4">
        <f>COUNTIF(L2:L201,"&lt;-10")</f>
        <v>26</v>
      </c>
      <c r="O4">
        <f t="shared" ref="O4:O35" si="5">IF(K2="","",IF(AND(K2&gt;=$O$3,K2&lt;$P$3),1,0))</f>
        <v>0</v>
      </c>
      <c r="P4">
        <f>SUM(O4:O203)</f>
        <v>77</v>
      </c>
    </row>
    <row r="5" spans="1:32">
      <c r="A5">
        <v>4</v>
      </c>
      <c r="C5" s="6" t="s">
        <v>11</v>
      </c>
      <c r="D5" s="2"/>
      <c r="F5" s="7">
        <f t="shared" si="0"/>
        <v>20</v>
      </c>
      <c r="G5" s="2" t="s">
        <v>12</v>
      </c>
      <c r="H5" s="1" t="str">
        <f t="shared" si="1"/>
        <v>25-40</v>
      </c>
      <c r="I5" s="25" t="str">
        <f t="shared" si="2"/>
        <v>C</v>
      </c>
      <c r="J5" s="13">
        <v>6</v>
      </c>
      <c r="K5" s="3">
        <v>20</v>
      </c>
      <c r="L5" s="8">
        <f t="shared" si="3"/>
        <v>-5</v>
      </c>
      <c r="M5" s="7">
        <f t="shared" si="4"/>
        <v>1</v>
      </c>
      <c r="N5">
        <f>COUNTIF(L2:L201,"&gt;10")</f>
        <v>3</v>
      </c>
      <c r="O5">
        <f t="shared" si="5"/>
        <v>0</v>
      </c>
      <c r="P5">
        <f>COUNTIF(O4:O313,0)</f>
        <v>123</v>
      </c>
    </row>
    <row r="6" spans="1:32">
      <c r="A6">
        <v>5</v>
      </c>
      <c r="C6" s="6" t="s">
        <v>13</v>
      </c>
      <c r="D6" s="2"/>
      <c r="F6" s="7">
        <f t="shared" si="0"/>
        <v>68</v>
      </c>
      <c r="G6" s="2" t="s">
        <v>6</v>
      </c>
      <c r="H6" s="1" t="str">
        <f t="shared" si="1"/>
        <v>60+</v>
      </c>
      <c r="I6" s="25" t="str">
        <f t="shared" si="2"/>
        <v>A</v>
      </c>
      <c r="J6" s="13">
        <v>15</v>
      </c>
      <c r="K6" s="3">
        <v>68</v>
      </c>
      <c r="L6" s="8">
        <f t="shared" si="3"/>
        <v>0</v>
      </c>
      <c r="M6" s="7">
        <f t="shared" si="4"/>
        <v>1</v>
      </c>
      <c r="N6" t="s">
        <v>14</v>
      </c>
      <c r="O6">
        <f t="shared" si="5"/>
        <v>1</v>
      </c>
      <c r="P6">
        <f>SUM(P4+P5)</f>
        <v>200</v>
      </c>
      <c r="R6" t="s">
        <v>15</v>
      </c>
    </row>
    <row r="7" spans="1:32">
      <c r="A7">
        <v>6</v>
      </c>
      <c r="C7" s="6" t="s">
        <v>16</v>
      </c>
      <c r="D7" s="2"/>
      <c r="F7" s="7">
        <f t="shared" si="0"/>
        <v>68</v>
      </c>
      <c r="G7" s="2" t="s">
        <v>6</v>
      </c>
      <c r="H7" s="1" t="str">
        <f t="shared" si="1"/>
        <v>60+</v>
      </c>
      <c r="I7" s="25" t="str">
        <f t="shared" si="2"/>
        <v>A</v>
      </c>
      <c r="J7" s="13">
        <v>15</v>
      </c>
      <c r="K7" s="3">
        <v>68</v>
      </c>
      <c r="L7" s="8">
        <f t="shared" si="3"/>
        <v>0</v>
      </c>
      <c r="M7" s="7">
        <f t="shared" si="4"/>
        <v>1</v>
      </c>
      <c r="N7" s="11">
        <f>N4/(200/100)</f>
        <v>13</v>
      </c>
      <c r="O7">
        <f t="shared" si="5"/>
        <v>0</v>
      </c>
      <c r="P7" s="11">
        <f>P4/(P6/100)</f>
        <v>38.5</v>
      </c>
      <c r="Q7" t="s">
        <v>3</v>
      </c>
      <c r="S7" t="s">
        <v>17</v>
      </c>
      <c r="U7" s="12" t="s">
        <v>6</v>
      </c>
      <c r="V7" s="13">
        <v>50</v>
      </c>
      <c r="W7" t="s">
        <v>18</v>
      </c>
      <c r="X7" s="13"/>
      <c r="Y7" s="13"/>
      <c r="Z7" s="13"/>
      <c r="AA7" s="13"/>
      <c r="AB7" s="13"/>
    </row>
    <row r="8" spans="1:32">
      <c r="A8">
        <v>7</v>
      </c>
      <c r="C8" s="6" t="s">
        <v>19</v>
      </c>
      <c r="D8" s="2"/>
      <c r="F8" s="7">
        <f t="shared" si="0"/>
        <v>99</v>
      </c>
      <c r="G8" s="2" t="s">
        <v>6</v>
      </c>
      <c r="H8" s="1" t="str">
        <f t="shared" si="1"/>
        <v>60+</v>
      </c>
      <c r="I8" s="25" t="str">
        <f t="shared" si="2"/>
        <v>A</v>
      </c>
      <c r="J8" s="13">
        <v>25.5</v>
      </c>
      <c r="K8" s="3">
        <v>99</v>
      </c>
      <c r="L8" s="8">
        <f t="shared" si="3"/>
        <v>0</v>
      </c>
      <c r="M8" s="7">
        <f t="shared" si="4"/>
        <v>1</v>
      </c>
      <c r="N8" s="11">
        <f>N5/(200/100)</f>
        <v>1.5</v>
      </c>
      <c r="O8">
        <f t="shared" si="5"/>
        <v>1</v>
      </c>
      <c r="P8" s="13"/>
      <c r="U8" s="14" t="s">
        <v>20</v>
      </c>
      <c r="V8" s="13">
        <v>23</v>
      </c>
      <c r="W8" t="s">
        <v>18</v>
      </c>
      <c r="X8" s="13"/>
      <c r="Y8" s="13"/>
      <c r="Z8" s="13"/>
      <c r="AA8" s="13"/>
      <c r="AB8" s="13"/>
    </row>
    <row r="9" spans="1:32">
      <c r="A9">
        <v>8</v>
      </c>
      <c r="C9" s="6" t="s">
        <v>21</v>
      </c>
      <c r="D9" s="2"/>
      <c r="F9" s="7">
        <f t="shared" si="0"/>
        <v>57</v>
      </c>
      <c r="G9" s="2" t="s">
        <v>20</v>
      </c>
      <c r="H9" s="1" t="str">
        <f t="shared" si="1"/>
        <v>40-60</v>
      </c>
      <c r="I9" s="25" t="str">
        <f t="shared" si="2"/>
        <v>B</v>
      </c>
      <c r="J9" s="13">
        <v>13</v>
      </c>
      <c r="K9" s="3">
        <v>57</v>
      </c>
      <c r="L9" s="8">
        <f t="shared" si="3"/>
        <v>0</v>
      </c>
      <c r="M9" s="7">
        <f t="shared" si="4"/>
        <v>1</v>
      </c>
      <c r="N9" s="15">
        <f>N7+N8</f>
        <v>14.5</v>
      </c>
      <c r="O9">
        <f t="shared" si="5"/>
        <v>1</v>
      </c>
      <c r="P9" s="13"/>
      <c r="U9" s="16" t="s">
        <v>12</v>
      </c>
      <c r="V9" s="13">
        <v>17</v>
      </c>
      <c r="W9" t="s">
        <v>18</v>
      </c>
      <c r="X9" s="13"/>
      <c r="Y9" s="13"/>
      <c r="Z9" s="13"/>
      <c r="AA9" s="13"/>
      <c r="AB9" s="13"/>
    </row>
    <row r="10" spans="1:32">
      <c r="A10">
        <v>9</v>
      </c>
      <c r="C10" s="6" t="s">
        <v>22</v>
      </c>
      <c r="D10" s="2"/>
      <c r="F10" s="7">
        <f t="shared" si="0"/>
        <v>68</v>
      </c>
      <c r="G10" s="2" t="s">
        <v>6</v>
      </c>
      <c r="H10" s="1" t="str">
        <f t="shared" si="1"/>
        <v>60+</v>
      </c>
      <c r="I10" s="25" t="str">
        <f t="shared" si="2"/>
        <v>A</v>
      </c>
      <c r="J10" s="13">
        <v>15</v>
      </c>
      <c r="K10" s="3">
        <v>68</v>
      </c>
      <c r="L10" s="8">
        <f t="shared" si="3"/>
        <v>0</v>
      </c>
      <c r="M10" s="7">
        <f t="shared" si="4"/>
        <v>1</v>
      </c>
      <c r="N10" s="17">
        <f>100-N9</f>
        <v>85.5</v>
      </c>
      <c r="O10">
        <f t="shared" si="5"/>
        <v>1</v>
      </c>
      <c r="U10" s="18" t="s">
        <v>23</v>
      </c>
      <c r="V10" s="13">
        <v>9.5</v>
      </c>
      <c r="W10" t="s">
        <v>18</v>
      </c>
      <c r="X10" s="13"/>
      <c r="Y10" s="13"/>
      <c r="Z10" s="13"/>
      <c r="AA10" s="13"/>
      <c r="AB10" s="13"/>
      <c r="AF10" s="13"/>
    </row>
    <row r="11" spans="1:32">
      <c r="A11">
        <v>10</v>
      </c>
      <c r="C11" s="6" t="s">
        <v>24</v>
      </c>
      <c r="D11" s="2"/>
      <c r="F11" s="7">
        <f t="shared" si="0"/>
        <v>35</v>
      </c>
      <c r="G11" s="2" t="s">
        <v>20</v>
      </c>
      <c r="H11" s="1" t="str">
        <f t="shared" si="1"/>
        <v>40-60</v>
      </c>
      <c r="I11" s="25" t="str">
        <f t="shared" si="2"/>
        <v>B</v>
      </c>
      <c r="J11" s="13">
        <v>8.5</v>
      </c>
      <c r="K11" s="3">
        <v>35</v>
      </c>
      <c r="L11" s="8">
        <f t="shared" si="3"/>
        <v>-5</v>
      </c>
      <c r="M11" s="7">
        <f t="shared" si="4"/>
        <v>1</v>
      </c>
      <c r="O11">
        <f t="shared" si="5"/>
        <v>0</v>
      </c>
      <c r="X11" s="13"/>
      <c r="Z11" s="13"/>
      <c r="AB11" s="13"/>
      <c r="AF11" s="13"/>
    </row>
    <row r="12" spans="1:32">
      <c r="A12">
        <v>11</v>
      </c>
      <c r="C12" s="6" t="s">
        <v>25</v>
      </c>
      <c r="D12" s="2"/>
      <c r="F12" s="7">
        <f t="shared" si="0"/>
        <v>98</v>
      </c>
      <c r="G12" s="2" t="s">
        <v>6</v>
      </c>
      <c r="H12" s="1" t="str">
        <f t="shared" si="1"/>
        <v>60+</v>
      </c>
      <c r="I12" s="25" t="str">
        <f t="shared" si="2"/>
        <v>A</v>
      </c>
      <c r="J12" s="13">
        <v>23.5</v>
      </c>
      <c r="K12" s="3">
        <v>98</v>
      </c>
      <c r="L12" s="8">
        <f t="shared" si="3"/>
        <v>0</v>
      </c>
      <c r="M12" s="7">
        <f t="shared" si="4"/>
        <v>1</v>
      </c>
      <c r="O12">
        <f t="shared" si="5"/>
        <v>1</v>
      </c>
    </row>
    <row r="13" spans="1:32">
      <c r="A13">
        <v>12</v>
      </c>
      <c r="C13" s="6" t="s">
        <v>26</v>
      </c>
      <c r="D13" s="2"/>
      <c r="F13" s="7">
        <f t="shared" si="0"/>
        <v>45</v>
      </c>
      <c r="G13" s="2" t="s">
        <v>12</v>
      </c>
      <c r="H13" s="1" t="str">
        <f t="shared" si="1"/>
        <v>25-40</v>
      </c>
      <c r="I13" s="25" t="str">
        <f t="shared" si="2"/>
        <v>C</v>
      </c>
      <c r="J13" s="13">
        <v>10.5</v>
      </c>
      <c r="K13" s="3">
        <v>45</v>
      </c>
      <c r="L13" s="8">
        <f t="shared" si="3"/>
        <v>4</v>
      </c>
      <c r="M13" s="7">
        <f t="shared" si="4"/>
        <v>1</v>
      </c>
      <c r="O13">
        <f t="shared" si="5"/>
        <v>0</v>
      </c>
    </row>
    <row r="14" spans="1:32">
      <c r="A14">
        <v>13</v>
      </c>
      <c r="C14" s="6" t="s">
        <v>27</v>
      </c>
      <c r="D14" s="2"/>
      <c r="F14" s="7">
        <f t="shared" si="0"/>
        <v>63</v>
      </c>
      <c r="G14" s="2" t="s">
        <v>6</v>
      </c>
      <c r="H14" s="1" t="str">
        <f t="shared" si="1"/>
        <v>60+</v>
      </c>
      <c r="I14" s="25" t="str">
        <f t="shared" si="2"/>
        <v>A</v>
      </c>
      <c r="J14" s="13">
        <v>13.5</v>
      </c>
      <c r="K14" s="3">
        <v>63</v>
      </c>
      <c r="L14" s="8">
        <f t="shared" si="3"/>
        <v>0</v>
      </c>
      <c r="M14" s="7">
        <f t="shared" si="4"/>
        <v>1</v>
      </c>
      <c r="O14">
        <f t="shared" si="5"/>
        <v>1</v>
      </c>
      <c r="Y14" s="13"/>
    </row>
    <row r="15" spans="1:32">
      <c r="A15">
        <v>14</v>
      </c>
      <c r="C15" s="6" t="s">
        <v>28</v>
      </c>
      <c r="D15" s="2"/>
      <c r="F15" s="7">
        <f t="shared" si="0"/>
        <v>20</v>
      </c>
      <c r="G15" s="2" t="s">
        <v>12</v>
      </c>
      <c r="H15" s="1" t="str">
        <f t="shared" si="1"/>
        <v>25-40</v>
      </c>
      <c r="I15" s="25" t="str">
        <f t="shared" si="2"/>
        <v>C</v>
      </c>
      <c r="J15" s="13">
        <v>6</v>
      </c>
      <c r="K15" s="3">
        <v>20</v>
      </c>
      <c r="L15" s="8">
        <f t="shared" si="3"/>
        <v>-5</v>
      </c>
      <c r="M15" s="7">
        <f t="shared" si="4"/>
        <v>1</v>
      </c>
      <c r="O15">
        <f t="shared" si="5"/>
        <v>0</v>
      </c>
      <c r="Y15" s="13"/>
    </row>
    <row r="16" spans="1:32">
      <c r="A16">
        <v>15</v>
      </c>
      <c r="C16" s="6" t="s">
        <v>29</v>
      </c>
      <c r="D16" s="2"/>
      <c r="F16" s="7">
        <f t="shared" si="0"/>
        <v>82</v>
      </c>
      <c r="G16" s="2" t="s">
        <v>6</v>
      </c>
      <c r="H16" s="1" t="str">
        <f t="shared" si="1"/>
        <v>60+</v>
      </c>
      <c r="I16" s="25" t="str">
        <f t="shared" si="2"/>
        <v>A</v>
      </c>
      <c r="J16" s="13">
        <v>17.5</v>
      </c>
      <c r="K16" s="3">
        <v>82</v>
      </c>
      <c r="L16" s="8">
        <f t="shared" si="3"/>
        <v>0</v>
      </c>
      <c r="M16" s="7">
        <f t="shared" si="4"/>
        <v>1</v>
      </c>
      <c r="O16">
        <f t="shared" si="5"/>
        <v>1</v>
      </c>
      <c r="Y16" s="13"/>
    </row>
    <row r="17" spans="1:26">
      <c r="A17">
        <v>16</v>
      </c>
      <c r="C17" s="6" t="s">
        <v>30</v>
      </c>
      <c r="D17" s="2"/>
      <c r="F17" s="7">
        <f t="shared" si="0"/>
        <v>98</v>
      </c>
      <c r="G17" s="2" t="s">
        <v>6</v>
      </c>
      <c r="H17" s="1" t="str">
        <f t="shared" si="1"/>
        <v>60+</v>
      </c>
      <c r="I17" s="25" t="str">
        <f t="shared" si="2"/>
        <v>A</v>
      </c>
      <c r="J17" s="13">
        <v>23.5</v>
      </c>
      <c r="K17" s="3">
        <v>98</v>
      </c>
      <c r="L17" s="8">
        <f t="shared" si="3"/>
        <v>0</v>
      </c>
      <c r="M17" s="7">
        <f t="shared" si="4"/>
        <v>1</v>
      </c>
      <c r="O17">
        <f t="shared" si="5"/>
        <v>0</v>
      </c>
      <c r="Y17" s="13"/>
    </row>
    <row r="18" spans="1:26">
      <c r="A18">
        <v>17</v>
      </c>
      <c r="C18" s="6" t="s">
        <v>31</v>
      </c>
      <c r="D18" s="2"/>
      <c r="F18" s="7">
        <f t="shared" si="0"/>
        <v>20</v>
      </c>
      <c r="G18" s="2" t="s">
        <v>20</v>
      </c>
      <c r="H18" s="1" t="str">
        <f t="shared" si="1"/>
        <v>40-60</v>
      </c>
      <c r="I18" s="25" t="str">
        <f t="shared" si="2"/>
        <v>B</v>
      </c>
      <c r="J18" s="13">
        <v>6</v>
      </c>
      <c r="K18" s="3">
        <v>20</v>
      </c>
      <c r="L18" s="8">
        <f t="shared" si="3"/>
        <v>-20</v>
      </c>
      <c r="M18" s="7">
        <f t="shared" si="4"/>
        <v>0</v>
      </c>
      <c r="O18">
        <f t="shared" si="5"/>
        <v>1</v>
      </c>
    </row>
    <row r="19" spans="1:26">
      <c r="A19">
        <v>18</v>
      </c>
      <c r="C19" s="6" t="s">
        <v>32</v>
      </c>
      <c r="D19" s="2"/>
      <c r="F19" s="7">
        <f t="shared" si="0"/>
        <v>82</v>
      </c>
      <c r="G19" s="2" t="s">
        <v>6</v>
      </c>
      <c r="H19" s="1" t="str">
        <f t="shared" si="1"/>
        <v>60+</v>
      </c>
      <c r="I19" s="25" t="str">
        <f t="shared" si="2"/>
        <v>A</v>
      </c>
      <c r="J19" s="13">
        <v>17.5</v>
      </c>
      <c r="K19" s="3">
        <v>82</v>
      </c>
      <c r="L19" s="8">
        <f t="shared" si="3"/>
        <v>0</v>
      </c>
      <c r="M19" s="7">
        <f t="shared" si="4"/>
        <v>1</v>
      </c>
      <c r="O19">
        <f t="shared" si="5"/>
        <v>1</v>
      </c>
    </row>
    <row r="20" spans="1:26">
      <c r="A20">
        <v>19</v>
      </c>
      <c r="C20" s="6" t="s">
        <v>33</v>
      </c>
      <c r="D20" s="2"/>
      <c r="F20" s="7">
        <f t="shared" si="0"/>
        <v>20</v>
      </c>
      <c r="G20" s="2" t="s">
        <v>12</v>
      </c>
      <c r="H20" s="1" t="str">
        <f t="shared" si="1"/>
        <v>25-40</v>
      </c>
      <c r="I20" s="25" t="str">
        <f t="shared" si="2"/>
        <v>C</v>
      </c>
      <c r="J20" s="13">
        <v>6</v>
      </c>
      <c r="K20" s="3">
        <v>20</v>
      </c>
      <c r="L20" s="8">
        <f t="shared" si="3"/>
        <v>-5</v>
      </c>
      <c r="M20" s="7">
        <f t="shared" si="4"/>
        <v>1</v>
      </c>
      <c r="O20">
        <f t="shared" si="5"/>
        <v>0</v>
      </c>
    </row>
    <row r="21" spans="1:26">
      <c r="A21">
        <v>20</v>
      </c>
      <c r="C21" s="6" t="s">
        <v>34</v>
      </c>
      <c r="D21" s="2"/>
      <c r="F21" s="7">
        <f t="shared" si="0"/>
        <v>45</v>
      </c>
      <c r="G21" s="2" t="s">
        <v>20</v>
      </c>
      <c r="H21" s="1" t="str">
        <f t="shared" si="1"/>
        <v>40-60</v>
      </c>
      <c r="I21" s="25" t="str">
        <f t="shared" si="2"/>
        <v>B</v>
      </c>
      <c r="J21" s="13">
        <v>10.5</v>
      </c>
      <c r="K21" s="3">
        <v>45</v>
      </c>
      <c r="L21" s="8">
        <f t="shared" si="3"/>
        <v>0</v>
      </c>
      <c r="M21" s="7">
        <f t="shared" si="4"/>
        <v>1</v>
      </c>
      <c r="O21">
        <f t="shared" si="5"/>
        <v>1</v>
      </c>
    </row>
    <row r="22" spans="1:26">
      <c r="A22">
        <v>21</v>
      </c>
      <c r="C22" s="6" t="s">
        <v>35</v>
      </c>
      <c r="D22" s="2"/>
      <c r="F22" s="7">
        <f t="shared" si="0"/>
        <v>68</v>
      </c>
      <c r="G22" s="2" t="s">
        <v>6</v>
      </c>
      <c r="H22" s="1" t="str">
        <f t="shared" si="1"/>
        <v>60+</v>
      </c>
      <c r="I22" s="25" t="str">
        <f t="shared" si="2"/>
        <v>A</v>
      </c>
      <c r="J22" s="13">
        <v>15</v>
      </c>
      <c r="K22" s="3">
        <v>68</v>
      </c>
      <c r="L22" s="8">
        <f t="shared" si="3"/>
        <v>0</v>
      </c>
      <c r="M22" s="7">
        <f t="shared" si="4"/>
        <v>1</v>
      </c>
      <c r="O22">
        <f t="shared" si="5"/>
        <v>0</v>
      </c>
    </row>
    <row r="23" spans="1:26">
      <c r="A23">
        <v>22</v>
      </c>
      <c r="C23" s="6" t="s">
        <v>36</v>
      </c>
      <c r="D23" s="2"/>
      <c r="F23" s="7">
        <f t="shared" si="0"/>
        <v>73</v>
      </c>
      <c r="G23" s="2" t="s">
        <v>6</v>
      </c>
      <c r="H23" s="1" t="str">
        <f t="shared" si="1"/>
        <v>60+</v>
      </c>
      <c r="I23" s="25" t="str">
        <f t="shared" si="2"/>
        <v>A</v>
      </c>
      <c r="J23" s="13">
        <v>15.5</v>
      </c>
      <c r="K23" s="3">
        <v>73</v>
      </c>
      <c r="L23" s="8">
        <f t="shared" si="3"/>
        <v>0</v>
      </c>
      <c r="M23" s="7">
        <f t="shared" si="4"/>
        <v>1</v>
      </c>
      <c r="O23">
        <f t="shared" si="5"/>
        <v>0</v>
      </c>
    </row>
    <row r="24" spans="1:26">
      <c r="A24">
        <v>23</v>
      </c>
      <c r="C24" s="6" t="s">
        <v>37</v>
      </c>
      <c r="D24" s="2"/>
      <c r="F24" s="7">
        <f t="shared" si="0"/>
        <v>99</v>
      </c>
      <c r="G24" s="2" t="s">
        <v>6</v>
      </c>
      <c r="H24" s="1" t="str">
        <f t="shared" si="1"/>
        <v>60+</v>
      </c>
      <c r="I24" s="25" t="str">
        <f t="shared" si="2"/>
        <v>A</v>
      </c>
      <c r="J24" s="13">
        <v>25.5</v>
      </c>
      <c r="K24" s="3">
        <v>99</v>
      </c>
      <c r="L24" s="8">
        <f t="shared" si="3"/>
        <v>0</v>
      </c>
      <c r="M24" s="7">
        <f t="shared" si="4"/>
        <v>1</v>
      </c>
      <c r="O24">
        <f t="shared" si="5"/>
        <v>1</v>
      </c>
    </row>
    <row r="25" spans="1:26">
      <c r="A25">
        <v>24</v>
      </c>
      <c r="C25" s="6" t="s">
        <v>38</v>
      </c>
      <c r="D25" s="2"/>
      <c r="F25" s="7">
        <f t="shared" si="0"/>
        <v>12</v>
      </c>
      <c r="G25" s="2" t="s">
        <v>12</v>
      </c>
      <c r="H25" s="1" t="str">
        <f t="shared" si="1"/>
        <v>25-40</v>
      </c>
      <c r="I25" s="25" t="str">
        <f t="shared" si="2"/>
        <v>C</v>
      </c>
      <c r="J25" s="13">
        <v>4</v>
      </c>
      <c r="K25" s="3">
        <v>12</v>
      </c>
      <c r="L25" s="8">
        <f t="shared" si="3"/>
        <v>-13</v>
      </c>
      <c r="M25" s="7">
        <f t="shared" si="4"/>
        <v>0</v>
      </c>
      <c r="O25">
        <f t="shared" si="5"/>
        <v>1</v>
      </c>
    </row>
    <row r="26" spans="1:26">
      <c r="A26">
        <v>25</v>
      </c>
      <c r="C26" s="6" t="s">
        <v>39</v>
      </c>
      <c r="D26" s="2"/>
      <c r="F26" s="7">
        <f t="shared" si="0"/>
        <v>82</v>
      </c>
      <c r="G26" s="2" t="s">
        <v>6</v>
      </c>
      <c r="H26" s="1" t="str">
        <f t="shared" si="1"/>
        <v>60+</v>
      </c>
      <c r="I26" s="25" t="str">
        <f t="shared" si="2"/>
        <v>A</v>
      </c>
      <c r="J26" s="13">
        <v>17.5</v>
      </c>
      <c r="K26" s="3">
        <v>82</v>
      </c>
      <c r="L26" s="8">
        <f t="shared" si="3"/>
        <v>0</v>
      </c>
      <c r="M26" s="7">
        <f t="shared" si="4"/>
        <v>1</v>
      </c>
      <c r="O26">
        <f t="shared" si="5"/>
        <v>1</v>
      </c>
      <c r="Z26" s="19"/>
    </row>
    <row r="27" spans="1:26">
      <c r="A27">
        <v>26</v>
      </c>
      <c r="C27" s="6" t="s">
        <v>40</v>
      </c>
      <c r="D27" s="2"/>
      <c r="F27" s="7">
        <f t="shared" si="0"/>
        <v>99</v>
      </c>
      <c r="G27" s="2" t="s">
        <v>6</v>
      </c>
      <c r="H27" s="1" t="str">
        <f t="shared" si="1"/>
        <v>60+</v>
      </c>
      <c r="I27" s="25" t="str">
        <f t="shared" si="2"/>
        <v>A</v>
      </c>
      <c r="J27" s="13">
        <v>25.5</v>
      </c>
      <c r="K27" s="3">
        <v>99</v>
      </c>
      <c r="L27" s="8">
        <f t="shared" si="3"/>
        <v>0</v>
      </c>
      <c r="M27" s="7">
        <f t="shared" si="4"/>
        <v>1</v>
      </c>
      <c r="O27">
        <f t="shared" si="5"/>
        <v>0</v>
      </c>
      <c r="Z27" s="21"/>
    </row>
    <row r="28" spans="1:26">
      <c r="A28">
        <v>27</v>
      </c>
      <c r="C28" s="6" t="s">
        <v>41</v>
      </c>
      <c r="D28" s="2"/>
      <c r="F28" s="7">
        <f t="shared" si="0"/>
        <v>35</v>
      </c>
      <c r="G28" s="2" t="s">
        <v>6</v>
      </c>
      <c r="H28" s="1" t="str">
        <f t="shared" si="1"/>
        <v>60+</v>
      </c>
      <c r="I28" s="25" t="str">
        <f t="shared" si="2"/>
        <v>A</v>
      </c>
      <c r="J28" s="13">
        <v>9</v>
      </c>
      <c r="K28" s="3">
        <v>35</v>
      </c>
      <c r="L28" s="8">
        <f t="shared" si="3"/>
        <v>-25</v>
      </c>
      <c r="M28" s="7">
        <f t="shared" si="4"/>
        <v>0</v>
      </c>
      <c r="O28">
        <f t="shared" si="5"/>
        <v>1</v>
      </c>
    </row>
    <row r="29" spans="1:26">
      <c r="A29">
        <v>28</v>
      </c>
      <c r="C29" s="6" t="s">
        <v>42</v>
      </c>
      <c r="D29" s="2"/>
      <c r="F29" s="7">
        <f t="shared" si="0"/>
        <v>57</v>
      </c>
      <c r="G29" s="2" t="s">
        <v>20</v>
      </c>
      <c r="H29" s="1" t="str">
        <f>IF(G29="A","60+",IF(G29="B","40-60",IF(G29="C","25-40",IF(G29="D","0-25",))))</f>
        <v>40-60</v>
      </c>
      <c r="I29" s="25" t="str">
        <f t="shared" si="2"/>
        <v>B</v>
      </c>
      <c r="J29" s="13">
        <v>13</v>
      </c>
      <c r="K29" s="3">
        <v>57</v>
      </c>
      <c r="L29" s="8">
        <f>IF(I29="C",IF(K29&lt;=$P$1,K29-$P$1,IF(K29&gt;$Q$1-1,(K29-$Q$1-1),0)),IF(I29="D",IF(K29&lt;=$P$1-1,0,K29-($P$1-1)),IF(I29="B",IF(K29&lt;=$Q$1,K29-$Q$1,IF(K29&gt;$R$1-1,K29-($R$1-1),0)),IF(I29="A",IF(K29&gt;=$R$1,0,K29-$R$1),""))))</f>
        <v>0</v>
      </c>
      <c r="M29" s="7">
        <f>IF(AND(ABS(L29)&gt;=$U$1,ABS(L29)&lt;=$V$1),1,0)</f>
        <v>1</v>
      </c>
      <c r="O29">
        <f t="shared" si="5"/>
        <v>1</v>
      </c>
    </row>
    <row r="30" spans="1:26">
      <c r="A30">
        <v>29</v>
      </c>
      <c r="C30" s="6" t="s">
        <v>43</v>
      </c>
      <c r="D30" s="2"/>
      <c r="F30" s="7">
        <f t="shared" si="0"/>
        <v>98</v>
      </c>
      <c r="G30" s="2" t="s">
        <v>6</v>
      </c>
      <c r="H30" s="1" t="str">
        <f t="shared" si="1"/>
        <v>60+</v>
      </c>
      <c r="I30" s="25" t="str">
        <f t="shared" si="2"/>
        <v>A</v>
      </c>
      <c r="J30" s="13">
        <v>23.5</v>
      </c>
      <c r="K30" s="3">
        <v>98</v>
      </c>
      <c r="L30" s="8">
        <f t="shared" si="3"/>
        <v>0</v>
      </c>
      <c r="M30" s="7">
        <f t="shared" si="4"/>
        <v>1</v>
      </c>
      <c r="O30">
        <f t="shared" si="5"/>
        <v>0</v>
      </c>
    </row>
    <row r="31" spans="1:26">
      <c r="A31">
        <v>30</v>
      </c>
      <c r="C31" s="6" t="s">
        <v>44</v>
      </c>
      <c r="D31" s="2"/>
      <c r="F31" s="7">
        <f t="shared" si="0"/>
        <v>68</v>
      </c>
      <c r="G31" s="2" t="s">
        <v>6</v>
      </c>
      <c r="H31" s="1" t="str">
        <f t="shared" si="1"/>
        <v>60+</v>
      </c>
      <c r="I31" s="25" t="str">
        <f t="shared" si="2"/>
        <v>A</v>
      </c>
      <c r="J31" s="13">
        <v>15</v>
      </c>
      <c r="K31" s="3">
        <v>68</v>
      </c>
      <c r="L31" s="8">
        <f t="shared" si="3"/>
        <v>0</v>
      </c>
      <c r="M31" s="7">
        <f t="shared" si="4"/>
        <v>1</v>
      </c>
      <c r="O31">
        <f t="shared" si="5"/>
        <v>0</v>
      </c>
    </row>
    <row r="32" spans="1:26">
      <c r="A32">
        <v>31</v>
      </c>
      <c r="C32" s="6" t="s">
        <v>45</v>
      </c>
      <c r="D32" s="2"/>
      <c r="F32" s="7">
        <f t="shared" si="0"/>
        <v>0</v>
      </c>
      <c r="G32" s="2" t="s">
        <v>23</v>
      </c>
      <c r="H32" s="1" t="str">
        <f t="shared" si="1"/>
        <v>0-25</v>
      </c>
      <c r="I32" s="25" t="str">
        <f t="shared" si="2"/>
        <v>D</v>
      </c>
      <c r="J32" s="13">
        <v>0</v>
      </c>
      <c r="K32" s="3">
        <v>0</v>
      </c>
      <c r="L32" s="8">
        <f t="shared" si="3"/>
        <v>0</v>
      </c>
      <c r="M32" s="7">
        <f t="shared" si="4"/>
        <v>1</v>
      </c>
      <c r="O32">
        <f t="shared" si="5"/>
        <v>1</v>
      </c>
    </row>
    <row r="33" spans="1:15">
      <c r="A33">
        <v>32</v>
      </c>
      <c r="C33" s="6" t="s">
        <v>46</v>
      </c>
      <c r="D33" s="2"/>
      <c r="F33" s="7">
        <f t="shared" si="0"/>
        <v>63</v>
      </c>
      <c r="G33" s="2" t="s">
        <v>6</v>
      </c>
      <c r="H33" s="1" t="str">
        <f>IF(G33="A","60+",IF(G33="B","40-60",IF(G33="C","25-40",IF(G33="D","0-25",))))</f>
        <v>60+</v>
      </c>
      <c r="I33" s="25" t="str">
        <f t="shared" si="2"/>
        <v>A</v>
      </c>
      <c r="J33" s="13">
        <v>13.5</v>
      </c>
      <c r="K33" s="3">
        <v>63</v>
      </c>
      <c r="L33" s="8">
        <f>IF(I33="C",IF(K33&lt;=$P$1,K33-$P$1,IF(K33&gt;$Q$1-1,(K33-$Q$1-1),0)),IF(I33="D",IF(K33&lt;=$P$1-1,0,K33-($P$1-1)),IF(I33="B",IF(K33&lt;=$Q$1,K33-$Q$1,IF(K33&gt;$R$1-1,K33-($R$1-1),0)),IF(I33="A",IF(K33&gt;=$R$1,0,K33-$R$1),""))))</f>
        <v>0</v>
      </c>
      <c r="M33" s="7">
        <f>IF(AND(ABS(L33)&gt;=$U$1,ABS(L33)&lt;=$V$1),1,0)</f>
        <v>1</v>
      </c>
      <c r="O33">
        <f t="shared" si="5"/>
        <v>1</v>
      </c>
    </row>
    <row r="34" spans="1:15">
      <c r="A34">
        <v>33</v>
      </c>
      <c r="C34" s="6" t="s">
        <v>47</v>
      </c>
      <c r="D34" s="2"/>
      <c r="F34" s="7">
        <f t="shared" ref="F34:F65" si="6">K34</f>
        <v>98</v>
      </c>
      <c r="G34" s="2" t="s">
        <v>6</v>
      </c>
      <c r="H34" s="1" t="str">
        <f t="shared" si="1"/>
        <v>60+</v>
      </c>
      <c r="I34" s="25" t="str">
        <f t="shared" si="2"/>
        <v>A</v>
      </c>
      <c r="J34" s="13">
        <v>23.5</v>
      </c>
      <c r="K34" s="3">
        <v>98</v>
      </c>
      <c r="L34" s="8">
        <f t="shared" si="3"/>
        <v>0</v>
      </c>
      <c r="M34" s="7">
        <f t="shared" si="4"/>
        <v>1</v>
      </c>
      <c r="O34">
        <f t="shared" si="5"/>
        <v>0</v>
      </c>
    </row>
    <row r="35" spans="1:15">
      <c r="A35">
        <v>34</v>
      </c>
      <c r="C35" s="6" t="s">
        <v>48</v>
      </c>
      <c r="D35" s="2"/>
      <c r="F35" s="7">
        <f t="shared" si="6"/>
        <v>73</v>
      </c>
      <c r="G35" s="2" t="s">
        <v>6</v>
      </c>
      <c r="H35" s="1" t="str">
        <f t="shared" si="1"/>
        <v>60+</v>
      </c>
      <c r="I35" s="25" t="str">
        <f t="shared" si="2"/>
        <v>A</v>
      </c>
      <c r="J35" s="13">
        <v>15.5</v>
      </c>
      <c r="K35" s="3">
        <v>73</v>
      </c>
      <c r="L35" s="8">
        <f t="shared" si="3"/>
        <v>0</v>
      </c>
      <c r="M35" s="7">
        <f t="shared" si="4"/>
        <v>1</v>
      </c>
      <c r="O35">
        <f t="shared" si="5"/>
        <v>1</v>
      </c>
    </row>
    <row r="36" spans="1:15">
      <c r="A36">
        <v>35</v>
      </c>
      <c r="C36" s="6" t="s">
        <v>49</v>
      </c>
      <c r="D36" s="2"/>
      <c r="F36" s="7">
        <f t="shared" si="6"/>
        <v>51</v>
      </c>
      <c r="G36" s="2" t="s">
        <v>6</v>
      </c>
      <c r="H36" s="1" t="str">
        <f t="shared" si="1"/>
        <v>60+</v>
      </c>
      <c r="I36" s="25" t="str">
        <f t="shared" si="2"/>
        <v>A</v>
      </c>
      <c r="J36" s="13">
        <v>11.5</v>
      </c>
      <c r="K36" s="3">
        <v>51</v>
      </c>
      <c r="L36" s="8">
        <f t="shared" si="3"/>
        <v>-9</v>
      </c>
      <c r="M36" s="7">
        <f t="shared" si="4"/>
        <v>1</v>
      </c>
      <c r="O36">
        <f t="shared" ref="O36:O67" si="7">IF(K34="","",IF(AND(K34&gt;=$O$3,K34&lt;$P$3),1,0))</f>
        <v>1</v>
      </c>
    </row>
    <row r="37" spans="1:15">
      <c r="A37">
        <v>36</v>
      </c>
      <c r="C37" s="6" t="s">
        <v>50</v>
      </c>
      <c r="D37" s="2"/>
      <c r="F37" s="7">
        <f t="shared" si="6"/>
        <v>82</v>
      </c>
      <c r="G37" s="2" t="s">
        <v>6</v>
      </c>
      <c r="H37" s="1" t="str">
        <f t="shared" si="1"/>
        <v>60+</v>
      </c>
      <c r="I37" s="25" t="str">
        <f t="shared" si="2"/>
        <v>A</v>
      </c>
      <c r="J37" s="13">
        <v>17.5</v>
      </c>
      <c r="K37" s="3">
        <v>82</v>
      </c>
      <c r="L37" s="8">
        <f t="shared" si="3"/>
        <v>0</v>
      </c>
      <c r="M37" s="7">
        <f t="shared" si="4"/>
        <v>1</v>
      </c>
      <c r="O37">
        <f t="shared" si="7"/>
        <v>1</v>
      </c>
    </row>
    <row r="38" spans="1:15">
      <c r="A38">
        <v>37</v>
      </c>
      <c r="C38" s="6" t="s">
        <v>51</v>
      </c>
      <c r="D38" s="2"/>
      <c r="F38" s="7">
        <f t="shared" si="6"/>
        <v>73</v>
      </c>
      <c r="G38" s="2" t="s">
        <v>6</v>
      </c>
      <c r="H38" s="1" t="str">
        <f t="shared" si="1"/>
        <v>60+</v>
      </c>
      <c r="I38" s="25" t="str">
        <f t="shared" si="2"/>
        <v>A</v>
      </c>
      <c r="J38" s="13">
        <v>15.5</v>
      </c>
      <c r="K38" s="3">
        <v>73</v>
      </c>
      <c r="L38" s="8">
        <f t="shared" si="3"/>
        <v>0</v>
      </c>
      <c r="M38" s="7">
        <f t="shared" si="4"/>
        <v>1</v>
      </c>
      <c r="O38">
        <f t="shared" si="7"/>
        <v>0</v>
      </c>
    </row>
    <row r="39" spans="1:15">
      <c r="A39">
        <v>38</v>
      </c>
      <c r="C39" s="6" t="s">
        <v>52</v>
      </c>
      <c r="D39" s="2"/>
      <c r="F39" s="7">
        <f t="shared" si="6"/>
        <v>73</v>
      </c>
      <c r="G39" s="2" t="s">
        <v>6</v>
      </c>
      <c r="H39" s="1" t="str">
        <f t="shared" si="1"/>
        <v>60+</v>
      </c>
      <c r="I39" s="25" t="str">
        <f t="shared" si="2"/>
        <v>A</v>
      </c>
      <c r="J39" s="13">
        <v>15.5</v>
      </c>
      <c r="K39" s="3">
        <v>73</v>
      </c>
      <c r="L39" s="8">
        <f t="shared" si="3"/>
        <v>0</v>
      </c>
      <c r="M39" s="7">
        <f t="shared" si="4"/>
        <v>1</v>
      </c>
      <c r="O39">
        <f t="shared" si="7"/>
        <v>1</v>
      </c>
    </row>
    <row r="40" spans="1:15">
      <c r="A40">
        <v>39</v>
      </c>
      <c r="C40" s="6" t="s">
        <v>53</v>
      </c>
      <c r="D40" s="2"/>
      <c r="F40" s="7">
        <f t="shared" si="6"/>
        <v>99</v>
      </c>
      <c r="G40" s="2" t="s">
        <v>6</v>
      </c>
      <c r="H40" s="1" t="str">
        <f t="shared" si="1"/>
        <v>60+</v>
      </c>
      <c r="I40" s="25" t="str">
        <f t="shared" si="2"/>
        <v>A</v>
      </c>
      <c r="J40" s="13">
        <v>25.5</v>
      </c>
      <c r="K40" s="3">
        <v>99</v>
      </c>
      <c r="L40" s="8">
        <f t="shared" si="3"/>
        <v>0</v>
      </c>
      <c r="M40" s="7">
        <f t="shared" si="4"/>
        <v>1</v>
      </c>
      <c r="O40">
        <f t="shared" si="7"/>
        <v>1</v>
      </c>
    </row>
    <row r="41" spans="1:15">
      <c r="A41">
        <v>40</v>
      </c>
      <c r="C41" s="6" t="s">
        <v>54</v>
      </c>
      <c r="D41" s="2"/>
      <c r="F41" s="7">
        <f t="shared" si="6"/>
        <v>99</v>
      </c>
      <c r="G41" s="2" t="s">
        <v>6</v>
      </c>
      <c r="H41" s="1" t="str">
        <f t="shared" si="1"/>
        <v>60+</v>
      </c>
      <c r="I41" s="25" t="str">
        <f t="shared" si="2"/>
        <v>A</v>
      </c>
      <c r="J41" s="13">
        <v>25.5</v>
      </c>
      <c r="K41" s="3">
        <v>99</v>
      </c>
      <c r="L41" s="8">
        <f t="shared" si="3"/>
        <v>0</v>
      </c>
      <c r="M41" s="7">
        <f t="shared" si="4"/>
        <v>1</v>
      </c>
      <c r="O41">
        <f t="shared" si="7"/>
        <v>1</v>
      </c>
    </row>
    <row r="42" spans="1:15">
      <c r="A42">
        <v>41</v>
      </c>
      <c r="C42" s="6" t="s">
        <v>55</v>
      </c>
      <c r="D42" s="2"/>
      <c r="F42" s="7">
        <f t="shared" si="6"/>
        <v>99</v>
      </c>
      <c r="G42" s="2" t="s">
        <v>6</v>
      </c>
      <c r="H42" s="1" t="str">
        <f t="shared" si="1"/>
        <v>60+</v>
      </c>
      <c r="I42" s="25" t="str">
        <f t="shared" si="2"/>
        <v>A</v>
      </c>
      <c r="J42" s="13">
        <v>25.5</v>
      </c>
      <c r="K42" s="3">
        <v>99</v>
      </c>
      <c r="L42" s="8">
        <f t="shared" si="3"/>
        <v>0</v>
      </c>
      <c r="M42" s="7">
        <f t="shared" si="4"/>
        <v>1</v>
      </c>
      <c r="O42">
        <f t="shared" si="7"/>
        <v>1</v>
      </c>
    </row>
    <row r="43" spans="1:15">
      <c r="A43">
        <v>42</v>
      </c>
      <c r="C43" s="6" t="s">
        <v>56</v>
      </c>
      <c r="D43" s="2"/>
      <c r="F43" s="7">
        <f t="shared" si="6"/>
        <v>68</v>
      </c>
      <c r="G43" s="2" t="s">
        <v>6</v>
      </c>
      <c r="H43" s="1" t="str">
        <f t="shared" si="1"/>
        <v>60+</v>
      </c>
      <c r="I43" s="25" t="str">
        <f t="shared" si="2"/>
        <v>A</v>
      </c>
      <c r="J43" s="13">
        <v>14.5</v>
      </c>
      <c r="K43" s="3">
        <v>68</v>
      </c>
      <c r="L43" s="8">
        <f t="shared" si="3"/>
        <v>0</v>
      </c>
      <c r="M43" s="7">
        <f t="shared" si="4"/>
        <v>1</v>
      </c>
      <c r="O43">
        <f t="shared" si="7"/>
        <v>1</v>
      </c>
    </row>
    <row r="44" spans="1:15">
      <c r="A44">
        <v>43</v>
      </c>
      <c r="C44" s="6" t="s">
        <v>57</v>
      </c>
      <c r="D44" s="2"/>
      <c r="F44" s="7">
        <f t="shared" si="6"/>
        <v>30</v>
      </c>
      <c r="G44" s="2" t="s">
        <v>12</v>
      </c>
      <c r="H44" s="1" t="str">
        <f t="shared" si="1"/>
        <v>25-40</v>
      </c>
      <c r="I44" s="25" t="str">
        <f t="shared" si="2"/>
        <v>C</v>
      </c>
      <c r="J44" s="13">
        <v>8</v>
      </c>
      <c r="K44" s="3">
        <v>30</v>
      </c>
      <c r="L44" s="8">
        <f t="shared" si="3"/>
        <v>0</v>
      </c>
      <c r="M44" s="7">
        <f t="shared" si="4"/>
        <v>1</v>
      </c>
      <c r="O44">
        <f t="shared" si="7"/>
        <v>1</v>
      </c>
    </row>
    <row r="45" spans="1:15">
      <c r="A45">
        <v>44</v>
      </c>
      <c r="C45" s="6" t="s">
        <v>58</v>
      </c>
      <c r="D45" s="2"/>
      <c r="F45" s="7">
        <f t="shared" si="6"/>
        <v>98</v>
      </c>
      <c r="G45" s="2" t="s">
        <v>6</v>
      </c>
      <c r="H45" s="1" t="str">
        <f t="shared" si="1"/>
        <v>60+</v>
      </c>
      <c r="I45" s="25" t="str">
        <f t="shared" si="2"/>
        <v>A</v>
      </c>
      <c r="J45" s="13">
        <v>23.5</v>
      </c>
      <c r="K45" s="3">
        <v>98</v>
      </c>
      <c r="L45" s="8">
        <f t="shared" si="3"/>
        <v>0</v>
      </c>
      <c r="M45" s="7">
        <f t="shared" si="4"/>
        <v>1</v>
      </c>
      <c r="O45">
        <f t="shared" si="7"/>
        <v>1</v>
      </c>
    </row>
    <row r="46" spans="1:15">
      <c r="A46">
        <v>45</v>
      </c>
      <c r="C46" s="6" t="s">
        <v>59</v>
      </c>
      <c r="D46" s="2"/>
      <c r="F46" s="7">
        <f t="shared" si="6"/>
        <v>45</v>
      </c>
      <c r="G46" s="2" t="s">
        <v>6</v>
      </c>
      <c r="H46" s="1" t="str">
        <f t="shared" si="1"/>
        <v>60+</v>
      </c>
      <c r="I46" s="25" t="str">
        <f t="shared" si="2"/>
        <v>A</v>
      </c>
      <c r="J46" s="13">
        <v>11</v>
      </c>
      <c r="K46" s="3">
        <v>45</v>
      </c>
      <c r="L46" s="8">
        <f t="shared" si="3"/>
        <v>-15</v>
      </c>
      <c r="M46" s="7">
        <f t="shared" si="4"/>
        <v>0</v>
      </c>
      <c r="O46">
        <f t="shared" si="7"/>
        <v>0</v>
      </c>
    </row>
    <row r="47" spans="1:15">
      <c r="A47">
        <v>46</v>
      </c>
      <c r="C47" s="6" t="s">
        <v>60</v>
      </c>
      <c r="D47" s="2"/>
      <c r="F47" s="7">
        <f t="shared" si="6"/>
        <v>35</v>
      </c>
      <c r="G47" s="2" t="s">
        <v>12</v>
      </c>
      <c r="H47" s="1" t="str">
        <f t="shared" si="1"/>
        <v>25-40</v>
      </c>
      <c r="I47" s="25" t="str">
        <f t="shared" si="2"/>
        <v>C</v>
      </c>
      <c r="J47" s="13">
        <v>8.5</v>
      </c>
      <c r="K47" s="3">
        <v>35</v>
      </c>
      <c r="L47" s="8">
        <f t="shared" si="3"/>
        <v>0</v>
      </c>
      <c r="M47" s="7">
        <f t="shared" si="4"/>
        <v>1</v>
      </c>
      <c r="O47">
        <f t="shared" si="7"/>
        <v>1</v>
      </c>
    </row>
    <row r="48" spans="1:15">
      <c r="A48">
        <v>47</v>
      </c>
      <c r="C48" s="6" t="s">
        <v>61</v>
      </c>
      <c r="D48" s="2"/>
      <c r="F48" s="7">
        <f t="shared" si="6"/>
        <v>57</v>
      </c>
      <c r="G48" s="2" t="s">
        <v>6</v>
      </c>
      <c r="H48" s="1" t="str">
        <f t="shared" si="1"/>
        <v>60+</v>
      </c>
      <c r="I48" s="25" t="str">
        <f t="shared" si="2"/>
        <v>A</v>
      </c>
      <c r="J48" s="13">
        <v>12.5</v>
      </c>
      <c r="K48" s="3">
        <v>57</v>
      </c>
      <c r="L48" s="8">
        <f t="shared" si="3"/>
        <v>-3</v>
      </c>
      <c r="M48" s="7">
        <f t="shared" si="4"/>
        <v>1</v>
      </c>
      <c r="O48">
        <f t="shared" si="7"/>
        <v>0</v>
      </c>
    </row>
    <row r="49" spans="1:15">
      <c r="A49">
        <v>48</v>
      </c>
      <c r="C49" s="6" t="s">
        <v>62</v>
      </c>
      <c r="D49" s="2"/>
      <c r="F49" s="7">
        <f t="shared" si="6"/>
        <v>68</v>
      </c>
      <c r="G49" s="2" t="s">
        <v>6</v>
      </c>
      <c r="H49" s="1" t="str">
        <f t="shared" si="1"/>
        <v>60+</v>
      </c>
      <c r="I49" s="25" t="str">
        <f t="shared" si="2"/>
        <v>A</v>
      </c>
      <c r="J49" s="13">
        <v>14.5</v>
      </c>
      <c r="K49" s="3">
        <v>68</v>
      </c>
      <c r="L49" s="8">
        <f t="shared" si="3"/>
        <v>0</v>
      </c>
      <c r="M49" s="7">
        <f t="shared" si="4"/>
        <v>1</v>
      </c>
      <c r="O49">
        <f t="shared" si="7"/>
        <v>0</v>
      </c>
    </row>
    <row r="50" spans="1:15">
      <c r="A50">
        <v>49</v>
      </c>
      <c r="C50" s="6" t="s">
        <v>63</v>
      </c>
      <c r="D50" s="2"/>
      <c r="F50" s="7">
        <f t="shared" si="6"/>
        <v>68</v>
      </c>
      <c r="G50" s="2" t="s">
        <v>6</v>
      </c>
      <c r="H50" s="1" t="str">
        <f t="shared" si="1"/>
        <v>60+</v>
      </c>
      <c r="I50" s="25" t="str">
        <f t="shared" si="2"/>
        <v>A</v>
      </c>
      <c r="J50" s="13">
        <v>15</v>
      </c>
      <c r="K50" s="3">
        <v>68</v>
      </c>
      <c r="L50" s="8">
        <f t="shared" si="3"/>
        <v>0</v>
      </c>
      <c r="M50" s="7">
        <f t="shared" si="4"/>
        <v>1</v>
      </c>
      <c r="O50">
        <f t="shared" si="7"/>
        <v>0</v>
      </c>
    </row>
    <row r="51" spans="1:15">
      <c r="A51">
        <v>50</v>
      </c>
      <c r="C51" s="6" t="s">
        <v>64</v>
      </c>
      <c r="D51" s="2"/>
      <c r="F51" s="7">
        <f t="shared" si="6"/>
        <v>51</v>
      </c>
      <c r="G51" s="2" t="s">
        <v>20</v>
      </c>
      <c r="H51" s="1" t="str">
        <f t="shared" si="1"/>
        <v>40-60</v>
      </c>
      <c r="I51" s="25" t="str">
        <f t="shared" si="2"/>
        <v>B</v>
      </c>
      <c r="J51" s="13">
        <v>11.5</v>
      </c>
      <c r="K51" s="3">
        <v>51</v>
      </c>
      <c r="L51" s="8">
        <f t="shared" si="3"/>
        <v>0</v>
      </c>
      <c r="M51" s="7">
        <f t="shared" si="4"/>
        <v>1</v>
      </c>
      <c r="O51">
        <f t="shared" si="7"/>
        <v>1</v>
      </c>
    </row>
    <row r="52" spans="1:15">
      <c r="A52">
        <v>51</v>
      </c>
      <c r="C52" s="6" t="s">
        <v>65</v>
      </c>
      <c r="D52" s="2"/>
      <c r="F52" s="7">
        <f t="shared" si="6"/>
        <v>25</v>
      </c>
      <c r="G52" s="2" t="s">
        <v>12</v>
      </c>
      <c r="H52" s="1" t="str">
        <f t="shared" si="1"/>
        <v>25-40</v>
      </c>
      <c r="I52" s="25" t="str">
        <f t="shared" si="2"/>
        <v>C</v>
      </c>
      <c r="J52" s="13">
        <v>6.5</v>
      </c>
      <c r="K52" s="3">
        <v>25</v>
      </c>
      <c r="L52" s="8">
        <f t="shared" si="3"/>
        <v>0</v>
      </c>
      <c r="M52" s="7">
        <f t="shared" si="4"/>
        <v>1</v>
      </c>
      <c r="O52">
        <f t="shared" si="7"/>
        <v>1</v>
      </c>
    </row>
    <row r="53" spans="1:15">
      <c r="A53">
        <v>52</v>
      </c>
      <c r="C53" s="6" t="s">
        <v>66</v>
      </c>
      <c r="D53" s="2"/>
      <c r="F53" s="7">
        <f t="shared" si="6"/>
        <v>35</v>
      </c>
      <c r="G53" s="2" t="s">
        <v>12</v>
      </c>
      <c r="H53" s="1" t="str">
        <f t="shared" si="1"/>
        <v>25-40</v>
      </c>
      <c r="I53" s="25" t="str">
        <f t="shared" si="2"/>
        <v>C</v>
      </c>
      <c r="J53" s="13">
        <v>8.5</v>
      </c>
      <c r="K53" s="3">
        <v>35</v>
      </c>
      <c r="L53" s="8">
        <f t="shared" si="3"/>
        <v>0</v>
      </c>
      <c r="M53" s="7">
        <f t="shared" si="4"/>
        <v>1</v>
      </c>
      <c r="O53">
        <f t="shared" si="7"/>
        <v>0</v>
      </c>
    </row>
    <row r="54" spans="1:15">
      <c r="A54">
        <v>53</v>
      </c>
      <c r="C54" s="6" t="s">
        <v>67</v>
      </c>
      <c r="D54" s="2"/>
      <c r="F54" s="7">
        <f t="shared" si="6"/>
        <v>30</v>
      </c>
      <c r="G54" s="2" t="s">
        <v>12</v>
      </c>
      <c r="H54" s="1" t="str">
        <f t="shared" si="1"/>
        <v>25-40</v>
      </c>
      <c r="I54" s="25" t="str">
        <f t="shared" si="2"/>
        <v>C</v>
      </c>
      <c r="J54" s="13">
        <v>8</v>
      </c>
      <c r="K54" s="3">
        <v>30</v>
      </c>
      <c r="L54" s="8">
        <f t="shared" si="3"/>
        <v>0</v>
      </c>
      <c r="M54" s="7">
        <f t="shared" si="4"/>
        <v>1</v>
      </c>
      <c r="O54">
        <f t="shared" si="7"/>
        <v>0</v>
      </c>
    </row>
    <row r="55" spans="1:15">
      <c r="A55">
        <v>54</v>
      </c>
      <c r="C55" s="6" t="s">
        <v>68</v>
      </c>
      <c r="D55" s="2"/>
      <c r="F55" s="7">
        <f t="shared" si="6"/>
        <v>51</v>
      </c>
      <c r="G55" s="2" t="s">
        <v>12</v>
      </c>
      <c r="H55" s="1" t="str">
        <f t="shared" si="1"/>
        <v>25-40</v>
      </c>
      <c r="I55" s="25" t="str">
        <f t="shared" si="2"/>
        <v>C</v>
      </c>
      <c r="J55" s="13">
        <v>12</v>
      </c>
      <c r="K55" s="3">
        <v>51</v>
      </c>
      <c r="L55" s="8">
        <f t="shared" si="3"/>
        <v>10</v>
      </c>
      <c r="M55" s="7">
        <f t="shared" si="4"/>
        <v>1</v>
      </c>
      <c r="O55">
        <f t="shared" si="7"/>
        <v>0</v>
      </c>
    </row>
    <row r="56" spans="1:15">
      <c r="A56">
        <v>55</v>
      </c>
      <c r="C56" s="6" t="s">
        <v>69</v>
      </c>
      <c r="D56" s="2"/>
      <c r="F56" s="7">
        <f t="shared" si="6"/>
        <v>35</v>
      </c>
      <c r="G56" s="2" t="s">
        <v>20</v>
      </c>
      <c r="H56" s="1" t="str">
        <f t="shared" si="1"/>
        <v>40-60</v>
      </c>
      <c r="I56" s="25" t="str">
        <f t="shared" si="2"/>
        <v>B</v>
      </c>
      <c r="J56" s="13">
        <v>8.5</v>
      </c>
      <c r="K56" s="3">
        <v>35</v>
      </c>
      <c r="L56" s="8">
        <f t="shared" si="3"/>
        <v>-5</v>
      </c>
      <c r="M56" s="7">
        <f t="shared" si="4"/>
        <v>1</v>
      </c>
      <c r="O56">
        <f t="shared" si="7"/>
        <v>0</v>
      </c>
    </row>
    <row r="57" spans="1:15">
      <c r="A57">
        <v>56</v>
      </c>
      <c r="C57" s="6" t="s">
        <v>70</v>
      </c>
      <c r="D57" s="2"/>
      <c r="F57" s="7">
        <f t="shared" si="6"/>
        <v>51</v>
      </c>
      <c r="G57" s="2" t="s">
        <v>20</v>
      </c>
      <c r="H57" s="1" t="str">
        <f t="shared" si="1"/>
        <v>40-60</v>
      </c>
      <c r="I57" s="25" t="str">
        <f t="shared" si="2"/>
        <v>B</v>
      </c>
      <c r="J57" s="13">
        <v>12</v>
      </c>
      <c r="K57" s="3">
        <v>51</v>
      </c>
      <c r="L57" s="8">
        <f t="shared" si="3"/>
        <v>0</v>
      </c>
      <c r="M57" s="7">
        <f t="shared" si="4"/>
        <v>1</v>
      </c>
      <c r="O57">
        <f t="shared" si="7"/>
        <v>0</v>
      </c>
    </row>
    <row r="58" spans="1:15">
      <c r="A58">
        <v>57</v>
      </c>
      <c r="C58" s="6" t="s">
        <v>71</v>
      </c>
      <c r="D58" s="2"/>
      <c r="F58" s="7">
        <f t="shared" si="6"/>
        <v>30</v>
      </c>
      <c r="G58" s="2" t="s">
        <v>20</v>
      </c>
      <c r="H58" s="1" t="str">
        <f t="shared" si="1"/>
        <v>40-60</v>
      </c>
      <c r="I58" s="25" t="str">
        <f t="shared" si="2"/>
        <v>B</v>
      </c>
      <c r="J58" s="13">
        <v>8</v>
      </c>
      <c r="K58" s="3">
        <v>30</v>
      </c>
      <c r="L58" s="8">
        <f t="shared" si="3"/>
        <v>-10</v>
      </c>
      <c r="M58" s="7">
        <f t="shared" si="4"/>
        <v>1</v>
      </c>
      <c r="O58">
        <f t="shared" si="7"/>
        <v>0</v>
      </c>
    </row>
    <row r="59" spans="1:15">
      <c r="A59">
        <v>58</v>
      </c>
      <c r="C59" s="6" t="s">
        <v>72</v>
      </c>
      <c r="D59" s="2"/>
      <c r="F59" s="7">
        <f t="shared" si="6"/>
        <v>98</v>
      </c>
      <c r="G59" s="2" t="s">
        <v>6</v>
      </c>
      <c r="H59" s="1" t="str">
        <f t="shared" si="1"/>
        <v>60+</v>
      </c>
      <c r="I59" s="25" t="str">
        <f t="shared" si="2"/>
        <v>A</v>
      </c>
      <c r="J59" s="13">
        <v>23.5</v>
      </c>
      <c r="K59" s="3">
        <v>98</v>
      </c>
      <c r="L59" s="8">
        <f t="shared" si="3"/>
        <v>0</v>
      </c>
      <c r="M59" s="7">
        <f t="shared" si="4"/>
        <v>1</v>
      </c>
      <c r="O59">
        <f t="shared" si="7"/>
        <v>0</v>
      </c>
    </row>
    <row r="60" spans="1:15">
      <c r="A60">
        <v>59</v>
      </c>
      <c r="C60" s="6" t="s">
        <v>73</v>
      </c>
      <c r="D60" s="2"/>
      <c r="F60" s="7">
        <f t="shared" si="6"/>
        <v>20</v>
      </c>
      <c r="G60" s="2" t="s">
        <v>12</v>
      </c>
      <c r="H60" s="1" t="str">
        <f t="shared" si="1"/>
        <v>25-40</v>
      </c>
      <c r="I60" s="25" t="str">
        <f t="shared" si="2"/>
        <v>C</v>
      </c>
      <c r="J60" s="13">
        <v>6</v>
      </c>
      <c r="K60" s="3">
        <v>20</v>
      </c>
      <c r="L60" s="8">
        <f t="shared" si="3"/>
        <v>-5</v>
      </c>
      <c r="M60" s="7">
        <f t="shared" si="4"/>
        <v>1</v>
      </c>
      <c r="O60">
        <f t="shared" si="7"/>
        <v>0</v>
      </c>
    </row>
    <row r="61" spans="1:15">
      <c r="A61">
        <v>60</v>
      </c>
      <c r="C61" s="6" t="s">
        <v>74</v>
      </c>
      <c r="D61" s="2"/>
      <c r="F61" s="7">
        <f t="shared" si="6"/>
        <v>63</v>
      </c>
      <c r="G61" s="2" t="s">
        <v>6</v>
      </c>
      <c r="H61" s="1" t="str">
        <f t="shared" si="1"/>
        <v>60+</v>
      </c>
      <c r="I61" s="25" t="str">
        <f t="shared" si="2"/>
        <v>A</v>
      </c>
      <c r="J61" s="13">
        <v>13.5</v>
      </c>
      <c r="K61" s="3">
        <v>63</v>
      </c>
      <c r="L61" s="8">
        <f t="shared" si="3"/>
        <v>0</v>
      </c>
      <c r="M61" s="7">
        <f t="shared" si="4"/>
        <v>1</v>
      </c>
      <c r="O61">
        <f t="shared" si="7"/>
        <v>1</v>
      </c>
    </row>
    <row r="62" spans="1:15">
      <c r="A62">
        <v>61</v>
      </c>
      <c r="C62" s="6" t="s">
        <v>75</v>
      </c>
      <c r="D62" s="2"/>
      <c r="F62" s="7">
        <f t="shared" si="6"/>
        <v>63</v>
      </c>
      <c r="G62" s="2" t="s">
        <v>6</v>
      </c>
      <c r="H62" s="1" t="str">
        <f t="shared" si="1"/>
        <v>60+</v>
      </c>
      <c r="I62" s="25" t="str">
        <f t="shared" si="2"/>
        <v>A</v>
      </c>
      <c r="J62" s="13">
        <v>13.5</v>
      </c>
      <c r="K62" s="3">
        <v>63</v>
      </c>
      <c r="L62" s="8">
        <f t="shared" si="3"/>
        <v>0</v>
      </c>
      <c r="M62" s="7">
        <f t="shared" si="4"/>
        <v>1</v>
      </c>
      <c r="O62">
        <f t="shared" si="7"/>
        <v>0</v>
      </c>
    </row>
    <row r="63" spans="1:15">
      <c r="A63">
        <v>62</v>
      </c>
      <c r="C63" s="6" t="s">
        <v>76</v>
      </c>
      <c r="D63" s="2"/>
      <c r="F63" s="7">
        <f t="shared" si="6"/>
        <v>5</v>
      </c>
      <c r="G63" s="2" t="s">
        <v>23</v>
      </c>
      <c r="H63" s="1" t="str">
        <f t="shared" si="1"/>
        <v>0-25</v>
      </c>
      <c r="I63" s="25" t="str">
        <f t="shared" si="2"/>
        <v>D</v>
      </c>
      <c r="J63" s="13">
        <v>2</v>
      </c>
      <c r="K63" s="3">
        <v>5</v>
      </c>
      <c r="L63" s="8">
        <f t="shared" si="3"/>
        <v>0</v>
      </c>
      <c r="M63" s="7">
        <f t="shared" si="4"/>
        <v>1</v>
      </c>
      <c r="O63">
        <f t="shared" si="7"/>
        <v>1</v>
      </c>
    </row>
    <row r="64" spans="1:15">
      <c r="A64">
        <v>63</v>
      </c>
      <c r="C64" s="6" t="s">
        <v>77</v>
      </c>
      <c r="D64" s="2"/>
      <c r="F64" s="7">
        <f t="shared" si="6"/>
        <v>57</v>
      </c>
      <c r="G64" s="2" t="s">
        <v>6</v>
      </c>
      <c r="H64" s="1" t="str">
        <f t="shared" si="1"/>
        <v>60+</v>
      </c>
      <c r="I64" s="25" t="str">
        <f t="shared" si="2"/>
        <v>A</v>
      </c>
      <c r="J64" s="13">
        <v>13</v>
      </c>
      <c r="K64" s="3">
        <v>57</v>
      </c>
      <c r="L64" s="8">
        <f t="shared" si="3"/>
        <v>-3</v>
      </c>
      <c r="M64" s="7">
        <f t="shared" si="4"/>
        <v>1</v>
      </c>
      <c r="O64">
        <f t="shared" si="7"/>
        <v>1</v>
      </c>
    </row>
    <row r="65" spans="1:15">
      <c r="A65">
        <v>64</v>
      </c>
      <c r="C65" s="6" t="s">
        <v>78</v>
      </c>
      <c r="D65" s="2"/>
      <c r="F65" s="7">
        <f t="shared" si="6"/>
        <v>35</v>
      </c>
      <c r="G65" s="2" t="s">
        <v>12</v>
      </c>
      <c r="H65" s="1" t="str">
        <f t="shared" si="1"/>
        <v>25-40</v>
      </c>
      <c r="I65" s="25" t="str">
        <f t="shared" si="2"/>
        <v>C</v>
      </c>
      <c r="J65" s="13">
        <v>8.5</v>
      </c>
      <c r="K65" s="3">
        <v>35</v>
      </c>
      <c r="L65" s="8">
        <f t="shared" si="3"/>
        <v>0</v>
      </c>
      <c r="M65" s="7">
        <f t="shared" si="4"/>
        <v>1</v>
      </c>
      <c r="O65">
        <f t="shared" si="7"/>
        <v>0</v>
      </c>
    </row>
    <row r="66" spans="1:15">
      <c r="A66">
        <v>65</v>
      </c>
      <c r="C66" s="6" t="s">
        <v>79</v>
      </c>
      <c r="D66" s="2"/>
      <c r="F66" s="7">
        <f t="shared" ref="F66:F97" si="8">K66</f>
        <v>45</v>
      </c>
      <c r="G66" s="2" t="s">
        <v>6</v>
      </c>
      <c r="H66" s="1" t="str">
        <f t="shared" si="1"/>
        <v>60+</v>
      </c>
      <c r="I66" s="25" t="str">
        <f t="shared" si="2"/>
        <v>A</v>
      </c>
      <c r="J66" s="13">
        <v>11</v>
      </c>
      <c r="K66" s="3">
        <v>45</v>
      </c>
      <c r="L66" s="8">
        <f t="shared" si="3"/>
        <v>-15</v>
      </c>
      <c r="M66" s="7">
        <f t="shared" si="4"/>
        <v>0</v>
      </c>
      <c r="O66">
        <f t="shared" si="7"/>
        <v>0</v>
      </c>
    </row>
    <row r="67" spans="1:15">
      <c r="A67">
        <v>66</v>
      </c>
      <c r="C67" s="6" t="s">
        <v>80</v>
      </c>
      <c r="D67" s="2"/>
      <c r="F67" s="7">
        <f t="shared" si="8"/>
        <v>98</v>
      </c>
      <c r="G67" s="2" t="s">
        <v>6</v>
      </c>
      <c r="H67" s="1" t="str">
        <f t="shared" ref="H67:H130" si="9">IF(G67="A","60+",IF(G67="B","40-60",IF(G67="C","25-40",IF(G67="D","0-25",))))</f>
        <v>60+</v>
      </c>
      <c r="I67" s="25" t="str">
        <f t="shared" ref="I67:I130" si="10">G67</f>
        <v>A</v>
      </c>
      <c r="J67" s="13">
        <v>23.5</v>
      </c>
      <c r="K67" s="3">
        <v>98</v>
      </c>
      <c r="L67" s="8">
        <f t="shared" ref="L67:L130" si="11">IF(I67="C",IF(K67&lt;=$P$1,K67-$P$1,IF(K67&gt;$Q$1-1,(K67-$Q$1-1),0)),IF(I67="D",IF(K67&lt;=$P$1-1,0,K67-($P$1-1)),IF(I67="B",IF(K67&lt;=$Q$1,K67-$Q$1,IF(K67&gt;$R$1-1,K67-($R$1-1),0)),IF(I67="A",IF(K67&gt;=$R$1,0,K67-$R$1),""))))</f>
        <v>0</v>
      </c>
      <c r="M67" s="7">
        <f t="shared" ref="M67:M130" si="12">IF(AND(ABS(L67)&gt;=$U$1,ABS(L67)&lt;=$V$1),1,0)</f>
        <v>1</v>
      </c>
      <c r="O67">
        <f t="shared" si="7"/>
        <v>0</v>
      </c>
    </row>
    <row r="68" spans="1:15">
      <c r="A68">
        <v>67</v>
      </c>
      <c r="C68" s="6" t="s">
        <v>81</v>
      </c>
      <c r="D68" s="2"/>
      <c r="F68" s="7">
        <f t="shared" si="8"/>
        <v>51</v>
      </c>
      <c r="G68" s="2" t="s">
        <v>12</v>
      </c>
      <c r="H68" s="1" t="str">
        <f t="shared" si="9"/>
        <v>25-40</v>
      </c>
      <c r="I68" s="25" t="str">
        <f t="shared" si="10"/>
        <v>C</v>
      </c>
      <c r="J68" s="13">
        <v>12</v>
      </c>
      <c r="K68" s="3">
        <v>51</v>
      </c>
      <c r="L68" s="8">
        <f t="shared" si="11"/>
        <v>10</v>
      </c>
      <c r="M68" s="7">
        <f t="shared" si="12"/>
        <v>1</v>
      </c>
      <c r="O68">
        <f t="shared" ref="O68:O99" si="13">IF(K66="","",IF(AND(K66&gt;=$O$3,K66&lt;$P$3),1,0))</f>
        <v>0</v>
      </c>
    </row>
    <row r="69" spans="1:15">
      <c r="A69">
        <v>68</v>
      </c>
      <c r="C69" s="6" t="s">
        <v>82</v>
      </c>
      <c r="D69" s="2"/>
      <c r="F69" s="7">
        <f t="shared" si="8"/>
        <v>73</v>
      </c>
      <c r="G69" s="2" t="s">
        <v>6</v>
      </c>
      <c r="H69" s="1" t="str">
        <f t="shared" si="9"/>
        <v>60+</v>
      </c>
      <c r="I69" s="25" t="str">
        <f t="shared" si="10"/>
        <v>A</v>
      </c>
      <c r="J69" s="13">
        <v>15.5</v>
      </c>
      <c r="K69" s="3">
        <v>73</v>
      </c>
      <c r="L69" s="8">
        <f t="shared" si="11"/>
        <v>0</v>
      </c>
      <c r="M69" s="7">
        <f t="shared" si="12"/>
        <v>1</v>
      </c>
      <c r="O69">
        <f t="shared" si="13"/>
        <v>1</v>
      </c>
    </row>
    <row r="70" spans="1:15">
      <c r="A70">
        <v>69</v>
      </c>
      <c r="C70" s="6" t="s">
        <v>83</v>
      </c>
      <c r="D70" s="2"/>
      <c r="F70" s="7">
        <f t="shared" si="8"/>
        <v>12</v>
      </c>
      <c r="G70" s="2" t="s">
        <v>12</v>
      </c>
      <c r="H70" s="1" t="str">
        <f t="shared" si="9"/>
        <v>25-40</v>
      </c>
      <c r="I70" s="25" t="str">
        <f t="shared" si="10"/>
        <v>C</v>
      </c>
      <c r="J70" s="13">
        <v>4</v>
      </c>
      <c r="K70" s="3">
        <v>12</v>
      </c>
      <c r="L70" s="8">
        <f t="shared" si="11"/>
        <v>-13</v>
      </c>
      <c r="M70" s="7">
        <f t="shared" si="12"/>
        <v>0</v>
      </c>
      <c r="O70">
        <f t="shared" si="13"/>
        <v>0</v>
      </c>
    </row>
    <row r="71" spans="1:15">
      <c r="A71">
        <v>70</v>
      </c>
      <c r="C71" s="6" t="s">
        <v>84</v>
      </c>
      <c r="D71" s="2"/>
      <c r="F71" s="7">
        <f t="shared" si="8"/>
        <v>45</v>
      </c>
      <c r="G71" s="2" t="s">
        <v>20</v>
      </c>
      <c r="H71" s="1" t="str">
        <f t="shared" si="9"/>
        <v>40-60</v>
      </c>
      <c r="I71" s="25" t="str">
        <f t="shared" si="10"/>
        <v>B</v>
      </c>
      <c r="J71" s="13">
        <v>10.5</v>
      </c>
      <c r="K71" s="3">
        <v>45</v>
      </c>
      <c r="L71" s="8">
        <f t="shared" si="11"/>
        <v>0</v>
      </c>
      <c r="M71" s="7">
        <f t="shared" si="12"/>
        <v>1</v>
      </c>
      <c r="O71">
        <f t="shared" si="13"/>
        <v>1</v>
      </c>
    </row>
    <row r="72" spans="1:15">
      <c r="A72">
        <v>71</v>
      </c>
      <c r="C72" s="6" t="s">
        <v>85</v>
      </c>
      <c r="D72" s="2"/>
      <c r="F72" s="7">
        <f t="shared" si="8"/>
        <v>45</v>
      </c>
      <c r="G72" s="2" t="s">
        <v>6</v>
      </c>
      <c r="H72" s="1" t="str">
        <f t="shared" si="9"/>
        <v>60+</v>
      </c>
      <c r="I72" s="25" t="str">
        <f t="shared" si="10"/>
        <v>A</v>
      </c>
      <c r="J72" s="13">
        <v>11</v>
      </c>
      <c r="K72" s="3">
        <v>45</v>
      </c>
      <c r="L72" s="8">
        <f t="shared" si="11"/>
        <v>-15</v>
      </c>
      <c r="M72" s="7">
        <f t="shared" si="12"/>
        <v>0</v>
      </c>
      <c r="O72">
        <f t="shared" si="13"/>
        <v>0</v>
      </c>
    </row>
    <row r="73" spans="1:15">
      <c r="A73">
        <v>72</v>
      </c>
      <c r="C73" s="6" t="s">
        <v>86</v>
      </c>
      <c r="D73" s="2"/>
      <c r="F73" s="7">
        <f t="shared" si="8"/>
        <v>68</v>
      </c>
      <c r="G73" s="2" t="s">
        <v>6</v>
      </c>
      <c r="H73" s="1" t="str">
        <f t="shared" si="9"/>
        <v>60+</v>
      </c>
      <c r="I73" s="25" t="str">
        <f t="shared" si="10"/>
        <v>A</v>
      </c>
      <c r="J73" s="13">
        <v>15</v>
      </c>
      <c r="K73" s="3">
        <v>68</v>
      </c>
      <c r="L73" s="8">
        <f t="shared" si="11"/>
        <v>0</v>
      </c>
      <c r="M73" s="7">
        <f t="shared" si="12"/>
        <v>1</v>
      </c>
      <c r="O73">
        <f t="shared" si="13"/>
        <v>0</v>
      </c>
    </row>
    <row r="74" spans="1:15">
      <c r="A74">
        <v>73</v>
      </c>
      <c r="C74" s="6" t="s">
        <v>87</v>
      </c>
      <c r="D74" s="2"/>
      <c r="F74" s="7">
        <f t="shared" si="8"/>
        <v>57</v>
      </c>
      <c r="G74" s="2" t="s">
        <v>20</v>
      </c>
      <c r="H74" s="1" t="str">
        <f t="shared" si="9"/>
        <v>40-60</v>
      </c>
      <c r="I74" s="25" t="str">
        <f t="shared" si="10"/>
        <v>B</v>
      </c>
      <c r="J74" s="13">
        <v>13</v>
      </c>
      <c r="K74" s="3">
        <v>57</v>
      </c>
      <c r="L74" s="8">
        <f t="shared" si="11"/>
        <v>0</v>
      </c>
      <c r="M74" s="7">
        <f t="shared" si="12"/>
        <v>1</v>
      </c>
      <c r="O74">
        <f t="shared" si="13"/>
        <v>0</v>
      </c>
    </row>
    <row r="75" spans="1:15">
      <c r="A75">
        <v>74</v>
      </c>
      <c r="C75" s="6" t="s">
        <v>88</v>
      </c>
      <c r="D75" s="2"/>
      <c r="F75" s="7">
        <f t="shared" si="8"/>
        <v>5</v>
      </c>
      <c r="G75" s="2" t="s">
        <v>23</v>
      </c>
      <c r="H75" s="1" t="str">
        <f t="shared" si="9"/>
        <v>0-25</v>
      </c>
      <c r="I75" s="25" t="str">
        <f t="shared" si="10"/>
        <v>D</v>
      </c>
      <c r="J75" s="13">
        <v>2</v>
      </c>
      <c r="K75" s="3">
        <v>5</v>
      </c>
      <c r="L75" s="8">
        <f t="shared" si="11"/>
        <v>0</v>
      </c>
      <c r="M75" s="7">
        <f t="shared" si="12"/>
        <v>1</v>
      </c>
      <c r="O75">
        <f t="shared" si="13"/>
        <v>1</v>
      </c>
    </row>
    <row r="76" spans="1:15">
      <c r="A76">
        <v>75</v>
      </c>
      <c r="C76" s="6" t="s">
        <v>89</v>
      </c>
      <c r="D76" s="2"/>
      <c r="F76" s="7">
        <f t="shared" si="8"/>
        <v>98</v>
      </c>
      <c r="G76" s="2" t="s">
        <v>6</v>
      </c>
      <c r="H76" s="1" t="str">
        <f t="shared" si="9"/>
        <v>60+</v>
      </c>
      <c r="I76" s="25" t="str">
        <f t="shared" si="10"/>
        <v>A</v>
      </c>
      <c r="J76" s="13">
        <v>23.5</v>
      </c>
      <c r="K76" s="3">
        <v>98</v>
      </c>
      <c r="L76" s="8">
        <f t="shared" si="11"/>
        <v>0</v>
      </c>
      <c r="M76" s="7">
        <f t="shared" si="12"/>
        <v>1</v>
      </c>
      <c r="O76">
        <f t="shared" si="13"/>
        <v>0</v>
      </c>
    </row>
    <row r="77" spans="1:15">
      <c r="A77">
        <v>76</v>
      </c>
      <c r="C77" s="6" t="s">
        <v>90</v>
      </c>
      <c r="D77" s="2"/>
      <c r="F77" s="7">
        <f t="shared" si="8"/>
        <v>30</v>
      </c>
      <c r="G77" s="2" t="s">
        <v>12</v>
      </c>
      <c r="H77" s="1" t="str">
        <f t="shared" si="9"/>
        <v>25-40</v>
      </c>
      <c r="I77" s="25" t="str">
        <f t="shared" si="10"/>
        <v>C</v>
      </c>
      <c r="J77" s="13">
        <v>8</v>
      </c>
      <c r="K77" s="3">
        <v>30</v>
      </c>
      <c r="L77" s="8">
        <f t="shared" si="11"/>
        <v>0</v>
      </c>
      <c r="M77" s="7">
        <f t="shared" si="12"/>
        <v>1</v>
      </c>
      <c r="O77">
        <f t="shared" si="13"/>
        <v>0</v>
      </c>
    </row>
    <row r="78" spans="1:15">
      <c r="A78">
        <v>77</v>
      </c>
      <c r="C78" s="6" t="s">
        <v>91</v>
      </c>
      <c r="D78" s="2"/>
      <c r="F78" s="7">
        <f t="shared" si="8"/>
        <v>35</v>
      </c>
      <c r="G78" s="2" t="s">
        <v>12</v>
      </c>
      <c r="H78" s="1" t="str">
        <f t="shared" si="9"/>
        <v>25-40</v>
      </c>
      <c r="I78" s="25" t="str">
        <f t="shared" si="10"/>
        <v>C</v>
      </c>
      <c r="J78" s="13">
        <v>8.5</v>
      </c>
      <c r="K78" s="3">
        <v>35</v>
      </c>
      <c r="L78" s="8">
        <f t="shared" si="11"/>
        <v>0</v>
      </c>
      <c r="M78" s="7">
        <f t="shared" si="12"/>
        <v>1</v>
      </c>
      <c r="O78">
        <f t="shared" si="13"/>
        <v>1</v>
      </c>
    </row>
    <row r="79" spans="1:15">
      <c r="A79">
        <v>78</v>
      </c>
      <c r="C79" s="6" t="s">
        <v>92</v>
      </c>
      <c r="D79" s="2"/>
      <c r="F79" s="7">
        <f t="shared" si="8"/>
        <v>45</v>
      </c>
      <c r="G79" s="2" t="s">
        <v>20</v>
      </c>
      <c r="H79" s="1" t="str">
        <f t="shared" si="9"/>
        <v>40-60</v>
      </c>
      <c r="I79" s="25" t="str">
        <f t="shared" si="10"/>
        <v>B</v>
      </c>
      <c r="J79" s="13">
        <v>10.5</v>
      </c>
      <c r="K79" s="3">
        <v>45</v>
      </c>
      <c r="L79" s="8">
        <f t="shared" si="11"/>
        <v>0</v>
      </c>
      <c r="M79" s="7">
        <f t="shared" si="12"/>
        <v>1</v>
      </c>
      <c r="O79">
        <f t="shared" si="13"/>
        <v>0</v>
      </c>
    </row>
    <row r="80" spans="1:15">
      <c r="A80">
        <v>79</v>
      </c>
      <c r="C80" s="6" t="s">
        <v>93</v>
      </c>
      <c r="D80" s="2"/>
      <c r="F80" s="7">
        <f t="shared" si="8"/>
        <v>78</v>
      </c>
      <c r="G80" s="2" t="s">
        <v>6</v>
      </c>
      <c r="H80" s="1" t="str">
        <f t="shared" si="9"/>
        <v>60+</v>
      </c>
      <c r="I80" s="25" t="str">
        <f t="shared" si="10"/>
        <v>A</v>
      </c>
      <c r="J80" s="13">
        <v>17</v>
      </c>
      <c r="K80" s="3">
        <v>78</v>
      </c>
      <c r="L80" s="8">
        <f t="shared" si="11"/>
        <v>0</v>
      </c>
      <c r="M80" s="7">
        <f t="shared" si="12"/>
        <v>1</v>
      </c>
      <c r="O80">
        <f t="shared" si="13"/>
        <v>0</v>
      </c>
    </row>
    <row r="81" spans="1:15">
      <c r="A81">
        <v>80</v>
      </c>
      <c r="C81" s="6" t="s">
        <v>94</v>
      </c>
      <c r="D81" s="2"/>
      <c r="F81" s="7">
        <f t="shared" si="8"/>
        <v>20</v>
      </c>
      <c r="G81" s="2" t="s">
        <v>20</v>
      </c>
      <c r="H81" s="1" t="str">
        <f t="shared" si="9"/>
        <v>40-60</v>
      </c>
      <c r="I81" s="25" t="str">
        <f t="shared" si="10"/>
        <v>B</v>
      </c>
      <c r="J81" s="13">
        <v>6</v>
      </c>
      <c r="K81" s="3">
        <v>20</v>
      </c>
      <c r="L81" s="8">
        <f t="shared" si="11"/>
        <v>-20</v>
      </c>
      <c r="M81" s="7">
        <f t="shared" si="12"/>
        <v>0</v>
      </c>
      <c r="O81">
        <f t="shared" si="13"/>
        <v>0</v>
      </c>
    </row>
    <row r="82" spans="1:15">
      <c r="A82">
        <v>81</v>
      </c>
      <c r="C82" s="6" t="s">
        <v>95</v>
      </c>
      <c r="D82" s="2"/>
      <c r="F82" s="7">
        <f t="shared" si="8"/>
        <v>95</v>
      </c>
      <c r="G82" s="2" t="s">
        <v>6</v>
      </c>
      <c r="H82" s="1" t="str">
        <f t="shared" si="9"/>
        <v>60+</v>
      </c>
      <c r="I82" s="25" t="str">
        <f t="shared" si="10"/>
        <v>A</v>
      </c>
      <c r="J82" s="13">
        <v>21.5</v>
      </c>
      <c r="K82" s="3">
        <v>95</v>
      </c>
      <c r="L82" s="8">
        <f t="shared" si="11"/>
        <v>0</v>
      </c>
      <c r="M82" s="7">
        <f t="shared" si="12"/>
        <v>1</v>
      </c>
      <c r="O82">
        <f t="shared" si="13"/>
        <v>1</v>
      </c>
    </row>
    <row r="83" spans="1:15">
      <c r="A83">
        <v>82</v>
      </c>
      <c r="C83" s="6" t="s">
        <v>96</v>
      </c>
      <c r="D83" s="2"/>
      <c r="F83" s="7">
        <f t="shared" si="8"/>
        <v>35</v>
      </c>
      <c r="G83" s="2" t="s">
        <v>12</v>
      </c>
      <c r="H83" s="1" t="str">
        <f t="shared" si="9"/>
        <v>25-40</v>
      </c>
      <c r="I83" s="25" t="str">
        <f t="shared" si="10"/>
        <v>C</v>
      </c>
      <c r="J83" s="13">
        <v>8.5</v>
      </c>
      <c r="K83" s="3">
        <v>35</v>
      </c>
      <c r="L83" s="8">
        <f t="shared" si="11"/>
        <v>0</v>
      </c>
      <c r="M83" s="7">
        <f t="shared" si="12"/>
        <v>1</v>
      </c>
      <c r="O83">
        <f t="shared" si="13"/>
        <v>0</v>
      </c>
    </row>
    <row r="84" spans="1:15">
      <c r="A84">
        <v>83</v>
      </c>
      <c r="C84" s="6" t="s">
        <v>97</v>
      </c>
      <c r="D84" s="2"/>
      <c r="F84" s="7">
        <f t="shared" si="8"/>
        <v>99</v>
      </c>
      <c r="G84" s="2" t="s">
        <v>6</v>
      </c>
      <c r="H84" s="1" t="str">
        <f t="shared" si="9"/>
        <v>60+</v>
      </c>
      <c r="I84" s="25" t="str">
        <f t="shared" si="10"/>
        <v>A</v>
      </c>
      <c r="J84" s="13">
        <v>25.5</v>
      </c>
      <c r="K84" s="3">
        <v>99</v>
      </c>
      <c r="L84" s="8">
        <f t="shared" si="11"/>
        <v>0</v>
      </c>
      <c r="M84" s="7">
        <f t="shared" si="12"/>
        <v>1</v>
      </c>
      <c r="O84">
        <f t="shared" si="13"/>
        <v>1</v>
      </c>
    </row>
    <row r="85" spans="1:15">
      <c r="A85">
        <v>84</v>
      </c>
      <c r="C85" s="6" t="s">
        <v>98</v>
      </c>
      <c r="D85" s="2"/>
      <c r="F85" s="7">
        <f t="shared" si="8"/>
        <v>0</v>
      </c>
      <c r="G85" s="2" t="s">
        <v>23</v>
      </c>
      <c r="H85" s="1" t="str">
        <f t="shared" si="9"/>
        <v>0-25</v>
      </c>
      <c r="I85" s="25" t="str">
        <f t="shared" si="10"/>
        <v>D</v>
      </c>
      <c r="J85" s="13">
        <v>0</v>
      </c>
      <c r="K85" s="3">
        <v>0</v>
      </c>
      <c r="L85" s="8">
        <f t="shared" si="11"/>
        <v>0</v>
      </c>
      <c r="M85" s="7">
        <f t="shared" si="12"/>
        <v>1</v>
      </c>
      <c r="O85">
        <f t="shared" si="13"/>
        <v>0</v>
      </c>
    </row>
    <row r="86" spans="1:15">
      <c r="A86">
        <v>85</v>
      </c>
      <c r="C86" s="6" t="s">
        <v>99</v>
      </c>
      <c r="D86" s="2"/>
      <c r="F86" s="7">
        <f t="shared" si="8"/>
        <v>73</v>
      </c>
      <c r="G86" s="2" t="s">
        <v>12</v>
      </c>
      <c r="H86" s="1" t="str">
        <f t="shared" si="9"/>
        <v>25-40</v>
      </c>
      <c r="I86" s="25" t="str">
        <f t="shared" si="10"/>
        <v>C</v>
      </c>
      <c r="J86" s="13">
        <v>15.5</v>
      </c>
      <c r="K86" s="3">
        <v>73</v>
      </c>
      <c r="L86" s="8">
        <f t="shared" si="11"/>
        <v>32</v>
      </c>
      <c r="M86" s="7">
        <f t="shared" si="12"/>
        <v>0</v>
      </c>
      <c r="O86">
        <f t="shared" si="13"/>
        <v>1</v>
      </c>
    </row>
    <row r="87" spans="1:15">
      <c r="A87">
        <v>86</v>
      </c>
      <c r="C87" s="6" t="s">
        <v>100</v>
      </c>
      <c r="D87" s="2"/>
      <c r="F87" s="7">
        <f t="shared" si="8"/>
        <v>25</v>
      </c>
      <c r="G87" s="2" t="s">
        <v>20</v>
      </c>
      <c r="H87" s="1" t="str">
        <f t="shared" si="9"/>
        <v>40-60</v>
      </c>
      <c r="I87" s="25" t="str">
        <f t="shared" si="10"/>
        <v>B</v>
      </c>
      <c r="J87" s="13">
        <v>7</v>
      </c>
      <c r="K87" s="3">
        <v>25</v>
      </c>
      <c r="L87" s="8">
        <f t="shared" si="11"/>
        <v>-15</v>
      </c>
      <c r="M87" s="7">
        <f t="shared" si="12"/>
        <v>0</v>
      </c>
      <c r="O87">
        <f t="shared" si="13"/>
        <v>0</v>
      </c>
    </row>
    <row r="88" spans="1:15">
      <c r="A88">
        <v>87</v>
      </c>
      <c r="C88" s="6" t="s">
        <v>101</v>
      </c>
      <c r="D88" s="2"/>
      <c r="F88" s="7">
        <f t="shared" si="8"/>
        <v>57</v>
      </c>
      <c r="G88" s="2" t="s">
        <v>20</v>
      </c>
      <c r="H88" s="1" t="str">
        <f t="shared" si="9"/>
        <v>40-60</v>
      </c>
      <c r="I88" s="25" t="str">
        <f t="shared" si="10"/>
        <v>B</v>
      </c>
      <c r="J88" s="13">
        <v>13</v>
      </c>
      <c r="K88" s="3">
        <v>57</v>
      </c>
      <c r="L88" s="8">
        <f t="shared" si="11"/>
        <v>0</v>
      </c>
      <c r="M88" s="7">
        <f t="shared" si="12"/>
        <v>1</v>
      </c>
      <c r="O88">
        <f t="shared" si="13"/>
        <v>1</v>
      </c>
    </row>
    <row r="89" spans="1:15">
      <c r="A89">
        <v>88</v>
      </c>
      <c r="C89" s="6" t="s">
        <v>102</v>
      </c>
      <c r="D89" s="2"/>
      <c r="F89" s="7">
        <f t="shared" si="8"/>
        <v>35</v>
      </c>
      <c r="G89" s="2" t="s">
        <v>12</v>
      </c>
      <c r="H89" s="1" t="str">
        <f t="shared" si="9"/>
        <v>25-40</v>
      </c>
      <c r="I89" s="25" t="str">
        <f t="shared" si="10"/>
        <v>C</v>
      </c>
      <c r="J89" s="13">
        <v>9</v>
      </c>
      <c r="K89" s="3">
        <v>35</v>
      </c>
      <c r="L89" s="8">
        <f t="shared" si="11"/>
        <v>0</v>
      </c>
      <c r="M89" s="7">
        <f t="shared" si="12"/>
        <v>1</v>
      </c>
      <c r="O89">
        <f t="shared" si="13"/>
        <v>0</v>
      </c>
    </row>
    <row r="90" spans="1:15">
      <c r="A90">
        <v>89</v>
      </c>
      <c r="C90" s="6" t="s">
        <v>103</v>
      </c>
      <c r="D90" s="2"/>
      <c r="F90" s="7">
        <f t="shared" si="8"/>
        <v>78</v>
      </c>
      <c r="G90" s="2" t="s">
        <v>6</v>
      </c>
      <c r="H90" s="1" t="str">
        <f t="shared" si="9"/>
        <v>60+</v>
      </c>
      <c r="I90" s="25" t="str">
        <f t="shared" si="10"/>
        <v>A</v>
      </c>
      <c r="J90" s="13">
        <v>17</v>
      </c>
      <c r="K90" s="3">
        <v>78</v>
      </c>
      <c r="L90" s="8">
        <f t="shared" si="11"/>
        <v>0</v>
      </c>
      <c r="M90" s="7">
        <f t="shared" si="12"/>
        <v>1</v>
      </c>
      <c r="O90">
        <f t="shared" si="13"/>
        <v>0</v>
      </c>
    </row>
    <row r="91" spans="1:15">
      <c r="A91">
        <v>90</v>
      </c>
      <c r="C91" s="6" t="s">
        <v>104</v>
      </c>
      <c r="D91" s="2"/>
      <c r="F91" s="7">
        <f t="shared" si="8"/>
        <v>98</v>
      </c>
      <c r="G91" s="2" t="s">
        <v>6</v>
      </c>
      <c r="H91" s="1" t="str">
        <f t="shared" si="9"/>
        <v>60+</v>
      </c>
      <c r="I91" s="25" t="str">
        <f t="shared" si="10"/>
        <v>A</v>
      </c>
      <c r="J91" s="13">
        <v>23.5</v>
      </c>
      <c r="K91" s="3">
        <v>98</v>
      </c>
      <c r="L91" s="8">
        <f t="shared" si="11"/>
        <v>0</v>
      </c>
      <c r="M91" s="7">
        <f t="shared" si="12"/>
        <v>1</v>
      </c>
      <c r="O91">
        <f t="shared" si="13"/>
        <v>0</v>
      </c>
    </row>
    <row r="92" spans="1:15">
      <c r="A92">
        <v>91</v>
      </c>
      <c r="C92" s="6" t="s">
        <v>105</v>
      </c>
      <c r="D92" s="2"/>
      <c r="F92" s="7">
        <f t="shared" si="8"/>
        <v>95</v>
      </c>
      <c r="G92" s="2" t="s">
        <v>6</v>
      </c>
      <c r="H92" s="1" t="str">
        <f t="shared" si="9"/>
        <v>60+</v>
      </c>
      <c r="I92" s="25" t="str">
        <f t="shared" si="10"/>
        <v>A</v>
      </c>
      <c r="J92" s="13">
        <v>22</v>
      </c>
      <c r="K92" s="3">
        <v>95</v>
      </c>
      <c r="L92" s="8">
        <f t="shared" si="11"/>
        <v>0</v>
      </c>
      <c r="M92" s="7">
        <f t="shared" si="12"/>
        <v>1</v>
      </c>
      <c r="O92">
        <f t="shared" si="13"/>
        <v>1</v>
      </c>
    </row>
    <row r="93" spans="1:15">
      <c r="A93">
        <v>92</v>
      </c>
      <c r="C93" s="6" t="s">
        <v>106</v>
      </c>
      <c r="D93" s="2"/>
      <c r="F93" s="7">
        <f t="shared" si="8"/>
        <v>35</v>
      </c>
      <c r="G93" s="2" t="s">
        <v>12</v>
      </c>
      <c r="H93" s="1" t="str">
        <f t="shared" si="9"/>
        <v>25-40</v>
      </c>
      <c r="I93" s="25" t="str">
        <f t="shared" si="10"/>
        <v>C</v>
      </c>
      <c r="J93" s="13">
        <v>8.5</v>
      </c>
      <c r="K93" s="3">
        <v>35</v>
      </c>
      <c r="L93" s="8">
        <f t="shared" si="11"/>
        <v>0</v>
      </c>
      <c r="M93" s="7">
        <f t="shared" si="12"/>
        <v>1</v>
      </c>
      <c r="O93">
        <f t="shared" si="13"/>
        <v>1</v>
      </c>
    </row>
    <row r="94" spans="1:15">
      <c r="A94">
        <v>93</v>
      </c>
      <c r="C94" s="6" t="s">
        <v>107</v>
      </c>
      <c r="D94" s="2"/>
      <c r="F94" s="7">
        <f t="shared" si="8"/>
        <v>95</v>
      </c>
      <c r="G94" s="2" t="s">
        <v>6</v>
      </c>
      <c r="H94" s="1" t="str">
        <f t="shared" si="9"/>
        <v>60+</v>
      </c>
      <c r="I94" s="25" t="str">
        <f t="shared" si="10"/>
        <v>A</v>
      </c>
      <c r="J94" s="13">
        <v>21.5</v>
      </c>
      <c r="K94" s="3">
        <v>95</v>
      </c>
      <c r="L94" s="8">
        <f t="shared" si="11"/>
        <v>0</v>
      </c>
      <c r="M94" s="7">
        <f t="shared" si="12"/>
        <v>1</v>
      </c>
      <c r="O94">
        <f t="shared" si="13"/>
        <v>1</v>
      </c>
    </row>
    <row r="95" spans="1:15">
      <c r="A95">
        <v>94</v>
      </c>
      <c r="C95" s="6" t="s">
        <v>108</v>
      </c>
      <c r="D95" s="2"/>
      <c r="F95" s="7">
        <f t="shared" si="8"/>
        <v>73</v>
      </c>
      <c r="G95" s="2" t="s">
        <v>6</v>
      </c>
      <c r="H95" s="1" t="str">
        <f t="shared" si="9"/>
        <v>60+</v>
      </c>
      <c r="I95" s="25" t="str">
        <f t="shared" si="10"/>
        <v>A</v>
      </c>
      <c r="J95" s="13">
        <v>15.5</v>
      </c>
      <c r="K95" s="3">
        <v>73</v>
      </c>
      <c r="L95" s="8">
        <f t="shared" si="11"/>
        <v>0</v>
      </c>
      <c r="M95" s="7">
        <f t="shared" si="12"/>
        <v>1</v>
      </c>
      <c r="O95">
        <f t="shared" si="13"/>
        <v>0</v>
      </c>
    </row>
    <row r="96" spans="1:15">
      <c r="A96">
        <v>95</v>
      </c>
      <c r="C96" s="6" t="s">
        <v>109</v>
      </c>
      <c r="D96" s="2"/>
      <c r="F96" s="7">
        <f t="shared" si="8"/>
        <v>63</v>
      </c>
      <c r="G96" s="2" t="s">
        <v>20</v>
      </c>
      <c r="H96" s="1" t="str">
        <f t="shared" si="9"/>
        <v>40-60</v>
      </c>
      <c r="I96" s="25" t="str">
        <f t="shared" si="10"/>
        <v>B</v>
      </c>
      <c r="J96" s="13">
        <v>13.5</v>
      </c>
      <c r="K96" s="3">
        <v>63</v>
      </c>
      <c r="L96" s="8">
        <f t="shared" si="11"/>
        <v>4</v>
      </c>
      <c r="M96" s="7">
        <f t="shared" si="12"/>
        <v>1</v>
      </c>
      <c r="O96">
        <f t="shared" si="13"/>
        <v>1</v>
      </c>
    </row>
    <row r="97" spans="1:15">
      <c r="A97">
        <v>96</v>
      </c>
      <c r="C97" s="6" t="s">
        <v>110</v>
      </c>
      <c r="D97" s="2"/>
      <c r="F97" s="7">
        <f t="shared" si="8"/>
        <v>5</v>
      </c>
      <c r="G97" s="2" t="s">
        <v>12</v>
      </c>
      <c r="H97" s="1" t="str">
        <f t="shared" si="9"/>
        <v>25-40</v>
      </c>
      <c r="I97" s="25" t="str">
        <f t="shared" si="10"/>
        <v>C</v>
      </c>
      <c r="J97" s="13">
        <v>2</v>
      </c>
      <c r="K97" s="3">
        <v>5</v>
      </c>
      <c r="L97" s="8">
        <f t="shared" si="11"/>
        <v>-20</v>
      </c>
      <c r="M97" s="7">
        <f t="shared" si="12"/>
        <v>0</v>
      </c>
      <c r="O97">
        <f t="shared" si="13"/>
        <v>1</v>
      </c>
    </row>
    <row r="98" spans="1:15">
      <c r="A98">
        <v>97</v>
      </c>
      <c r="C98" s="6" t="s">
        <v>111</v>
      </c>
      <c r="D98" s="2"/>
      <c r="F98" s="7">
        <f t="shared" ref="F98:F129" si="14">K98</f>
        <v>30</v>
      </c>
      <c r="G98" s="2" t="s">
        <v>12</v>
      </c>
      <c r="H98" s="1" t="str">
        <f t="shared" si="9"/>
        <v>25-40</v>
      </c>
      <c r="I98" s="25" t="str">
        <f t="shared" si="10"/>
        <v>C</v>
      </c>
      <c r="J98" s="13">
        <v>8</v>
      </c>
      <c r="K98" s="3">
        <v>30</v>
      </c>
      <c r="L98" s="8">
        <f t="shared" si="11"/>
        <v>0</v>
      </c>
      <c r="M98" s="7">
        <f t="shared" si="12"/>
        <v>1</v>
      </c>
      <c r="O98">
        <f t="shared" si="13"/>
        <v>1</v>
      </c>
    </row>
    <row r="99" spans="1:15">
      <c r="A99">
        <v>98</v>
      </c>
      <c r="C99" s="6" t="s">
        <v>112</v>
      </c>
      <c r="D99" s="2"/>
      <c r="F99" s="7">
        <f t="shared" si="14"/>
        <v>35</v>
      </c>
      <c r="G99" s="2" t="s">
        <v>12</v>
      </c>
      <c r="H99" s="1" t="str">
        <f t="shared" si="9"/>
        <v>25-40</v>
      </c>
      <c r="I99" s="25" t="str">
        <f t="shared" si="10"/>
        <v>C</v>
      </c>
      <c r="J99" s="13">
        <v>8.5</v>
      </c>
      <c r="K99" s="3">
        <v>35</v>
      </c>
      <c r="L99" s="8">
        <f t="shared" si="11"/>
        <v>0</v>
      </c>
      <c r="M99" s="7">
        <f t="shared" si="12"/>
        <v>1</v>
      </c>
      <c r="O99">
        <f t="shared" si="13"/>
        <v>0</v>
      </c>
    </row>
    <row r="100" spans="1:15">
      <c r="A100">
        <v>99</v>
      </c>
      <c r="C100" s="6" t="s">
        <v>113</v>
      </c>
      <c r="D100" s="2"/>
      <c r="F100" s="7">
        <f t="shared" si="14"/>
        <v>45</v>
      </c>
      <c r="G100" s="2" t="s">
        <v>20</v>
      </c>
      <c r="H100" s="1" t="str">
        <f t="shared" si="9"/>
        <v>40-60</v>
      </c>
      <c r="I100" s="25" t="str">
        <f t="shared" si="10"/>
        <v>B</v>
      </c>
      <c r="J100" s="13">
        <v>10.5</v>
      </c>
      <c r="K100" s="3">
        <v>45</v>
      </c>
      <c r="L100" s="8">
        <f t="shared" si="11"/>
        <v>0</v>
      </c>
      <c r="M100" s="7">
        <f t="shared" si="12"/>
        <v>1</v>
      </c>
      <c r="O100">
        <f t="shared" ref="O100:O131" si="15">IF(K98="","",IF(AND(K98&gt;=$O$3,K98&lt;$P$3),1,0))</f>
        <v>0</v>
      </c>
    </row>
    <row r="101" spans="1:15">
      <c r="A101">
        <v>100</v>
      </c>
      <c r="C101" s="6" t="s">
        <v>114</v>
      </c>
      <c r="D101" s="2"/>
      <c r="F101" s="7">
        <f t="shared" si="14"/>
        <v>35</v>
      </c>
      <c r="G101" s="2" t="s">
        <v>12</v>
      </c>
      <c r="H101" s="1" t="str">
        <f t="shared" si="9"/>
        <v>25-40</v>
      </c>
      <c r="I101" s="25" t="str">
        <f t="shared" si="10"/>
        <v>C</v>
      </c>
      <c r="J101" s="13">
        <v>8.5</v>
      </c>
      <c r="K101" s="3">
        <v>35</v>
      </c>
      <c r="L101" s="8">
        <f t="shared" si="11"/>
        <v>0</v>
      </c>
      <c r="M101" s="7">
        <f t="shared" si="12"/>
        <v>1</v>
      </c>
      <c r="O101">
        <f t="shared" si="15"/>
        <v>0</v>
      </c>
    </row>
    <row r="102" spans="1:15">
      <c r="A102">
        <v>101</v>
      </c>
      <c r="C102" s="6" t="s">
        <v>115</v>
      </c>
      <c r="D102" s="2"/>
      <c r="F102" s="7">
        <f t="shared" si="14"/>
        <v>5</v>
      </c>
      <c r="G102" s="2" t="s">
        <v>12</v>
      </c>
      <c r="H102" s="1" t="str">
        <f t="shared" si="9"/>
        <v>25-40</v>
      </c>
      <c r="I102" s="25" t="str">
        <f t="shared" si="10"/>
        <v>C</v>
      </c>
      <c r="J102" s="13">
        <v>2</v>
      </c>
      <c r="K102" s="3">
        <v>5</v>
      </c>
      <c r="L102" s="8">
        <f t="shared" si="11"/>
        <v>-20</v>
      </c>
      <c r="M102" s="7">
        <f t="shared" si="12"/>
        <v>0</v>
      </c>
      <c r="O102">
        <f t="shared" si="15"/>
        <v>0</v>
      </c>
    </row>
    <row r="103" spans="1:15">
      <c r="A103">
        <v>102</v>
      </c>
      <c r="C103" s="6" t="s">
        <v>116</v>
      </c>
      <c r="D103" s="2"/>
      <c r="F103" s="7">
        <f t="shared" si="14"/>
        <v>35</v>
      </c>
      <c r="G103" s="2" t="s">
        <v>6</v>
      </c>
      <c r="H103" s="1" t="str">
        <f t="shared" si="9"/>
        <v>60+</v>
      </c>
      <c r="I103" s="25" t="str">
        <f t="shared" si="10"/>
        <v>A</v>
      </c>
      <c r="J103" s="13">
        <v>9</v>
      </c>
      <c r="K103" s="3">
        <v>35</v>
      </c>
      <c r="L103" s="8">
        <f t="shared" si="11"/>
        <v>-25</v>
      </c>
      <c r="M103" s="7">
        <f t="shared" si="12"/>
        <v>0</v>
      </c>
      <c r="O103">
        <f t="shared" si="15"/>
        <v>0</v>
      </c>
    </row>
    <row r="104" spans="1:15">
      <c r="A104">
        <v>103</v>
      </c>
      <c r="C104" s="6" t="s">
        <v>117</v>
      </c>
      <c r="D104" s="2"/>
      <c r="F104" s="7">
        <f t="shared" si="14"/>
        <v>98</v>
      </c>
      <c r="G104" s="2" t="s">
        <v>6</v>
      </c>
      <c r="H104" s="1" t="str">
        <f t="shared" si="9"/>
        <v>60+</v>
      </c>
      <c r="I104" s="25" t="str">
        <f t="shared" si="10"/>
        <v>A</v>
      </c>
      <c r="J104" s="13">
        <v>23.5</v>
      </c>
      <c r="K104" s="3">
        <v>98</v>
      </c>
      <c r="L104" s="8">
        <f t="shared" si="11"/>
        <v>0</v>
      </c>
      <c r="M104" s="7">
        <f t="shared" si="12"/>
        <v>1</v>
      </c>
      <c r="O104">
        <f t="shared" si="15"/>
        <v>0</v>
      </c>
    </row>
    <row r="105" spans="1:15">
      <c r="A105">
        <v>104</v>
      </c>
      <c r="C105" s="6" t="s">
        <v>118</v>
      </c>
      <c r="D105" s="2"/>
      <c r="F105" s="7">
        <f t="shared" si="14"/>
        <v>98</v>
      </c>
      <c r="G105" s="2" t="s">
        <v>6</v>
      </c>
      <c r="H105" s="1" t="str">
        <f t="shared" si="9"/>
        <v>60+</v>
      </c>
      <c r="I105" s="25" t="str">
        <f t="shared" si="10"/>
        <v>A</v>
      </c>
      <c r="J105" s="13">
        <v>23.5</v>
      </c>
      <c r="K105" s="3">
        <v>98</v>
      </c>
      <c r="L105" s="8">
        <f t="shared" si="11"/>
        <v>0</v>
      </c>
      <c r="M105" s="7">
        <f t="shared" si="12"/>
        <v>1</v>
      </c>
      <c r="O105">
        <f t="shared" si="15"/>
        <v>0</v>
      </c>
    </row>
    <row r="106" spans="1:15">
      <c r="A106">
        <v>105</v>
      </c>
      <c r="C106" s="6" t="s">
        <v>119</v>
      </c>
      <c r="D106" s="2"/>
      <c r="F106" s="7">
        <f t="shared" si="14"/>
        <v>78</v>
      </c>
      <c r="G106" s="2" t="s">
        <v>6</v>
      </c>
      <c r="H106" s="1" t="str">
        <f t="shared" si="9"/>
        <v>60+</v>
      </c>
      <c r="I106" s="25" t="str">
        <f t="shared" si="10"/>
        <v>A</v>
      </c>
      <c r="J106" s="13">
        <v>17</v>
      </c>
      <c r="K106" s="3">
        <v>78</v>
      </c>
      <c r="L106" s="8">
        <f t="shared" si="11"/>
        <v>0</v>
      </c>
      <c r="M106" s="7">
        <f t="shared" si="12"/>
        <v>1</v>
      </c>
      <c r="O106">
        <f t="shared" si="15"/>
        <v>1</v>
      </c>
    </row>
    <row r="107" spans="1:15">
      <c r="A107">
        <v>106</v>
      </c>
      <c r="C107" s="6" t="s">
        <v>120</v>
      </c>
      <c r="D107" s="2"/>
      <c r="F107" s="7">
        <f t="shared" si="14"/>
        <v>25</v>
      </c>
      <c r="G107" s="2" t="s">
        <v>12</v>
      </c>
      <c r="H107" s="1" t="str">
        <f t="shared" si="9"/>
        <v>25-40</v>
      </c>
      <c r="I107" s="25" t="str">
        <f t="shared" si="10"/>
        <v>C</v>
      </c>
      <c r="J107" s="13">
        <v>6.5</v>
      </c>
      <c r="K107" s="3">
        <v>25</v>
      </c>
      <c r="L107" s="8">
        <f t="shared" si="11"/>
        <v>0</v>
      </c>
      <c r="M107" s="7">
        <f t="shared" si="12"/>
        <v>1</v>
      </c>
      <c r="O107">
        <f t="shared" si="15"/>
        <v>1</v>
      </c>
    </row>
    <row r="108" spans="1:15">
      <c r="A108">
        <v>107</v>
      </c>
      <c r="C108" s="6" t="s">
        <v>121</v>
      </c>
      <c r="D108" s="2"/>
      <c r="F108" s="7">
        <f t="shared" si="14"/>
        <v>99</v>
      </c>
      <c r="G108" s="2" t="s">
        <v>6</v>
      </c>
      <c r="H108" s="1" t="str">
        <f t="shared" si="9"/>
        <v>60+</v>
      </c>
      <c r="I108" s="25" t="str">
        <f t="shared" si="10"/>
        <v>A</v>
      </c>
      <c r="J108" s="13">
        <v>25.5</v>
      </c>
      <c r="K108" s="3">
        <v>99</v>
      </c>
      <c r="L108" s="8">
        <f t="shared" si="11"/>
        <v>0</v>
      </c>
      <c r="M108" s="7">
        <f t="shared" si="12"/>
        <v>1</v>
      </c>
      <c r="O108">
        <f t="shared" si="15"/>
        <v>1</v>
      </c>
    </row>
    <row r="109" spans="1:15">
      <c r="A109">
        <v>108</v>
      </c>
      <c r="C109" s="6" t="s">
        <v>122</v>
      </c>
      <c r="D109" s="2"/>
      <c r="F109" s="7">
        <f t="shared" si="14"/>
        <v>68</v>
      </c>
      <c r="G109" s="2" t="s">
        <v>6</v>
      </c>
      <c r="H109" s="1" t="str">
        <f t="shared" si="9"/>
        <v>60+</v>
      </c>
      <c r="I109" s="25" t="str">
        <f t="shared" si="10"/>
        <v>A</v>
      </c>
      <c r="J109" s="13">
        <v>15</v>
      </c>
      <c r="K109" s="3">
        <v>68</v>
      </c>
      <c r="L109" s="8">
        <f t="shared" si="11"/>
        <v>0</v>
      </c>
      <c r="M109" s="7">
        <f t="shared" si="12"/>
        <v>1</v>
      </c>
      <c r="O109">
        <f t="shared" si="15"/>
        <v>0</v>
      </c>
    </row>
    <row r="110" spans="1:15">
      <c r="A110">
        <v>109</v>
      </c>
      <c r="C110" s="6" t="s">
        <v>123</v>
      </c>
      <c r="D110" s="2"/>
      <c r="F110" s="7">
        <f t="shared" si="14"/>
        <v>45</v>
      </c>
      <c r="G110" s="2" t="s">
        <v>20</v>
      </c>
      <c r="H110" s="1" t="str">
        <f t="shared" si="9"/>
        <v>40-60</v>
      </c>
      <c r="I110" s="25" t="str">
        <f t="shared" si="10"/>
        <v>B</v>
      </c>
      <c r="J110" s="13">
        <v>11</v>
      </c>
      <c r="K110" s="3">
        <v>45</v>
      </c>
      <c r="L110" s="8">
        <f t="shared" si="11"/>
        <v>0</v>
      </c>
      <c r="M110" s="7">
        <f t="shared" si="12"/>
        <v>1</v>
      </c>
      <c r="O110">
        <f t="shared" si="15"/>
        <v>1</v>
      </c>
    </row>
    <row r="111" spans="1:15">
      <c r="A111">
        <v>110</v>
      </c>
      <c r="C111" s="6" t="s">
        <v>124</v>
      </c>
      <c r="D111" s="2"/>
      <c r="F111" s="7">
        <f t="shared" si="14"/>
        <v>57</v>
      </c>
      <c r="G111" s="2" t="s">
        <v>6</v>
      </c>
      <c r="H111" s="1" t="str">
        <f t="shared" si="9"/>
        <v>60+</v>
      </c>
      <c r="I111" s="25" t="str">
        <f t="shared" si="10"/>
        <v>A</v>
      </c>
      <c r="J111" s="13">
        <v>13</v>
      </c>
      <c r="K111" s="3">
        <v>57</v>
      </c>
      <c r="L111" s="8">
        <f t="shared" si="11"/>
        <v>-3</v>
      </c>
      <c r="M111" s="7">
        <f t="shared" si="12"/>
        <v>1</v>
      </c>
      <c r="O111">
        <f t="shared" si="15"/>
        <v>1</v>
      </c>
    </row>
    <row r="112" spans="1:15">
      <c r="A112">
        <v>111</v>
      </c>
      <c r="C112" s="6" t="s">
        <v>125</v>
      </c>
      <c r="D112" s="2"/>
      <c r="F112" s="7">
        <f t="shared" si="14"/>
        <v>30</v>
      </c>
      <c r="G112" s="2" t="s">
        <v>12</v>
      </c>
      <c r="H112" s="1" t="str">
        <f t="shared" si="9"/>
        <v>25-40</v>
      </c>
      <c r="I112" s="25" t="str">
        <f t="shared" si="10"/>
        <v>C</v>
      </c>
      <c r="J112" s="13">
        <v>8</v>
      </c>
      <c r="K112" s="3">
        <v>30</v>
      </c>
      <c r="L112" s="8">
        <f t="shared" si="11"/>
        <v>0</v>
      </c>
      <c r="M112" s="7">
        <f t="shared" si="12"/>
        <v>1</v>
      </c>
      <c r="O112">
        <f t="shared" si="15"/>
        <v>0</v>
      </c>
    </row>
    <row r="113" spans="1:15">
      <c r="A113">
        <v>112</v>
      </c>
      <c r="C113" s="6" t="s">
        <v>126</v>
      </c>
      <c r="D113" s="2"/>
      <c r="F113" s="7">
        <f t="shared" si="14"/>
        <v>35</v>
      </c>
      <c r="G113" s="2" t="s">
        <v>12</v>
      </c>
      <c r="H113" s="1" t="str">
        <f t="shared" si="9"/>
        <v>25-40</v>
      </c>
      <c r="I113" s="25" t="str">
        <f t="shared" si="10"/>
        <v>C</v>
      </c>
      <c r="J113" s="13">
        <v>9</v>
      </c>
      <c r="K113" s="3">
        <v>35</v>
      </c>
      <c r="L113" s="8">
        <f t="shared" si="11"/>
        <v>0</v>
      </c>
      <c r="M113" s="7">
        <f t="shared" si="12"/>
        <v>1</v>
      </c>
      <c r="O113">
        <f t="shared" si="15"/>
        <v>0</v>
      </c>
    </row>
    <row r="114" spans="1:15">
      <c r="A114">
        <v>113</v>
      </c>
      <c r="C114" s="6" t="s">
        <v>127</v>
      </c>
      <c r="D114" s="2"/>
      <c r="F114" s="7">
        <f t="shared" si="14"/>
        <v>51</v>
      </c>
      <c r="G114" s="2" t="s">
        <v>20</v>
      </c>
      <c r="H114" s="1" t="str">
        <f t="shared" si="9"/>
        <v>40-60</v>
      </c>
      <c r="I114" s="25" t="str">
        <f t="shared" si="10"/>
        <v>B</v>
      </c>
      <c r="J114" s="13">
        <v>11.5</v>
      </c>
      <c r="K114" s="3">
        <v>51</v>
      </c>
      <c r="L114" s="8">
        <f t="shared" si="11"/>
        <v>0</v>
      </c>
      <c r="M114" s="7">
        <f t="shared" si="12"/>
        <v>1</v>
      </c>
      <c r="O114">
        <f t="shared" si="15"/>
        <v>0</v>
      </c>
    </row>
    <row r="115" spans="1:15">
      <c r="A115">
        <v>114</v>
      </c>
      <c r="C115" s="6" t="s">
        <v>128</v>
      </c>
      <c r="D115" s="2"/>
      <c r="F115" s="7">
        <f t="shared" si="14"/>
        <v>57</v>
      </c>
      <c r="G115" s="2" t="s">
        <v>20</v>
      </c>
      <c r="H115" s="1" t="str">
        <f t="shared" si="9"/>
        <v>40-60</v>
      </c>
      <c r="I115" s="25" t="str">
        <f t="shared" si="10"/>
        <v>B</v>
      </c>
      <c r="J115" s="13">
        <v>12.5</v>
      </c>
      <c r="K115" s="3">
        <v>57</v>
      </c>
      <c r="L115" s="8">
        <f t="shared" si="11"/>
        <v>0</v>
      </c>
      <c r="M115" s="7">
        <f t="shared" si="12"/>
        <v>1</v>
      </c>
      <c r="O115">
        <f t="shared" si="15"/>
        <v>0</v>
      </c>
    </row>
    <row r="116" spans="1:15">
      <c r="A116">
        <v>115</v>
      </c>
      <c r="C116" s="6" t="s">
        <v>129</v>
      </c>
      <c r="D116" s="2"/>
      <c r="F116" s="7">
        <f t="shared" si="14"/>
        <v>63</v>
      </c>
      <c r="G116" s="2" t="s">
        <v>6</v>
      </c>
      <c r="H116" s="1" t="str">
        <f t="shared" si="9"/>
        <v>60+</v>
      </c>
      <c r="I116" s="25" t="str">
        <f t="shared" si="10"/>
        <v>A</v>
      </c>
      <c r="J116" s="13">
        <v>13.5</v>
      </c>
      <c r="K116" s="3">
        <v>63</v>
      </c>
      <c r="L116" s="8">
        <f t="shared" si="11"/>
        <v>0</v>
      </c>
      <c r="M116" s="7">
        <f t="shared" si="12"/>
        <v>1</v>
      </c>
      <c r="O116">
        <f t="shared" si="15"/>
        <v>0</v>
      </c>
    </row>
    <row r="117" spans="1:15">
      <c r="A117">
        <v>116</v>
      </c>
      <c r="C117" s="6" t="s">
        <v>130</v>
      </c>
      <c r="D117" s="2"/>
      <c r="F117" s="7">
        <f t="shared" si="14"/>
        <v>51</v>
      </c>
      <c r="G117" s="2" t="s">
        <v>6</v>
      </c>
      <c r="H117" s="1" t="str">
        <f t="shared" si="9"/>
        <v>60+</v>
      </c>
      <c r="I117" s="25" t="str">
        <f t="shared" si="10"/>
        <v>A</v>
      </c>
      <c r="J117" s="13">
        <v>11.5</v>
      </c>
      <c r="K117" s="3">
        <v>51</v>
      </c>
      <c r="L117" s="8">
        <f t="shared" si="11"/>
        <v>-9</v>
      </c>
      <c r="M117" s="7">
        <f t="shared" si="12"/>
        <v>1</v>
      </c>
      <c r="O117">
        <f t="shared" si="15"/>
        <v>0</v>
      </c>
    </row>
    <row r="118" spans="1:15">
      <c r="A118">
        <v>117</v>
      </c>
      <c r="C118" s="6" t="s">
        <v>131</v>
      </c>
      <c r="D118" s="2"/>
      <c r="F118" s="7">
        <f t="shared" si="14"/>
        <v>68</v>
      </c>
      <c r="G118" s="2" t="s">
        <v>20</v>
      </c>
      <c r="H118" s="1" t="str">
        <f t="shared" si="9"/>
        <v>40-60</v>
      </c>
      <c r="I118" s="25" t="str">
        <f t="shared" si="10"/>
        <v>B</v>
      </c>
      <c r="J118" s="13">
        <v>15</v>
      </c>
      <c r="K118" s="3">
        <v>68</v>
      </c>
      <c r="L118" s="8">
        <f t="shared" si="11"/>
        <v>9</v>
      </c>
      <c r="M118" s="7">
        <f t="shared" si="12"/>
        <v>1</v>
      </c>
      <c r="O118">
        <f t="shared" si="15"/>
        <v>1</v>
      </c>
    </row>
    <row r="119" spans="1:15">
      <c r="A119">
        <v>118</v>
      </c>
      <c r="C119" s="6" t="s">
        <v>132</v>
      </c>
      <c r="D119" s="2"/>
      <c r="F119" s="7">
        <f t="shared" si="14"/>
        <v>35</v>
      </c>
      <c r="G119" s="2" t="s">
        <v>20</v>
      </c>
      <c r="H119" s="1" t="str">
        <f t="shared" si="9"/>
        <v>40-60</v>
      </c>
      <c r="I119" s="25" t="str">
        <f t="shared" si="10"/>
        <v>B</v>
      </c>
      <c r="J119" s="13">
        <v>8.5</v>
      </c>
      <c r="K119" s="3">
        <v>35</v>
      </c>
      <c r="L119" s="8">
        <f t="shared" si="11"/>
        <v>-5</v>
      </c>
      <c r="M119" s="7">
        <f t="shared" si="12"/>
        <v>1</v>
      </c>
      <c r="O119">
        <f t="shared" si="15"/>
        <v>0</v>
      </c>
    </row>
    <row r="120" spans="1:15">
      <c r="A120">
        <v>119</v>
      </c>
      <c r="C120" s="6" t="s">
        <v>133</v>
      </c>
      <c r="D120" s="2"/>
      <c r="F120" s="7">
        <f t="shared" si="14"/>
        <v>12</v>
      </c>
      <c r="G120" s="2" t="s">
        <v>12</v>
      </c>
      <c r="H120" s="1" t="str">
        <f t="shared" si="9"/>
        <v>25-40</v>
      </c>
      <c r="I120" s="25" t="str">
        <f t="shared" si="10"/>
        <v>C</v>
      </c>
      <c r="J120" s="13">
        <v>4</v>
      </c>
      <c r="K120" s="3">
        <v>12</v>
      </c>
      <c r="L120" s="8">
        <f t="shared" si="11"/>
        <v>-13</v>
      </c>
      <c r="M120" s="7">
        <f t="shared" si="12"/>
        <v>0</v>
      </c>
      <c r="O120">
        <f t="shared" si="15"/>
        <v>1</v>
      </c>
    </row>
    <row r="121" spans="1:15">
      <c r="A121">
        <v>120</v>
      </c>
      <c r="C121" s="6" t="s">
        <v>134</v>
      </c>
      <c r="D121" s="2"/>
      <c r="F121" s="7">
        <f t="shared" si="14"/>
        <v>63</v>
      </c>
      <c r="G121" s="2" t="s">
        <v>6</v>
      </c>
      <c r="H121" s="1" t="str">
        <f t="shared" si="9"/>
        <v>60+</v>
      </c>
      <c r="I121" s="25" t="str">
        <f t="shared" si="10"/>
        <v>A</v>
      </c>
      <c r="J121" s="13">
        <v>13.5</v>
      </c>
      <c r="K121" s="3">
        <v>63</v>
      </c>
      <c r="L121" s="8">
        <f t="shared" si="11"/>
        <v>0</v>
      </c>
      <c r="M121" s="7">
        <f t="shared" si="12"/>
        <v>1</v>
      </c>
      <c r="O121">
        <f t="shared" si="15"/>
        <v>0</v>
      </c>
    </row>
    <row r="122" spans="1:15">
      <c r="A122">
        <v>121</v>
      </c>
      <c r="C122" s="6" t="s">
        <v>135</v>
      </c>
      <c r="D122" s="2"/>
      <c r="F122" s="7">
        <f t="shared" si="14"/>
        <v>35</v>
      </c>
      <c r="G122" s="2" t="s">
        <v>20</v>
      </c>
      <c r="H122" s="1" t="str">
        <f t="shared" si="9"/>
        <v>40-60</v>
      </c>
      <c r="I122" s="25" t="str">
        <f t="shared" si="10"/>
        <v>B</v>
      </c>
      <c r="J122" s="13">
        <v>8.5</v>
      </c>
      <c r="K122" s="3">
        <v>35</v>
      </c>
      <c r="L122" s="8">
        <f t="shared" si="11"/>
        <v>-5</v>
      </c>
      <c r="M122" s="7">
        <f t="shared" si="12"/>
        <v>1</v>
      </c>
      <c r="O122">
        <f t="shared" si="15"/>
        <v>0</v>
      </c>
    </row>
    <row r="123" spans="1:15">
      <c r="A123">
        <v>122</v>
      </c>
      <c r="C123" s="6" t="s">
        <v>136</v>
      </c>
      <c r="D123" s="2"/>
      <c r="F123" s="7">
        <f t="shared" si="14"/>
        <v>51</v>
      </c>
      <c r="G123" s="2" t="s">
        <v>6</v>
      </c>
      <c r="H123" s="1" t="str">
        <f t="shared" si="9"/>
        <v>60+</v>
      </c>
      <c r="I123" s="25" t="str">
        <f t="shared" si="10"/>
        <v>A</v>
      </c>
      <c r="J123" s="13">
        <v>11.5</v>
      </c>
      <c r="K123" s="3">
        <v>51</v>
      </c>
      <c r="L123" s="8">
        <f t="shared" si="11"/>
        <v>-9</v>
      </c>
      <c r="M123" s="7">
        <f t="shared" si="12"/>
        <v>1</v>
      </c>
      <c r="O123">
        <f t="shared" si="15"/>
        <v>1</v>
      </c>
    </row>
    <row r="124" spans="1:15">
      <c r="A124">
        <v>123</v>
      </c>
      <c r="C124" s="6" t="s">
        <v>137</v>
      </c>
      <c r="D124" s="2"/>
      <c r="F124" s="7">
        <f t="shared" si="14"/>
        <v>82</v>
      </c>
      <c r="G124" s="2" t="s">
        <v>6</v>
      </c>
      <c r="H124" s="1" t="str">
        <f t="shared" si="9"/>
        <v>60+</v>
      </c>
      <c r="I124" s="25" t="str">
        <f t="shared" si="10"/>
        <v>A</v>
      </c>
      <c r="J124" s="13">
        <v>17.5</v>
      </c>
      <c r="K124" s="3">
        <v>82</v>
      </c>
      <c r="L124" s="8">
        <f t="shared" si="11"/>
        <v>0</v>
      </c>
      <c r="M124" s="7">
        <f t="shared" si="12"/>
        <v>1</v>
      </c>
      <c r="O124">
        <f t="shared" si="15"/>
        <v>0</v>
      </c>
    </row>
    <row r="125" spans="1:15">
      <c r="A125">
        <v>124</v>
      </c>
      <c r="C125" s="6" t="s">
        <v>138</v>
      </c>
      <c r="D125" s="2"/>
      <c r="F125" s="7">
        <f t="shared" si="14"/>
        <v>57</v>
      </c>
      <c r="G125" s="2" t="s">
        <v>6</v>
      </c>
      <c r="H125" s="1" t="str">
        <f t="shared" si="9"/>
        <v>60+</v>
      </c>
      <c r="I125" s="25" t="str">
        <f t="shared" si="10"/>
        <v>A</v>
      </c>
      <c r="J125" s="13">
        <v>13</v>
      </c>
      <c r="K125" s="3">
        <v>57</v>
      </c>
      <c r="L125" s="8">
        <f t="shared" si="11"/>
        <v>-3</v>
      </c>
      <c r="M125" s="7">
        <f t="shared" si="12"/>
        <v>1</v>
      </c>
      <c r="O125">
        <f t="shared" si="15"/>
        <v>0</v>
      </c>
    </row>
    <row r="126" spans="1:15">
      <c r="A126">
        <v>125</v>
      </c>
      <c r="C126" s="6" t="s">
        <v>139</v>
      </c>
      <c r="D126" s="2"/>
      <c r="F126" s="7">
        <f t="shared" si="14"/>
        <v>78</v>
      </c>
      <c r="G126" s="2" t="s">
        <v>6</v>
      </c>
      <c r="H126" s="1" t="str">
        <f t="shared" si="9"/>
        <v>60+</v>
      </c>
      <c r="I126" s="25" t="str">
        <f t="shared" si="10"/>
        <v>A</v>
      </c>
      <c r="J126" s="13">
        <v>16.5</v>
      </c>
      <c r="K126" s="3">
        <v>78</v>
      </c>
      <c r="L126" s="8">
        <f t="shared" si="11"/>
        <v>0</v>
      </c>
      <c r="M126" s="7">
        <f t="shared" si="12"/>
        <v>1</v>
      </c>
      <c r="O126">
        <f t="shared" si="15"/>
        <v>1</v>
      </c>
    </row>
    <row r="127" spans="1:15">
      <c r="A127">
        <v>126</v>
      </c>
      <c r="C127" s="6" t="s">
        <v>140</v>
      </c>
      <c r="D127" s="2"/>
      <c r="F127" s="7">
        <f t="shared" si="14"/>
        <v>45</v>
      </c>
      <c r="G127" s="2" t="s">
        <v>20</v>
      </c>
      <c r="H127" s="1" t="str">
        <f t="shared" si="9"/>
        <v>40-60</v>
      </c>
      <c r="I127" s="25" t="str">
        <f t="shared" si="10"/>
        <v>B</v>
      </c>
      <c r="J127" s="13">
        <v>11</v>
      </c>
      <c r="K127" s="3">
        <v>45</v>
      </c>
      <c r="L127" s="8">
        <f t="shared" si="11"/>
        <v>0</v>
      </c>
      <c r="M127" s="7">
        <f t="shared" si="12"/>
        <v>1</v>
      </c>
      <c r="O127">
        <f t="shared" si="15"/>
        <v>0</v>
      </c>
    </row>
    <row r="128" spans="1:15">
      <c r="A128">
        <v>127</v>
      </c>
      <c r="C128" s="6" t="s">
        <v>141</v>
      </c>
      <c r="D128" s="2"/>
      <c r="F128" s="7">
        <f t="shared" si="14"/>
        <v>0</v>
      </c>
      <c r="G128" s="2" t="s">
        <v>12</v>
      </c>
      <c r="H128" s="1" t="str">
        <f t="shared" si="9"/>
        <v>25-40</v>
      </c>
      <c r="I128" s="25" t="str">
        <f t="shared" si="10"/>
        <v>C</v>
      </c>
      <c r="J128" s="13">
        <v>0</v>
      </c>
      <c r="K128" s="3">
        <v>0</v>
      </c>
      <c r="L128" s="8">
        <f t="shared" si="11"/>
        <v>-25</v>
      </c>
      <c r="M128" s="7">
        <f t="shared" si="12"/>
        <v>0</v>
      </c>
      <c r="O128">
        <f t="shared" si="15"/>
        <v>1</v>
      </c>
    </row>
    <row r="129" spans="1:15">
      <c r="A129">
        <v>128</v>
      </c>
      <c r="C129" s="6" t="s">
        <v>142</v>
      </c>
      <c r="D129" s="2"/>
      <c r="F129" s="7">
        <f t="shared" si="14"/>
        <v>45</v>
      </c>
      <c r="G129" s="2" t="s">
        <v>20</v>
      </c>
      <c r="H129" s="1" t="str">
        <f t="shared" si="9"/>
        <v>40-60</v>
      </c>
      <c r="I129" s="25" t="str">
        <f t="shared" si="10"/>
        <v>B</v>
      </c>
      <c r="J129" s="13">
        <v>11</v>
      </c>
      <c r="K129" s="3">
        <v>45</v>
      </c>
      <c r="L129" s="8">
        <f t="shared" si="11"/>
        <v>0</v>
      </c>
      <c r="M129" s="7">
        <f t="shared" si="12"/>
        <v>1</v>
      </c>
      <c r="O129">
        <f t="shared" si="15"/>
        <v>0</v>
      </c>
    </row>
    <row r="130" spans="1:15">
      <c r="A130">
        <v>129</v>
      </c>
      <c r="C130" s="6" t="s">
        <v>143</v>
      </c>
      <c r="D130" s="2"/>
      <c r="F130" s="7">
        <f t="shared" ref="F130:F161" si="16">K130</f>
        <v>63</v>
      </c>
      <c r="G130" s="2" t="s">
        <v>20</v>
      </c>
      <c r="H130" s="1" t="str">
        <f t="shared" si="9"/>
        <v>40-60</v>
      </c>
      <c r="I130" s="25" t="str">
        <f t="shared" si="10"/>
        <v>B</v>
      </c>
      <c r="J130" s="13">
        <v>13.5</v>
      </c>
      <c r="K130" s="3">
        <v>63</v>
      </c>
      <c r="L130" s="8">
        <f t="shared" si="11"/>
        <v>4</v>
      </c>
      <c r="M130" s="7">
        <f t="shared" si="12"/>
        <v>1</v>
      </c>
      <c r="O130">
        <f t="shared" si="15"/>
        <v>0</v>
      </c>
    </row>
    <row r="131" spans="1:15">
      <c r="A131">
        <v>130</v>
      </c>
      <c r="C131" s="6" t="s">
        <v>144</v>
      </c>
      <c r="D131" s="2"/>
      <c r="F131" s="7">
        <f t="shared" si="16"/>
        <v>35</v>
      </c>
      <c r="G131" s="2" t="s">
        <v>20</v>
      </c>
      <c r="H131" s="1" t="str">
        <f t="shared" ref="H131:H194" si="17">IF(G131="A","60+",IF(G131="B","40-60",IF(G131="C","25-40",IF(G131="D","0-25",))))</f>
        <v>40-60</v>
      </c>
      <c r="I131" s="25" t="str">
        <f t="shared" ref="I131:I194" si="18">G131</f>
        <v>B</v>
      </c>
      <c r="J131" s="13">
        <v>8.5</v>
      </c>
      <c r="K131" s="3">
        <v>35</v>
      </c>
      <c r="L131" s="8">
        <f t="shared" ref="L131:L194" si="19">IF(I131="C",IF(K131&lt;=$P$1,K131-$P$1,IF(K131&gt;$Q$1-1,(K131-$Q$1-1),0)),IF(I131="D",IF(K131&lt;=$P$1-1,0,K131-($P$1-1)),IF(I131="B",IF(K131&lt;=$Q$1,K131-$Q$1,IF(K131&gt;$R$1-1,K131-($R$1-1),0)),IF(I131="A",IF(K131&gt;=$R$1,0,K131-$R$1),""))))</f>
        <v>-5</v>
      </c>
      <c r="M131" s="7">
        <f t="shared" ref="M131:M194" si="20">IF(AND(ABS(L131)&gt;=$U$1,ABS(L131)&lt;=$V$1),1,0)</f>
        <v>1</v>
      </c>
      <c r="O131">
        <f t="shared" si="15"/>
        <v>0</v>
      </c>
    </row>
    <row r="132" spans="1:15">
      <c r="A132">
        <v>131</v>
      </c>
      <c r="C132" s="6" t="s">
        <v>145</v>
      </c>
      <c r="D132" s="2"/>
      <c r="F132" s="7">
        <f t="shared" si="16"/>
        <v>16</v>
      </c>
      <c r="G132" s="2" t="s">
        <v>20</v>
      </c>
      <c r="H132" s="1" t="str">
        <f t="shared" si="17"/>
        <v>40-60</v>
      </c>
      <c r="I132" s="25" t="str">
        <f t="shared" si="18"/>
        <v>B</v>
      </c>
      <c r="J132" s="13">
        <v>4.5</v>
      </c>
      <c r="K132" s="3">
        <v>16</v>
      </c>
      <c r="L132" s="8">
        <f t="shared" si="19"/>
        <v>-24</v>
      </c>
      <c r="M132" s="7">
        <f t="shared" si="20"/>
        <v>0</v>
      </c>
      <c r="O132">
        <f t="shared" ref="O132:O163" si="21">IF(K130="","",IF(AND(K130&gt;=$O$3,K130&lt;$P$3),1,0))</f>
        <v>1</v>
      </c>
    </row>
    <row r="133" spans="1:15">
      <c r="A133">
        <v>132</v>
      </c>
      <c r="C133" s="6" t="s">
        <v>146</v>
      </c>
      <c r="D133" s="2"/>
      <c r="F133" s="7">
        <f t="shared" si="16"/>
        <v>68</v>
      </c>
      <c r="G133" s="2" t="s">
        <v>6</v>
      </c>
      <c r="H133" s="1" t="str">
        <f t="shared" si="17"/>
        <v>60+</v>
      </c>
      <c r="I133" s="25" t="str">
        <f t="shared" si="18"/>
        <v>A</v>
      </c>
      <c r="J133" s="13">
        <v>15</v>
      </c>
      <c r="K133" s="3">
        <v>68</v>
      </c>
      <c r="L133" s="8">
        <f t="shared" si="19"/>
        <v>0</v>
      </c>
      <c r="M133" s="7">
        <f t="shared" si="20"/>
        <v>1</v>
      </c>
      <c r="O133">
        <f t="shared" si="21"/>
        <v>0</v>
      </c>
    </row>
    <row r="134" spans="1:15">
      <c r="A134">
        <v>133</v>
      </c>
      <c r="C134" s="6" t="s">
        <v>147</v>
      </c>
      <c r="D134" s="2"/>
      <c r="F134" s="7">
        <f t="shared" si="16"/>
        <v>98</v>
      </c>
      <c r="G134" s="2" t="s">
        <v>6</v>
      </c>
      <c r="H134" s="1" t="str">
        <f t="shared" si="17"/>
        <v>60+</v>
      </c>
      <c r="I134" s="25" t="str">
        <f t="shared" si="18"/>
        <v>A</v>
      </c>
      <c r="J134" s="13">
        <v>23.5</v>
      </c>
      <c r="K134" s="3">
        <v>98</v>
      </c>
      <c r="L134" s="8">
        <f t="shared" si="19"/>
        <v>0</v>
      </c>
      <c r="M134" s="7">
        <f t="shared" si="20"/>
        <v>1</v>
      </c>
      <c r="O134">
        <f t="shared" si="21"/>
        <v>0</v>
      </c>
    </row>
    <row r="135" spans="1:15">
      <c r="A135">
        <v>134</v>
      </c>
      <c r="C135" s="6" t="s">
        <v>148</v>
      </c>
      <c r="D135" s="2"/>
      <c r="F135" s="7">
        <f t="shared" si="16"/>
        <v>45</v>
      </c>
      <c r="G135" s="2" t="s">
        <v>20</v>
      </c>
      <c r="H135" s="1" t="str">
        <f t="shared" si="17"/>
        <v>40-60</v>
      </c>
      <c r="I135" s="25" t="str">
        <f t="shared" si="18"/>
        <v>B</v>
      </c>
      <c r="J135" s="13">
        <v>10.5</v>
      </c>
      <c r="K135" s="3">
        <v>45</v>
      </c>
      <c r="L135" s="8">
        <f t="shared" si="19"/>
        <v>0</v>
      </c>
      <c r="M135" s="7">
        <f t="shared" si="20"/>
        <v>1</v>
      </c>
      <c r="O135">
        <f t="shared" si="21"/>
        <v>1</v>
      </c>
    </row>
    <row r="136" spans="1:15">
      <c r="A136">
        <v>135</v>
      </c>
      <c r="C136" s="6" t="s">
        <v>149</v>
      </c>
      <c r="D136" s="2"/>
      <c r="F136" s="7">
        <f t="shared" si="16"/>
        <v>20</v>
      </c>
      <c r="G136" s="2" t="s">
        <v>12</v>
      </c>
      <c r="H136" s="1" t="str">
        <f t="shared" si="17"/>
        <v>25-40</v>
      </c>
      <c r="I136" s="25" t="str">
        <f t="shared" si="18"/>
        <v>C</v>
      </c>
      <c r="J136" s="13">
        <v>6</v>
      </c>
      <c r="K136" s="3">
        <v>20</v>
      </c>
      <c r="L136" s="8">
        <f t="shared" si="19"/>
        <v>-5</v>
      </c>
      <c r="M136" s="7">
        <f t="shared" si="20"/>
        <v>1</v>
      </c>
      <c r="O136">
        <f t="shared" si="21"/>
        <v>1</v>
      </c>
    </row>
    <row r="137" spans="1:15">
      <c r="A137">
        <v>136</v>
      </c>
      <c r="C137" s="6" t="s">
        <v>150</v>
      </c>
      <c r="D137" s="2"/>
      <c r="F137" s="7">
        <f t="shared" si="16"/>
        <v>82</v>
      </c>
      <c r="G137" s="2" t="s">
        <v>6</v>
      </c>
      <c r="H137" s="1" t="str">
        <f t="shared" si="17"/>
        <v>60+</v>
      </c>
      <c r="I137" s="25" t="str">
        <f t="shared" si="18"/>
        <v>A</v>
      </c>
      <c r="J137" s="13">
        <v>17.5</v>
      </c>
      <c r="K137" s="3">
        <v>82</v>
      </c>
      <c r="L137" s="8">
        <f t="shared" si="19"/>
        <v>0</v>
      </c>
      <c r="M137" s="7">
        <f t="shared" si="20"/>
        <v>1</v>
      </c>
      <c r="O137">
        <f t="shared" si="21"/>
        <v>0</v>
      </c>
    </row>
    <row r="138" spans="1:15">
      <c r="A138">
        <v>137</v>
      </c>
      <c r="C138" s="6" t="s">
        <v>151</v>
      </c>
      <c r="D138" s="2"/>
      <c r="F138" s="7">
        <f t="shared" si="16"/>
        <v>12</v>
      </c>
      <c r="G138" s="2" t="s">
        <v>12</v>
      </c>
      <c r="H138" s="1" t="str">
        <f t="shared" si="17"/>
        <v>25-40</v>
      </c>
      <c r="I138" s="25" t="str">
        <f t="shared" si="18"/>
        <v>C</v>
      </c>
      <c r="J138" s="13">
        <v>4</v>
      </c>
      <c r="K138" s="3">
        <v>12</v>
      </c>
      <c r="L138" s="8">
        <f t="shared" si="19"/>
        <v>-13</v>
      </c>
      <c r="M138" s="7">
        <f t="shared" si="20"/>
        <v>0</v>
      </c>
      <c r="O138">
        <f t="shared" si="21"/>
        <v>0</v>
      </c>
    </row>
    <row r="139" spans="1:15">
      <c r="A139">
        <v>138</v>
      </c>
      <c r="C139" s="6" t="s">
        <v>152</v>
      </c>
      <c r="D139" s="2"/>
      <c r="F139" s="7">
        <f t="shared" si="16"/>
        <v>5</v>
      </c>
      <c r="G139" s="2" t="s">
        <v>12</v>
      </c>
      <c r="H139" s="1" t="str">
        <f t="shared" si="17"/>
        <v>25-40</v>
      </c>
      <c r="I139" s="25" t="str">
        <f t="shared" si="18"/>
        <v>C</v>
      </c>
      <c r="J139" s="13">
        <v>2</v>
      </c>
      <c r="K139" s="3">
        <v>5</v>
      </c>
      <c r="L139" s="8">
        <f t="shared" si="19"/>
        <v>-20</v>
      </c>
      <c r="M139" s="7">
        <f t="shared" si="20"/>
        <v>0</v>
      </c>
      <c r="O139">
        <f t="shared" si="21"/>
        <v>1</v>
      </c>
    </row>
    <row r="140" spans="1:15">
      <c r="A140">
        <v>139</v>
      </c>
      <c r="C140" s="6" t="s">
        <v>153</v>
      </c>
      <c r="D140" s="2"/>
      <c r="F140" s="7">
        <f t="shared" si="16"/>
        <v>45</v>
      </c>
      <c r="G140" s="2" t="s">
        <v>20</v>
      </c>
      <c r="H140" s="1" t="str">
        <f t="shared" si="17"/>
        <v>40-60</v>
      </c>
      <c r="I140" s="25" t="str">
        <f t="shared" si="18"/>
        <v>B</v>
      </c>
      <c r="J140" s="13">
        <v>11</v>
      </c>
      <c r="K140" s="3">
        <v>45</v>
      </c>
      <c r="L140" s="8">
        <f t="shared" si="19"/>
        <v>0</v>
      </c>
      <c r="M140" s="7">
        <f t="shared" si="20"/>
        <v>1</v>
      </c>
      <c r="O140">
        <f t="shared" si="21"/>
        <v>0</v>
      </c>
    </row>
    <row r="141" spans="1:15">
      <c r="A141">
        <v>140</v>
      </c>
      <c r="C141" s="6" t="s">
        <v>154</v>
      </c>
      <c r="D141" s="2"/>
      <c r="F141" s="7">
        <f t="shared" si="16"/>
        <v>5</v>
      </c>
      <c r="G141" s="2" t="s">
        <v>23</v>
      </c>
      <c r="H141" s="1" t="str">
        <f t="shared" si="17"/>
        <v>0-25</v>
      </c>
      <c r="I141" s="25" t="str">
        <f t="shared" si="18"/>
        <v>D</v>
      </c>
      <c r="J141" s="13">
        <v>2</v>
      </c>
      <c r="K141" s="3">
        <v>5</v>
      </c>
      <c r="L141" s="8">
        <f t="shared" si="19"/>
        <v>0</v>
      </c>
      <c r="M141" s="7">
        <f t="shared" si="20"/>
        <v>1</v>
      </c>
      <c r="O141">
        <f t="shared" si="21"/>
        <v>0</v>
      </c>
    </row>
    <row r="142" spans="1:15">
      <c r="A142">
        <v>141</v>
      </c>
      <c r="C142" s="6" t="s">
        <v>155</v>
      </c>
      <c r="D142" s="2"/>
      <c r="F142" s="7">
        <f t="shared" si="16"/>
        <v>98</v>
      </c>
      <c r="G142" s="2" t="s">
        <v>6</v>
      </c>
      <c r="H142" s="1" t="str">
        <f t="shared" si="17"/>
        <v>60+</v>
      </c>
      <c r="I142" s="25" t="str">
        <f t="shared" si="18"/>
        <v>A</v>
      </c>
      <c r="J142" s="13">
        <v>23.5</v>
      </c>
      <c r="K142" s="3">
        <v>98</v>
      </c>
      <c r="L142" s="8">
        <f t="shared" si="19"/>
        <v>0</v>
      </c>
      <c r="M142" s="7">
        <f t="shared" si="20"/>
        <v>1</v>
      </c>
      <c r="O142">
        <f t="shared" si="21"/>
        <v>0</v>
      </c>
    </row>
    <row r="143" spans="1:15">
      <c r="A143">
        <v>142</v>
      </c>
      <c r="C143" s="6" t="s">
        <v>156</v>
      </c>
      <c r="D143" s="2"/>
      <c r="F143" s="7">
        <f t="shared" si="16"/>
        <v>5</v>
      </c>
      <c r="G143" s="2" t="s">
        <v>23</v>
      </c>
      <c r="H143" s="1" t="str">
        <f t="shared" si="17"/>
        <v>0-25</v>
      </c>
      <c r="I143" s="25" t="str">
        <f t="shared" si="18"/>
        <v>D</v>
      </c>
      <c r="J143" s="13">
        <v>2</v>
      </c>
      <c r="K143" s="3">
        <v>5</v>
      </c>
      <c r="L143" s="8">
        <f t="shared" si="19"/>
        <v>0</v>
      </c>
      <c r="M143" s="7">
        <f t="shared" si="20"/>
        <v>1</v>
      </c>
      <c r="O143">
        <f t="shared" si="21"/>
        <v>0</v>
      </c>
    </row>
    <row r="144" spans="1:15">
      <c r="A144">
        <v>143</v>
      </c>
      <c r="C144" s="6" t="s">
        <v>157</v>
      </c>
      <c r="D144" s="2"/>
      <c r="F144" s="7">
        <f t="shared" si="16"/>
        <v>35</v>
      </c>
      <c r="G144" s="2" t="s">
        <v>12</v>
      </c>
      <c r="H144" s="1" t="str">
        <f t="shared" si="17"/>
        <v>25-40</v>
      </c>
      <c r="I144" s="25" t="str">
        <f t="shared" si="18"/>
        <v>C</v>
      </c>
      <c r="J144" s="13">
        <v>8.5</v>
      </c>
      <c r="K144" s="3">
        <v>35</v>
      </c>
      <c r="L144" s="8">
        <f t="shared" si="19"/>
        <v>0</v>
      </c>
      <c r="M144" s="7">
        <f t="shared" si="20"/>
        <v>1</v>
      </c>
      <c r="O144">
        <f t="shared" si="21"/>
        <v>1</v>
      </c>
    </row>
    <row r="145" spans="1:15">
      <c r="A145">
        <v>144</v>
      </c>
      <c r="C145" s="6" t="s">
        <v>158</v>
      </c>
      <c r="D145" s="2"/>
      <c r="F145" s="7">
        <f t="shared" si="16"/>
        <v>35</v>
      </c>
      <c r="G145" s="2" t="s">
        <v>12</v>
      </c>
      <c r="H145" s="1" t="str">
        <f t="shared" si="17"/>
        <v>25-40</v>
      </c>
      <c r="I145" s="25" t="str">
        <f t="shared" si="18"/>
        <v>C</v>
      </c>
      <c r="J145" s="13">
        <v>8.5</v>
      </c>
      <c r="K145" s="3">
        <v>35</v>
      </c>
      <c r="L145" s="8">
        <f t="shared" si="19"/>
        <v>0</v>
      </c>
      <c r="M145" s="7">
        <f t="shared" si="20"/>
        <v>1</v>
      </c>
      <c r="O145">
        <f t="shared" si="21"/>
        <v>0</v>
      </c>
    </row>
    <row r="146" spans="1:15">
      <c r="A146">
        <v>145</v>
      </c>
      <c r="C146" s="6" t="s">
        <v>159</v>
      </c>
      <c r="D146" s="2"/>
      <c r="F146" s="7">
        <f t="shared" si="16"/>
        <v>35</v>
      </c>
      <c r="G146" s="2" t="s">
        <v>12</v>
      </c>
      <c r="H146" s="1" t="str">
        <f t="shared" si="17"/>
        <v>25-40</v>
      </c>
      <c r="I146" s="25" t="str">
        <f t="shared" si="18"/>
        <v>C</v>
      </c>
      <c r="J146" s="13">
        <v>8.5</v>
      </c>
      <c r="K146" s="3">
        <v>35</v>
      </c>
      <c r="L146" s="8">
        <f t="shared" si="19"/>
        <v>0</v>
      </c>
      <c r="M146" s="7">
        <f t="shared" si="20"/>
        <v>1</v>
      </c>
      <c r="O146">
        <f t="shared" si="21"/>
        <v>0</v>
      </c>
    </row>
    <row r="147" spans="1:15">
      <c r="A147">
        <v>146</v>
      </c>
      <c r="C147" s="6" t="s">
        <v>160</v>
      </c>
      <c r="D147" s="2"/>
      <c r="F147" s="7">
        <f t="shared" si="16"/>
        <v>45</v>
      </c>
      <c r="G147" s="2" t="s">
        <v>20</v>
      </c>
      <c r="H147" s="1" t="str">
        <f t="shared" si="17"/>
        <v>40-60</v>
      </c>
      <c r="I147" s="25" t="str">
        <f t="shared" si="18"/>
        <v>B</v>
      </c>
      <c r="J147" s="13">
        <v>10.5</v>
      </c>
      <c r="K147" s="3">
        <v>45</v>
      </c>
      <c r="L147" s="8">
        <f t="shared" si="19"/>
        <v>0</v>
      </c>
      <c r="M147" s="7">
        <f t="shared" si="20"/>
        <v>1</v>
      </c>
      <c r="O147">
        <f t="shared" si="21"/>
        <v>0</v>
      </c>
    </row>
    <row r="148" spans="1:15">
      <c r="A148">
        <v>147</v>
      </c>
      <c r="C148" s="6" t="s">
        <v>161</v>
      </c>
      <c r="D148" s="2"/>
      <c r="F148" s="7">
        <f t="shared" si="16"/>
        <v>45</v>
      </c>
      <c r="G148" s="2" t="s">
        <v>20</v>
      </c>
      <c r="H148" s="1" t="str">
        <f t="shared" si="17"/>
        <v>40-60</v>
      </c>
      <c r="I148" s="25" t="str">
        <f t="shared" si="18"/>
        <v>B</v>
      </c>
      <c r="J148" s="13">
        <v>11</v>
      </c>
      <c r="K148" s="3">
        <v>45</v>
      </c>
      <c r="L148" s="8">
        <f t="shared" si="19"/>
        <v>0</v>
      </c>
      <c r="M148" s="7">
        <f t="shared" si="20"/>
        <v>1</v>
      </c>
      <c r="O148">
        <f t="shared" si="21"/>
        <v>0</v>
      </c>
    </row>
    <row r="149" spans="1:15">
      <c r="A149">
        <v>148</v>
      </c>
      <c r="C149" s="6" t="s">
        <v>162</v>
      </c>
      <c r="D149" s="2"/>
      <c r="F149" s="7">
        <f t="shared" si="16"/>
        <v>99</v>
      </c>
      <c r="G149" s="2" t="s">
        <v>6</v>
      </c>
      <c r="H149" s="1" t="str">
        <f t="shared" si="17"/>
        <v>60+</v>
      </c>
      <c r="I149" s="25" t="str">
        <f t="shared" si="18"/>
        <v>A</v>
      </c>
      <c r="J149" s="13">
        <v>25.5</v>
      </c>
      <c r="K149" s="3">
        <v>99</v>
      </c>
      <c r="L149" s="8">
        <f t="shared" si="19"/>
        <v>0</v>
      </c>
      <c r="M149" s="7">
        <f t="shared" si="20"/>
        <v>1</v>
      </c>
      <c r="O149">
        <f t="shared" si="21"/>
        <v>0</v>
      </c>
    </row>
    <row r="150" spans="1:15">
      <c r="A150">
        <v>149</v>
      </c>
      <c r="C150" s="6" t="s">
        <v>163</v>
      </c>
      <c r="D150" s="2"/>
      <c r="F150" s="7">
        <f t="shared" si="16"/>
        <v>99</v>
      </c>
      <c r="G150" s="2" t="s">
        <v>6</v>
      </c>
      <c r="H150" s="1" t="str">
        <f t="shared" si="17"/>
        <v>60+</v>
      </c>
      <c r="I150" s="25" t="str">
        <f t="shared" si="18"/>
        <v>A</v>
      </c>
      <c r="J150" s="13">
        <v>25.5</v>
      </c>
      <c r="K150" s="3">
        <v>99</v>
      </c>
      <c r="L150" s="8">
        <f t="shared" si="19"/>
        <v>0</v>
      </c>
      <c r="M150" s="7">
        <f t="shared" si="20"/>
        <v>1</v>
      </c>
      <c r="O150">
        <f t="shared" si="21"/>
        <v>0</v>
      </c>
    </row>
    <row r="151" spans="1:15">
      <c r="A151">
        <v>150</v>
      </c>
      <c r="C151" s="6" t="s">
        <v>164</v>
      </c>
      <c r="D151" s="2"/>
      <c r="F151" s="7">
        <f t="shared" si="16"/>
        <v>45</v>
      </c>
      <c r="G151" s="2" t="s">
        <v>12</v>
      </c>
      <c r="H151" s="1" t="str">
        <f t="shared" si="17"/>
        <v>25-40</v>
      </c>
      <c r="I151" s="25" t="str">
        <f t="shared" si="18"/>
        <v>C</v>
      </c>
      <c r="J151" s="13">
        <v>11</v>
      </c>
      <c r="K151" s="3">
        <v>45</v>
      </c>
      <c r="L151" s="8">
        <f t="shared" si="19"/>
        <v>4</v>
      </c>
      <c r="M151" s="7">
        <f t="shared" si="20"/>
        <v>1</v>
      </c>
      <c r="O151">
        <f t="shared" si="21"/>
        <v>1</v>
      </c>
    </row>
    <row r="152" spans="1:15">
      <c r="A152">
        <v>151</v>
      </c>
      <c r="C152" s="6" t="s">
        <v>165</v>
      </c>
      <c r="D152" s="2"/>
      <c r="F152" s="7">
        <f t="shared" si="16"/>
        <v>98</v>
      </c>
      <c r="G152" s="2" t="s">
        <v>6</v>
      </c>
      <c r="H152" s="1" t="str">
        <f t="shared" si="17"/>
        <v>60+</v>
      </c>
      <c r="I152" s="25" t="str">
        <f t="shared" si="18"/>
        <v>A</v>
      </c>
      <c r="J152" s="13">
        <v>23.5</v>
      </c>
      <c r="K152" s="3">
        <v>98</v>
      </c>
      <c r="L152" s="8">
        <f t="shared" si="19"/>
        <v>0</v>
      </c>
      <c r="M152" s="7">
        <f t="shared" si="20"/>
        <v>1</v>
      </c>
      <c r="O152">
        <f t="shared" si="21"/>
        <v>1</v>
      </c>
    </row>
    <row r="153" spans="1:15">
      <c r="A153">
        <v>152</v>
      </c>
      <c r="C153" s="6" t="s">
        <v>166</v>
      </c>
      <c r="D153" s="2"/>
      <c r="F153" s="7">
        <f t="shared" si="16"/>
        <v>98</v>
      </c>
      <c r="G153" s="2" t="s">
        <v>6</v>
      </c>
      <c r="H153" s="1" t="str">
        <f t="shared" si="17"/>
        <v>60+</v>
      </c>
      <c r="I153" s="25" t="str">
        <f t="shared" si="18"/>
        <v>A</v>
      </c>
      <c r="J153" s="13">
        <v>23.5</v>
      </c>
      <c r="K153" s="3">
        <v>98</v>
      </c>
      <c r="L153" s="8">
        <f t="shared" si="19"/>
        <v>0</v>
      </c>
      <c r="M153" s="7">
        <f t="shared" si="20"/>
        <v>1</v>
      </c>
      <c r="O153">
        <f t="shared" si="21"/>
        <v>0</v>
      </c>
    </row>
    <row r="154" spans="1:15">
      <c r="A154">
        <v>153</v>
      </c>
      <c r="C154" s="6" t="s">
        <v>167</v>
      </c>
      <c r="D154" s="2"/>
      <c r="F154" s="7">
        <f t="shared" si="16"/>
        <v>45</v>
      </c>
      <c r="G154" s="2" t="s">
        <v>20</v>
      </c>
      <c r="H154" s="1" t="str">
        <f t="shared" si="17"/>
        <v>40-60</v>
      </c>
      <c r="I154" s="25" t="str">
        <f t="shared" si="18"/>
        <v>B</v>
      </c>
      <c r="J154" s="13">
        <v>10.5</v>
      </c>
      <c r="K154" s="3">
        <v>45</v>
      </c>
      <c r="L154" s="8">
        <f t="shared" si="19"/>
        <v>0</v>
      </c>
      <c r="M154" s="7">
        <f t="shared" si="20"/>
        <v>1</v>
      </c>
      <c r="O154">
        <f t="shared" si="21"/>
        <v>1</v>
      </c>
    </row>
    <row r="155" spans="1:15">
      <c r="A155">
        <v>154</v>
      </c>
      <c r="C155" s="6" t="s">
        <v>168</v>
      </c>
      <c r="D155" s="2"/>
      <c r="F155" s="7">
        <f t="shared" si="16"/>
        <v>63</v>
      </c>
      <c r="G155" s="2" t="s">
        <v>6</v>
      </c>
      <c r="H155" s="1" t="str">
        <f t="shared" si="17"/>
        <v>60+</v>
      </c>
      <c r="I155" s="25" t="str">
        <f t="shared" si="18"/>
        <v>A</v>
      </c>
      <c r="J155" s="13">
        <v>13.5</v>
      </c>
      <c r="K155" s="3">
        <v>63</v>
      </c>
      <c r="L155" s="8">
        <f t="shared" si="19"/>
        <v>0</v>
      </c>
      <c r="M155" s="7">
        <f t="shared" si="20"/>
        <v>1</v>
      </c>
      <c r="O155">
        <f t="shared" si="21"/>
        <v>1</v>
      </c>
    </row>
    <row r="156" spans="1:15">
      <c r="A156">
        <v>155</v>
      </c>
      <c r="C156" s="6" t="s">
        <v>169</v>
      </c>
      <c r="D156" s="2"/>
      <c r="F156" s="7">
        <f t="shared" si="16"/>
        <v>57</v>
      </c>
      <c r="G156" s="2" t="s">
        <v>6</v>
      </c>
      <c r="H156" s="1" t="str">
        <f t="shared" si="17"/>
        <v>60+</v>
      </c>
      <c r="I156" s="25" t="str">
        <f t="shared" si="18"/>
        <v>A</v>
      </c>
      <c r="J156" s="13">
        <v>12.5</v>
      </c>
      <c r="K156" s="3">
        <v>57</v>
      </c>
      <c r="L156" s="8">
        <f t="shared" si="19"/>
        <v>-3</v>
      </c>
      <c r="M156" s="7">
        <f t="shared" si="20"/>
        <v>1</v>
      </c>
      <c r="O156">
        <f t="shared" si="21"/>
        <v>0</v>
      </c>
    </row>
    <row r="157" spans="1:15">
      <c r="A157">
        <v>156</v>
      </c>
      <c r="C157" s="6" t="s">
        <v>170</v>
      </c>
      <c r="D157" s="2"/>
      <c r="F157" s="7">
        <f t="shared" si="16"/>
        <v>57</v>
      </c>
      <c r="G157" s="2" t="s">
        <v>6</v>
      </c>
      <c r="H157" s="1" t="str">
        <f t="shared" si="17"/>
        <v>60+</v>
      </c>
      <c r="I157" s="25" t="str">
        <f t="shared" si="18"/>
        <v>A</v>
      </c>
      <c r="J157" s="13">
        <v>12.5</v>
      </c>
      <c r="K157" s="3">
        <v>57</v>
      </c>
      <c r="L157" s="8">
        <f t="shared" si="19"/>
        <v>-3</v>
      </c>
      <c r="M157" s="7">
        <f t="shared" si="20"/>
        <v>1</v>
      </c>
      <c r="O157">
        <f t="shared" si="21"/>
        <v>1</v>
      </c>
    </row>
    <row r="158" spans="1:15">
      <c r="A158">
        <v>157</v>
      </c>
      <c r="C158" s="6" t="s">
        <v>171</v>
      </c>
      <c r="D158" s="2"/>
      <c r="F158" s="7">
        <f t="shared" si="16"/>
        <v>35</v>
      </c>
      <c r="G158" s="2" t="s">
        <v>20</v>
      </c>
      <c r="H158" s="1" t="str">
        <f t="shared" si="17"/>
        <v>40-60</v>
      </c>
      <c r="I158" s="25" t="str">
        <f t="shared" si="18"/>
        <v>B</v>
      </c>
      <c r="J158" s="13">
        <v>8.5</v>
      </c>
      <c r="K158" s="3">
        <v>35</v>
      </c>
      <c r="L158" s="8">
        <f t="shared" si="19"/>
        <v>-5</v>
      </c>
      <c r="M158" s="7">
        <f t="shared" si="20"/>
        <v>1</v>
      </c>
      <c r="O158">
        <f t="shared" si="21"/>
        <v>0</v>
      </c>
    </row>
    <row r="159" spans="1:15">
      <c r="A159">
        <v>158</v>
      </c>
      <c r="C159" s="6" t="s">
        <v>172</v>
      </c>
      <c r="D159" s="2"/>
      <c r="F159" s="7">
        <f t="shared" si="16"/>
        <v>45</v>
      </c>
      <c r="G159" s="2" t="s">
        <v>12</v>
      </c>
      <c r="H159" s="1" t="str">
        <f t="shared" si="17"/>
        <v>25-40</v>
      </c>
      <c r="I159" s="25" t="str">
        <f t="shared" si="18"/>
        <v>C</v>
      </c>
      <c r="J159" s="13">
        <v>11</v>
      </c>
      <c r="K159" s="3">
        <v>45</v>
      </c>
      <c r="L159" s="8">
        <f t="shared" si="19"/>
        <v>4</v>
      </c>
      <c r="M159" s="7">
        <f t="shared" si="20"/>
        <v>1</v>
      </c>
      <c r="O159">
        <f t="shared" si="21"/>
        <v>0</v>
      </c>
    </row>
    <row r="160" spans="1:15">
      <c r="A160">
        <v>159</v>
      </c>
      <c r="C160" s="6" t="s">
        <v>173</v>
      </c>
      <c r="D160" s="2"/>
      <c r="F160" s="7">
        <f t="shared" si="16"/>
        <v>45</v>
      </c>
      <c r="G160" s="2" t="s">
        <v>12</v>
      </c>
      <c r="H160" s="1" t="str">
        <f t="shared" si="17"/>
        <v>25-40</v>
      </c>
      <c r="I160" s="25" t="str">
        <f t="shared" si="18"/>
        <v>C</v>
      </c>
      <c r="J160" s="13">
        <v>11</v>
      </c>
      <c r="K160" s="3">
        <v>45</v>
      </c>
      <c r="L160" s="8">
        <f t="shared" si="19"/>
        <v>4</v>
      </c>
      <c r="M160" s="7">
        <f t="shared" si="20"/>
        <v>1</v>
      </c>
      <c r="O160">
        <f t="shared" si="21"/>
        <v>0</v>
      </c>
    </row>
    <row r="161" spans="1:15">
      <c r="A161">
        <v>160</v>
      </c>
      <c r="C161" s="6" t="s">
        <v>174</v>
      </c>
      <c r="D161" s="2"/>
      <c r="F161" s="7">
        <f t="shared" si="16"/>
        <v>45</v>
      </c>
      <c r="G161" s="2" t="s">
        <v>12</v>
      </c>
      <c r="H161" s="1" t="str">
        <f t="shared" si="17"/>
        <v>25-40</v>
      </c>
      <c r="I161" s="25" t="str">
        <f t="shared" si="18"/>
        <v>C</v>
      </c>
      <c r="J161" s="13">
        <v>11</v>
      </c>
      <c r="K161" s="3">
        <v>45</v>
      </c>
      <c r="L161" s="8">
        <f t="shared" si="19"/>
        <v>4</v>
      </c>
      <c r="M161" s="7">
        <f t="shared" si="20"/>
        <v>1</v>
      </c>
      <c r="O161">
        <f t="shared" si="21"/>
        <v>0</v>
      </c>
    </row>
    <row r="162" spans="1:15">
      <c r="A162">
        <v>161</v>
      </c>
      <c r="C162" s="6" t="s">
        <v>175</v>
      </c>
      <c r="D162" s="2"/>
      <c r="F162" s="7">
        <f t="shared" ref="F162:F193" si="22">K162</f>
        <v>45</v>
      </c>
      <c r="G162" s="2" t="s">
        <v>12</v>
      </c>
      <c r="H162" s="1" t="str">
        <f t="shared" si="17"/>
        <v>25-40</v>
      </c>
      <c r="I162" s="25" t="str">
        <f t="shared" si="18"/>
        <v>C</v>
      </c>
      <c r="J162" s="13">
        <v>11</v>
      </c>
      <c r="K162" s="3">
        <v>45</v>
      </c>
      <c r="L162" s="8">
        <f t="shared" si="19"/>
        <v>4</v>
      </c>
      <c r="M162" s="7">
        <f t="shared" si="20"/>
        <v>1</v>
      </c>
      <c r="O162">
        <f t="shared" si="21"/>
        <v>0</v>
      </c>
    </row>
    <row r="163" spans="1:15">
      <c r="A163">
        <v>162</v>
      </c>
      <c r="C163" s="6" t="s">
        <v>176</v>
      </c>
      <c r="D163" s="2"/>
      <c r="F163" s="7">
        <f t="shared" si="22"/>
        <v>12</v>
      </c>
      <c r="G163" s="2" t="s">
        <v>12</v>
      </c>
      <c r="H163" s="1" t="str">
        <f t="shared" si="17"/>
        <v>25-40</v>
      </c>
      <c r="I163" s="25" t="str">
        <f t="shared" si="18"/>
        <v>C</v>
      </c>
      <c r="J163" s="13">
        <v>4</v>
      </c>
      <c r="K163" s="3">
        <v>12</v>
      </c>
      <c r="L163" s="8">
        <f t="shared" si="19"/>
        <v>-13</v>
      </c>
      <c r="M163" s="7">
        <f t="shared" si="20"/>
        <v>0</v>
      </c>
      <c r="O163">
        <f t="shared" si="21"/>
        <v>0</v>
      </c>
    </row>
    <row r="164" spans="1:15">
      <c r="A164">
        <v>163</v>
      </c>
      <c r="C164" s="6" t="s">
        <v>177</v>
      </c>
      <c r="D164" s="2"/>
      <c r="F164" s="7">
        <f t="shared" si="22"/>
        <v>12</v>
      </c>
      <c r="G164" s="2" t="s">
        <v>12</v>
      </c>
      <c r="H164" s="1" t="str">
        <f t="shared" si="17"/>
        <v>25-40</v>
      </c>
      <c r="I164" s="25" t="str">
        <f t="shared" si="18"/>
        <v>C</v>
      </c>
      <c r="J164" s="13">
        <v>4</v>
      </c>
      <c r="K164" s="3">
        <v>12</v>
      </c>
      <c r="L164" s="8">
        <f t="shared" si="19"/>
        <v>-13</v>
      </c>
      <c r="M164" s="7">
        <f t="shared" si="20"/>
        <v>0</v>
      </c>
      <c r="O164">
        <f t="shared" ref="O164:O195" si="23">IF(K162="","",IF(AND(K162&gt;=$O$3,K162&lt;$P$3),1,0))</f>
        <v>0</v>
      </c>
    </row>
    <row r="165" spans="1:15">
      <c r="A165">
        <v>164</v>
      </c>
      <c r="C165" s="6" t="s">
        <v>178</v>
      </c>
      <c r="D165" s="2"/>
      <c r="F165" s="7">
        <f t="shared" si="22"/>
        <v>57</v>
      </c>
      <c r="G165" s="2" t="s">
        <v>20</v>
      </c>
      <c r="H165" s="1" t="str">
        <f t="shared" si="17"/>
        <v>40-60</v>
      </c>
      <c r="I165" s="25" t="str">
        <f t="shared" si="18"/>
        <v>B</v>
      </c>
      <c r="J165" s="13">
        <v>13</v>
      </c>
      <c r="K165" s="3">
        <v>57</v>
      </c>
      <c r="L165" s="8">
        <f t="shared" si="19"/>
        <v>0</v>
      </c>
      <c r="M165" s="7">
        <f t="shared" si="20"/>
        <v>1</v>
      </c>
      <c r="O165">
        <f t="shared" si="23"/>
        <v>0</v>
      </c>
    </row>
    <row r="166" spans="1:15">
      <c r="A166">
        <v>165</v>
      </c>
      <c r="C166" s="6" t="s">
        <v>179</v>
      </c>
      <c r="D166" s="2"/>
      <c r="F166" s="7">
        <f t="shared" si="22"/>
        <v>63</v>
      </c>
      <c r="G166" s="2" t="s">
        <v>20</v>
      </c>
      <c r="H166" s="1" t="str">
        <f t="shared" si="17"/>
        <v>40-60</v>
      </c>
      <c r="I166" s="25" t="str">
        <f t="shared" si="18"/>
        <v>B</v>
      </c>
      <c r="J166" s="13">
        <v>13.5</v>
      </c>
      <c r="K166" s="3">
        <v>63</v>
      </c>
      <c r="L166" s="8">
        <f t="shared" si="19"/>
        <v>4</v>
      </c>
      <c r="M166" s="7">
        <f t="shared" si="20"/>
        <v>1</v>
      </c>
      <c r="O166">
        <f t="shared" si="23"/>
        <v>0</v>
      </c>
    </row>
    <row r="167" spans="1:15">
      <c r="A167">
        <v>166</v>
      </c>
      <c r="C167" s="6" t="s">
        <v>180</v>
      </c>
      <c r="D167" s="2"/>
      <c r="F167" s="7">
        <f t="shared" si="22"/>
        <v>35</v>
      </c>
      <c r="G167" s="2" t="s">
        <v>12</v>
      </c>
      <c r="H167" s="1" t="str">
        <f t="shared" si="17"/>
        <v>25-40</v>
      </c>
      <c r="I167" s="25" t="str">
        <f t="shared" si="18"/>
        <v>C</v>
      </c>
      <c r="J167" s="13">
        <v>8.5</v>
      </c>
      <c r="K167" s="3">
        <v>35</v>
      </c>
      <c r="L167" s="8">
        <f t="shared" si="19"/>
        <v>0</v>
      </c>
      <c r="M167" s="7">
        <f t="shared" si="20"/>
        <v>1</v>
      </c>
      <c r="O167">
        <f t="shared" si="23"/>
        <v>0</v>
      </c>
    </row>
    <row r="168" spans="1:15">
      <c r="A168">
        <v>167</v>
      </c>
      <c r="C168" s="6" t="s">
        <v>181</v>
      </c>
      <c r="D168" s="2"/>
      <c r="F168" s="7">
        <f t="shared" si="22"/>
        <v>35</v>
      </c>
      <c r="G168" s="2" t="s">
        <v>12</v>
      </c>
      <c r="H168" s="1" t="str">
        <f t="shared" si="17"/>
        <v>25-40</v>
      </c>
      <c r="I168" s="25" t="str">
        <f t="shared" si="18"/>
        <v>C</v>
      </c>
      <c r="J168" s="13">
        <v>8.5</v>
      </c>
      <c r="K168" s="3">
        <v>35</v>
      </c>
      <c r="L168" s="8">
        <f t="shared" si="19"/>
        <v>0</v>
      </c>
      <c r="M168" s="7">
        <f t="shared" si="20"/>
        <v>1</v>
      </c>
      <c r="O168">
        <f t="shared" si="23"/>
        <v>1</v>
      </c>
    </row>
    <row r="169" spans="1:15">
      <c r="A169">
        <v>168</v>
      </c>
      <c r="C169" s="6" t="s">
        <v>182</v>
      </c>
      <c r="D169" s="2"/>
      <c r="F169" s="7">
        <f t="shared" si="22"/>
        <v>35</v>
      </c>
      <c r="G169" s="2" t="s">
        <v>12</v>
      </c>
      <c r="H169" s="1" t="str">
        <f t="shared" si="17"/>
        <v>25-40</v>
      </c>
      <c r="I169" s="25" t="str">
        <f t="shared" si="18"/>
        <v>C</v>
      </c>
      <c r="J169" s="13">
        <v>8.5</v>
      </c>
      <c r="K169" s="3">
        <v>35</v>
      </c>
      <c r="L169" s="8">
        <f t="shared" si="19"/>
        <v>0</v>
      </c>
      <c r="M169" s="7">
        <f t="shared" si="20"/>
        <v>1</v>
      </c>
      <c r="O169">
        <f t="shared" si="23"/>
        <v>0</v>
      </c>
    </row>
    <row r="170" spans="1:15">
      <c r="A170">
        <v>169</v>
      </c>
      <c r="C170" s="6" t="s">
        <v>183</v>
      </c>
      <c r="D170" s="2"/>
      <c r="F170" s="7">
        <f t="shared" si="22"/>
        <v>35</v>
      </c>
      <c r="G170" s="2" t="s">
        <v>12</v>
      </c>
      <c r="H170" s="1" t="str">
        <f t="shared" si="17"/>
        <v>25-40</v>
      </c>
      <c r="I170" s="25" t="str">
        <f t="shared" si="18"/>
        <v>C</v>
      </c>
      <c r="J170" s="13">
        <v>8.5</v>
      </c>
      <c r="K170" s="3">
        <v>35</v>
      </c>
      <c r="L170" s="8">
        <f t="shared" si="19"/>
        <v>0</v>
      </c>
      <c r="M170" s="7">
        <f t="shared" si="20"/>
        <v>1</v>
      </c>
      <c r="O170">
        <f t="shared" si="23"/>
        <v>0</v>
      </c>
    </row>
    <row r="171" spans="1:15">
      <c r="A171">
        <v>170</v>
      </c>
      <c r="C171" s="6" t="s">
        <v>184</v>
      </c>
      <c r="D171" s="2"/>
      <c r="F171" s="7">
        <f t="shared" si="22"/>
        <v>12</v>
      </c>
      <c r="G171" s="2" t="s">
        <v>23</v>
      </c>
      <c r="H171" s="1" t="str">
        <f t="shared" si="17"/>
        <v>0-25</v>
      </c>
      <c r="I171" s="25" t="str">
        <f t="shared" si="18"/>
        <v>D</v>
      </c>
      <c r="J171" s="13">
        <v>4</v>
      </c>
      <c r="K171" s="3">
        <v>12</v>
      </c>
      <c r="L171" s="8">
        <f t="shared" si="19"/>
        <v>0</v>
      </c>
      <c r="M171" s="7">
        <f t="shared" si="20"/>
        <v>1</v>
      </c>
      <c r="O171">
        <f t="shared" si="23"/>
        <v>0</v>
      </c>
    </row>
    <row r="172" spans="1:15">
      <c r="A172">
        <v>171</v>
      </c>
      <c r="C172" s="6" t="s">
        <v>185</v>
      </c>
      <c r="D172" s="2"/>
      <c r="F172" s="7">
        <f t="shared" si="22"/>
        <v>5</v>
      </c>
      <c r="G172" s="2" t="s">
        <v>23</v>
      </c>
      <c r="H172" s="1" t="str">
        <f t="shared" si="17"/>
        <v>0-25</v>
      </c>
      <c r="I172" s="25" t="str">
        <f t="shared" si="18"/>
        <v>D</v>
      </c>
      <c r="J172" s="13">
        <v>2</v>
      </c>
      <c r="K172" s="3">
        <v>5</v>
      </c>
      <c r="L172" s="8">
        <f t="shared" si="19"/>
        <v>0</v>
      </c>
      <c r="M172" s="7">
        <f t="shared" si="20"/>
        <v>1</v>
      </c>
      <c r="O172">
        <f t="shared" si="23"/>
        <v>0</v>
      </c>
    </row>
    <row r="173" spans="1:15">
      <c r="A173">
        <v>172</v>
      </c>
      <c r="C173" s="6" t="s">
        <v>186</v>
      </c>
      <c r="D173" s="2"/>
      <c r="F173" s="7">
        <f t="shared" si="22"/>
        <v>35</v>
      </c>
      <c r="G173" s="2" t="s">
        <v>20</v>
      </c>
      <c r="H173" s="1" t="str">
        <f t="shared" si="17"/>
        <v>40-60</v>
      </c>
      <c r="I173" s="25" t="str">
        <f t="shared" si="18"/>
        <v>B</v>
      </c>
      <c r="J173" s="13">
        <v>8.5</v>
      </c>
      <c r="K173" s="3">
        <v>35</v>
      </c>
      <c r="L173" s="8">
        <f t="shared" si="19"/>
        <v>-5</v>
      </c>
      <c r="M173" s="7">
        <f t="shared" si="20"/>
        <v>1</v>
      </c>
      <c r="O173">
        <f t="shared" si="23"/>
        <v>0</v>
      </c>
    </row>
    <row r="174" spans="1:15">
      <c r="A174">
        <v>173</v>
      </c>
      <c r="C174" s="6" t="s">
        <v>187</v>
      </c>
      <c r="D174" s="2"/>
      <c r="F174" s="7">
        <f t="shared" si="22"/>
        <v>45</v>
      </c>
      <c r="G174" s="2" t="s">
        <v>12</v>
      </c>
      <c r="H174" s="1" t="str">
        <f t="shared" si="17"/>
        <v>25-40</v>
      </c>
      <c r="I174" s="25" t="str">
        <f t="shared" si="18"/>
        <v>C</v>
      </c>
      <c r="J174" s="13">
        <v>10.5</v>
      </c>
      <c r="K174" s="3">
        <v>45</v>
      </c>
      <c r="L174" s="8">
        <f t="shared" si="19"/>
        <v>4</v>
      </c>
      <c r="M174" s="7">
        <f t="shared" si="20"/>
        <v>1</v>
      </c>
      <c r="O174">
        <f t="shared" si="23"/>
        <v>0</v>
      </c>
    </row>
    <row r="175" spans="1:15">
      <c r="A175">
        <v>174</v>
      </c>
      <c r="C175" s="6" t="s">
        <v>188</v>
      </c>
      <c r="D175" s="2"/>
      <c r="F175" s="7">
        <f t="shared" si="22"/>
        <v>68</v>
      </c>
      <c r="G175" s="2" t="s">
        <v>6</v>
      </c>
      <c r="H175" s="1" t="str">
        <f t="shared" si="17"/>
        <v>60+</v>
      </c>
      <c r="I175" s="25" t="str">
        <f t="shared" si="18"/>
        <v>A</v>
      </c>
      <c r="J175" s="13">
        <v>14.5</v>
      </c>
      <c r="K175" s="3">
        <v>68</v>
      </c>
      <c r="L175" s="8">
        <f t="shared" si="19"/>
        <v>0</v>
      </c>
      <c r="M175" s="7">
        <f t="shared" si="20"/>
        <v>1</v>
      </c>
      <c r="O175">
        <f t="shared" si="23"/>
        <v>0</v>
      </c>
    </row>
    <row r="176" spans="1:15">
      <c r="A176">
        <v>175</v>
      </c>
      <c r="C176" s="6" t="s">
        <v>189</v>
      </c>
      <c r="D176" s="2"/>
      <c r="F176" s="7">
        <f t="shared" si="22"/>
        <v>73</v>
      </c>
      <c r="G176" s="2" t="s">
        <v>6</v>
      </c>
      <c r="H176" s="1" t="str">
        <f t="shared" si="17"/>
        <v>60+</v>
      </c>
      <c r="I176" s="25" t="str">
        <f t="shared" si="18"/>
        <v>A</v>
      </c>
      <c r="J176" s="13">
        <v>15.5</v>
      </c>
      <c r="K176" s="3">
        <v>73</v>
      </c>
      <c r="L176" s="8">
        <f t="shared" si="19"/>
        <v>0</v>
      </c>
      <c r="M176" s="7">
        <f t="shared" si="20"/>
        <v>1</v>
      </c>
      <c r="O176">
        <f t="shared" si="23"/>
        <v>0</v>
      </c>
    </row>
    <row r="177" spans="1:15">
      <c r="A177">
        <v>176</v>
      </c>
      <c r="C177" s="6" t="s">
        <v>190</v>
      </c>
      <c r="D177" s="2"/>
      <c r="F177" s="7">
        <f t="shared" si="22"/>
        <v>35</v>
      </c>
      <c r="G177" s="2" t="s">
        <v>12</v>
      </c>
      <c r="H177" s="1" t="str">
        <f t="shared" si="17"/>
        <v>25-40</v>
      </c>
      <c r="I177" s="25" t="str">
        <f t="shared" si="18"/>
        <v>C</v>
      </c>
      <c r="J177" s="13">
        <v>8.5</v>
      </c>
      <c r="K177" s="3">
        <v>35</v>
      </c>
      <c r="L177" s="8">
        <f t="shared" si="19"/>
        <v>0</v>
      </c>
      <c r="M177" s="7">
        <f t="shared" si="20"/>
        <v>1</v>
      </c>
      <c r="O177">
        <f t="shared" si="23"/>
        <v>1</v>
      </c>
    </row>
    <row r="178" spans="1:15">
      <c r="A178">
        <v>177</v>
      </c>
      <c r="C178" s="6" t="s">
        <v>191</v>
      </c>
      <c r="D178" s="2"/>
      <c r="F178" s="7">
        <f t="shared" si="22"/>
        <v>2</v>
      </c>
      <c r="G178" s="2" t="s">
        <v>23</v>
      </c>
      <c r="H178" s="1" t="str">
        <f t="shared" si="17"/>
        <v>0-25</v>
      </c>
      <c r="I178" s="25" t="str">
        <f t="shared" si="18"/>
        <v>D</v>
      </c>
      <c r="J178" s="13">
        <v>1</v>
      </c>
      <c r="K178" s="3">
        <v>2</v>
      </c>
      <c r="L178" s="8">
        <f t="shared" si="19"/>
        <v>0</v>
      </c>
      <c r="M178" s="7">
        <f t="shared" si="20"/>
        <v>1</v>
      </c>
      <c r="O178">
        <f t="shared" si="23"/>
        <v>1</v>
      </c>
    </row>
    <row r="179" spans="1:15">
      <c r="A179">
        <v>178</v>
      </c>
      <c r="C179" s="6" t="s">
        <v>192</v>
      </c>
      <c r="D179" s="2"/>
      <c r="F179" s="7">
        <f t="shared" si="22"/>
        <v>63</v>
      </c>
      <c r="G179" s="2" t="s">
        <v>6</v>
      </c>
      <c r="H179" s="1" t="str">
        <f t="shared" si="17"/>
        <v>60+</v>
      </c>
      <c r="I179" s="25" t="str">
        <f t="shared" si="18"/>
        <v>A</v>
      </c>
      <c r="J179" s="13">
        <v>13.5</v>
      </c>
      <c r="K179" s="3">
        <v>63</v>
      </c>
      <c r="L179" s="8">
        <f t="shared" si="19"/>
        <v>0</v>
      </c>
      <c r="M179" s="7">
        <f t="shared" si="20"/>
        <v>1</v>
      </c>
      <c r="O179">
        <f t="shared" si="23"/>
        <v>0</v>
      </c>
    </row>
    <row r="180" spans="1:15">
      <c r="A180">
        <v>179</v>
      </c>
      <c r="C180" s="6" t="s">
        <v>193</v>
      </c>
      <c r="D180" s="2"/>
      <c r="F180" s="7">
        <f t="shared" si="22"/>
        <v>63</v>
      </c>
      <c r="G180" s="2" t="s">
        <v>20</v>
      </c>
      <c r="H180" s="1" t="str">
        <f t="shared" si="17"/>
        <v>40-60</v>
      </c>
      <c r="I180" s="25" t="str">
        <f t="shared" si="18"/>
        <v>B</v>
      </c>
      <c r="J180" s="13">
        <v>13.5</v>
      </c>
      <c r="K180" s="3">
        <v>63</v>
      </c>
      <c r="L180" s="8">
        <f t="shared" si="19"/>
        <v>4</v>
      </c>
      <c r="M180" s="7">
        <f t="shared" si="20"/>
        <v>1</v>
      </c>
      <c r="O180">
        <f t="shared" si="23"/>
        <v>0</v>
      </c>
    </row>
    <row r="181" spans="1:15">
      <c r="A181">
        <v>180</v>
      </c>
      <c r="C181" s="6" t="s">
        <v>194</v>
      </c>
      <c r="D181" s="2"/>
      <c r="F181" s="7">
        <f t="shared" si="22"/>
        <v>5</v>
      </c>
      <c r="G181" s="2" t="s">
        <v>12</v>
      </c>
      <c r="H181" s="1" t="str">
        <f t="shared" si="17"/>
        <v>25-40</v>
      </c>
      <c r="I181" s="25" t="str">
        <f t="shared" si="18"/>
        <v>C</v>
      </c>
      <c r="J181" s="13">
        <v>2</v>
      </c>
      <c r="K181" s="3">
        <v>5</v>
      </c>
      <c r="L181" s="8">
        <f t="shared" si="19"/>
        <v>-20</v>
      </c>
      <c r="M181" s="7">
        <f t="shared" si="20"/>
        <v>0</v>
      </c>
      <c r="O181">
        <f t="shared" si="23"/>
        <v>1</v>
      </c>
    </row>
    <row r="182" spans="1:15">
      <c r="A182">
        <v>181</v>
      </c>
      <c r="C182" s="6" t="s">
        <v>195</v>
      </c>
      <c r="D182" s="2"/>
      <c r="F182" s="7">
        <f t="shared" si="22"/>
        <v>35</v>
      </c>
      <c r="G182" s="2" t="s">
        <v>12</v>
      </c>
      <c r="H182" s="1" t="str">
        <f t="shared" si="17"/>
        <v>25-40</v>
      </c>
      <c r="I182" s="25" t="str">
        <f t="shared" si="18"/>
        <v>C</v>
      </c>
      <c r="J182" s="13">
        <v>9</v>
      </c>
      <c r="K182" s="3">
        <v>35</v>
      </c>
      <c r="L182" s="8">
        <f t="shared" si="19"/>
        <v>0</v>
      </c>
      <c r="M182" s="7">
        <f t="shared" si="20"/>
        <v>1</v>
      </c>
      <c r="O182">
        <f t="shared" si="23"/>
        <v>1</v>
      </c>
    </row>
    <row r="183" spans="1:15">
      <c r="A183">
        <v>182</v>
      </c>
      <c r="C183" s="6" t="s">
        <v>196</v>
      </c>
      <c r="D183" s="2"/>
      <c r="F183" s="7">
        <f t="shared" si="22"/>
        <v>95</v>
      </c>
      <c r="G183" s="2" t="s">
        <v>6</v>
      </c>
      <c r="H183" s="1" t="str">
        <f t="shared" si="17"/>
        <v>60+</v>
      </c>
      <c r="I183" s="25" t="str">
        <f t="shared" si="18"/>
        <v>A</v>
      </c>
      <c r="J183" s="13">
        <v>22</v>
      </c>
      <c r="K183" s="3">
        <v>95</v>
      </c>
      <c r="L183" s="8">
        <f t="shared" si="19"/>
        <v>0</v>
      </c>
      <c r="M183" s="7">
        <f t="shared" si="20"/>
        <v>1</v>
      </c>
      <c r="O183">
        <f t="shared" si="23"/>
        <v>0</v>
      </c>
    </row>
    <row r="184" spans="1:15">
      <c r="A184">
        <v>183</v>
      </c>
      <c r="C184" s="6" t="s">
        <v>197</v>
      </c>
      <c r="D184" s="2"/>
      <c r="F184" s="7">
        <f t="shared" si="22"/>
        <v>68</v>
      </c>
      <c r="G184" s="2" t="s">
        <v>23</v>
      </c>
      <c r="H184" s="1" t="str">
        <f t="shared" si="17"/>
        <v>0-25</v>
      </c>
      <c r="I184" s="25" t="str">
        <f t="shared" si="18"/>
        <v>D</v>
      </c>
      <c r="J184" s="13">
        <v>15</v>
      </c>
      <c r="K184" s="3">
        <v>68</v>
      </c>
      <c r="L184" s="8">
        <f t="shared" si="19"/>
        <v>44</v>
      </c>
      <c r="M184" s="7">
        <f t="shared" si="20"/>
        <v>0</v>
      </c>
      <c r="O184">
        <f t="shared" si="23"/>
        <v>0</v>
      </c>
    </row>
    <row r="185" spans="1:15">
      <c r="A185">
        <v>184</v>
      </c>
      <c r="C185" s="6" t="s">
        <v>198</v>
      </c>
      <c r="D185" s="2"/>
      <c r="F185" s="7">
        <f t="shared" si="22"/>
        <v>12</v>
      </c>
      <c r="G185" s="2" t="s">
        <v>23</v>
      </c>
      <c r="H185" s="1" t="str">
        <f t="shared" si="17"/>
        <v>0-25</v>
      </c>
      <c r="I185" s="25" t="str">
        <f t="shared" si="18"/>
        <v>D</v>
      </c>
      <c r="J185" s="13">
        <v>4</v>
      </c>
      <c r="K185" s="3">
        <v>12</v>
      </c>
      <c r="L185" s="8">
        <f t="shared" si="19"/>
        <v>0</v>
      </c>
      <c r="M185" s="7">
        <f t="shared" si="20"/>
        <v>1</v>
      </c>
      <c r="O185">
        <f t="shared" si="23"/>
        <v>1</v>
      </c>
    </row>
    <row r="186" spans="1:15">
      <c r="A186">
        <v>185</v>
      </c>
      <c r="C186" s="6" t="s">
        <v>199</v>
      </c>
      <c r="D186" s="2"/>
      <c r="F186" s="7">
        <f t="shared" si="22"/>
        <v>73</v>
      </c>
      <c r="G186" s="2" t="s">
        <v>6</v>
      </c>
      <c r="H186" s="1" t="str">
        <f t="shared" si="17"/>
        <v>60+</v>
      </c>
      <c r="I186" s="25" t="str">
        <f t="shared" si="18"/>
        <v>A</v>
      </c>
      <c r="J186" s="13">
        <v>15.5</v>
      </c>
      <c r="K186" s="3">
        <v>73</v>
      </c>
      <c r="L186" s="8">
        <f t="shared" si="19"/>
        <v>0</v>
      </c>
      <c r="M186" s="7">
        <f t="shared" si="20"/>
        <v>1</v>
      </c>
      <c r="O186">
        <f t="shared" si="23"/>
        <v>1</v>
      </c>
    </row>
    <row r="187" spans="1:15">
      <c r="A187">
        <v>186</v>
      </c>
      <c r="C187" s="6" t="s">
        <v>200</v>
      </c>
      <c r="D187" s="2"/>
      <c r="F187" s="7">
        <f t="shared" si="22"/>
        <v>35</v>
      </c>
      <c r="G187" s="2" t="s">
        <v>12</v>
      </c>
      <c r="H187" s="1" t="str">
        <f t="shared" si="17"/>
        <v>25-40</v>
      </c>
      <c r="I187" s="25" t="str">
        <f t="shared" si="18"/>
        <v>C</v>
      </c>
      <c r="J187" s="13">
        <v>9</v>
      </c>
      <c r="K187" s="3">
        <v>35</v>
      </c>
      <c r="L187" s="8">
        <f t="shared" si="19"/>
        <v>0</v>
      </c>
      <c r="M187" s="7">
        <f t="shared" si="20"/>
        <v>1</v>
      </c>
      <c r="O187">
        <f t="shared" si="23"/>
        <v>0</v>
      </c>
    </row>
    <row r="188" spans="1:15">
      <c r="A188">
        <v>187</v>
      </c>
      <c r="C188" s="6" t="s">
        <v>201</v>
      </c>
      <c r="D188" s="2"/>
      <c r="F188" s="7">
        <f t="shared" si="22"/>
        <v>12</v>
      </c>
      <c r="G188" s="2" t="s">
        <v>12</v>
      </c>
      <c r="H188" s="1" t="str">
        <f t="shared" si="17"/>
        <v>25-40</v>
      </c>
      <c r="I188" s="25" t="str">
        <f t="shared" si="18"/>
        <v>C</v>
      </c>
      <c r="J188" s="13">
        <v>4</v>
      </c>
      <c r="K188" s="3">
        <v>12</v>
      </c>
      <c r="L188" s="8">
        <f t="shared" si="19"/>
        <v>-13</v>
      </c>
      <c r="M188" s="7">
        <f t="shared" si="20"/>
        <v>0</v>
      </c>
      <c r="O188">
        <f t="shared" si="23"/>
        <v>1</v>
      </c>
    </row>
    <row r="189" spans="1:15">
      <c r="A189">
        <v>188</v>
      </c>
      <c r="C189" s="6" t="s">
        <v>202</v>
      </c>
      <c r="D189" s="2"/>
      <c r="F189" s="7">
        <f t="shared" si="22"/>
        <v>25</v>
      </c>
      <c r="G189" s="2" t="s">
        <v>20</v>
      </c>
      <c r="H189" s="1" t="str">
        <f t="shared" si="17"/>
        <v>40-60</v>
      </c>
      <c r="I189" s="25" t="str">
        <f t="shared" si="18"/>
        <v>B</v>
      </c>
      <c r="J189" s="13">
        <v>6.5</v>
      </c>
      <c r="K189" s="3">
        <v>25</v>
      </c>
      <c r="L189" s="8">
        <f t="shared" si="19"/>
        <v>-15</v>
      </c>
      <c r="M189" s="7">
        <f t="shared" si="20"/>
        <v>0</v>
      </c>
      <c r="O189">
        <f t="shared" si="23"/>
        <v>0</v>
      </c>
    </row>
    <row r="190" spans="1:15">
      <c r="A190">
        <v>189</v>
      </c>
      <c r="C190" s="6" t="s">
        <v>203</v>
      </c>
      <c r="D190" s="2"/>
      <c r="F190" s="7">
        <f t="shared" si="22"/>
        <v>12</v>
      </c>
      <c r="G190" s="2" t="s">
        <v>12</v>
      </c>
      <c r="H190" s="1" t="str">
        <f t="shared" si="17"/>
        <v>25-40</v>
      </c>
      <c r="I190" s="25" t="str">
        <f t="shared" si="18"/>
        <v>C</v>
      </c>
      <c r="J190" s="13">
        <v>4</v>
      </c>
      <c r="K190" s="3">
        <v>12</v>
      </c>
      <c r="L190" s="8">
        <f t="shared" si="19"/>
        <v>-13</v>
      </c>
      <c r="M190" s="7">
        <f t="shared" si="20"/>
        <v>0</v>
      </c>
      <c r="O190">
        <f t="shared" si="23"/>
        <v>0</v>
      </c>
    </row>
    <row r="191" spans="1:15">
      <c r="A191">
        <v>190</v>
      </c>
      <c r="C191" s="6" t="s">
        <v>204</v>
      </c>
      <c r="D191" s="2"/>
      <c r="F191" s="7">
        <f t="shared" si="22"/>
        <v>51</v>
      </c>
      <c r="G191" s="2" t="s">
        <v>20</v>
      </c>
      <c r="H191" s="1" t="str">
        <f t="shared" si="17"/>
        <v>40-60</v>
      </c>
      <c r="I191" s="25" t="str">
        <f t="shared" si="18"/>
        <v>B</v>
      </c>
      <c r="J191" s="13">
        <v>11.5</v>
      </c>
      <c r="K191" s="3">
        <v>51</v>
      </c>
      <c r="L191" s="8">
        <f t="shared" si="19"/>
        <v>0</v>
      </c>
      <c r="M191" s="7">
        <f t="shared" si="20"/>
        <v>1</v>
      </c>
      <c r="O191">
        <f t="shared" si="23"/>
        <v>0</v>
      </c>
    </row>
    <row r="192" spans="1:15">
      <c r="A192">
        <v>191</v>
      </c>
      <c r="C192" s="6" t="s">
        <v>205</v>
      </c>
      <c r="D192" s="2"/>
      <c r="F192" s="7">
        <f t="shared" si="22"/>
        <v>78</v>
      </c>
      <c r="G192" s="2" t="s">
        <v>6</v>
      </c>
      <c r="H192" s="1" t="str">
        <f t="shared" si="17"/>
        <v>60+</v>
      </c>
      <c r="I192" s="25" t="str">
        <f t="shared" si="18"/>
        <v>A</v>
      </c>
      <c r="J192" s="13">
        <v>17</v>
      </c>
      <c r="K192" s="3">
        <v>78</v>
      </c>
      <c r="L192" s="8">
        <f t="shared" si="19"/>
        <v>0</v>
      </c>
      <c r="M192" s="7">
        <f t="shared" si="20"/>
        <v>1</v>
      </c>
      <c r="O192">
        <f t="shared" si="23"/>
        <v>0</v>
      </c>
    </row>
    <row r="193" spans="1:15">
      <c r="A193">
        <v>192</v>
      </c>
      <c r="C193" s="6" t="s">
        <v>206</v>
      </c>
      <c r="D193" s="2"/>
      <c r="F193" s="7">
        <f t="shared" si="22"/>
        <v>5</v>
      </c>
      <c r="G193" s="2" t="s">
        <v>12</v>
      </c>
      <c r="H193" s="1" t="str">
        <f t="shared" si="17"/>
        <v>25-40</v>
      </c>
      <c r="I193" s="25" t="str">
        <f t="shared" si="18"/>
        <v>C</v>
      </c>
      <c r="J193" s="13">
        <v>2</v>
      </c>
      <c r="K193" s="3">
        <v>5</v>
      </c>
      <c r="L193" s="8">
        <f t="shared" si="19"/>
        <v>-20</v>
      </c>
      <c r="M193" s="7">
        <f t="shared" si="20"/>
        <v>0</v>
      </c>
      <c r="O193">
        <f t="shared" si="23"/>
        <v>0</v>
      </c>
    </row>
    <row r="194" spans="1:15">
      <c r="A194">
        <v>193</v>
      </c>
      <c r="C194" s="6" t="s">
        <v>207</v>
      </c>
      <c r="D194" s="2"/>
      <c r="F194" s="7">
        <f t="shared" ref="F194:F201" si="24">K194</f>
        <v>68</v>
      </c>
      <c r="G194" s="2" t="s">
        <v>20</v>
      </c>
      <c r="H194" s="1" t="str">
        <f t="shared" si="17"/>
        <v>40-60</v>
      </c>
      <c r="I194" s="25" t="str">
        <f t="shared" si="18"/>
        <v>B</v>
      </c>
      <c r="J194" s="13">
        <v>14.5</v>
      </c>
      <c r="K194" s="3">
        <v>68</v>
      </c>
      <c r="L194" s="8">
        <f t="shared" si="19"/>
        <v>9</v>
      </c>
      <c r="M194" s="7">
        <f t="shared" si="20"/>
        <v>1</v>
      </c>
      <c r="O194">
        <f t="shared" si="23"/>
        <v>1</v>
      </c>
    </row>
    <row r="195" spans="1:15">
      <c r="A195">
        <v>194</v>
      </c>
      <c r="C195" s="6" t="s">
        <v>208</v>
      </c>
      <c r="D195" s="2"/>
      <c r="F195" s="7">
        <f t="shared" si="24"/>
        <v>57</v>
      </c>
      <c r="G195" s="2" t="s">
        <v>6</v>
      </c>
      <c r="H195" s="1" t="str">
        <f t="shared" ref="H195:H201" si="25">IF(G195="A","60+",IF(G195="B","40-60",IF(G195="C","25-40",IF(G195="D","0-25",))))</f>
        <v>60+</v>
      </c>
      <c r="I195" s="25" t="str">
        <f t="shared" ref="I195:I201" si="26">G195</f>
        <v>A</v>
      </c>
      <c r="J195" s="13">
        <v>13</v>
      </c>
      <c r="K195" s="3">
        <v>57</v>
      </c>
      <c r="L195" s="8">
        <f t="shared" ref="L195:L201" si="27">IF(I195="C",IF(K195&lt;=$P$1,K195-$P$1,IF(K195&gt;$Q$1-1,(K195-$Q$1-1),0)),IF(I195="D",IF(K195&lt;=$P$1-1,0,K195-($P$1-1)),IF(I195="B",IF(K195&lt;=$Q$1,K195-$Q$1,IF(K195&gt;$R$1-1,K195-($R$1-1),0)),IF(I195="A",IF(K195&gt;=$R$1,0,K195-$R$1),""))))</f>
        <v>-3</v>
      </c>
      <c r="M195" s="7">
        <f t="shared" ref="M195:M201" si="28">IF(AND(ABS(L195)&gt;=$U$1,ABS(L195)&lt;=$V$1),1,0)</f>
        <v>1</v>
      </c>
      <c r="O195">
        <f t="shared" si="23"/>
        <v>0</v>
      </c>
    </row>
    <row r="196" spans="1:15">
      <c r="A196">
        <v>195</v>
      </c>
      <c r="C196" s="6" t="s">
        <v>209</v>
      </c>
      <c r="D196" s="2"/>
      <c r="F196" s="7">
        <f t="shared" si="24"/>
        <v>5</v>
      </c>
      <c r="G196" s="2" t="s">
        <v>12</v>
      </c>
      <c r="H196" s="1" t="str">
        <f t="shared" si="25"/>
        <v>25-40</v>
      </c>
      <c r="I196" s="25" t="str">
        <f t="shared" si="26"/>
        <v>C</v>
      </c>
      <c r="J196" s="13">
        <v>2</v>
      </c>
      <c r="K196" s="3">
        <v>5</v>
      </c>
      <c r="L196" s="8">
        <f t="shared" si="27"/>
        <v>-20</v>
      </c>
      <c r="M196" s="7">
        <f t="shared" si="28"/>
        <v>0</v>
      </c>
      <c r="O196">
        <f t="shared" ref="O196:O203" si="29">IF(K194="","",IF(AND(K194&gt;=$O$3,K194&lt;$P$3),1,0))</f>
        <v>1</v>
      </c>
    </row>
    <row r="197" spans="1:15">
      <c r="A197">
        <v>196</v>
      </c>
      <c r="C197" s="6" t="s">
        <v>210</v>
      </c>
      <c r="D197" s="2"/>
      <c r="F197" s="7">
        <f t="shared" si="24"/>
        <v>45</v>
      </c>
      <c r="G197" s="2" t="s">
        <v>20</v>
      </c>
      <c r="H197" s="1" t="str">
        <f t="shared" si="25"/>
        <v>40-60</v>
      </c>
      <c r="I197" s="25" t="str">
        <f t="shared" si="26"/>
        <v>B</v>
      </c>
      <c r="J197" s="13">
        <v>10.5</v>
      </c>
      <c r="K197" s="3">
        <v>45</v>
      </c>
      <c r="L197" s="8">
        <f t="shared" si="27"/>
        <v>0</v>
      </c>
      <c r="M197" s="7">
        <f t="shared" si="28"/>
        <v>1</v>
      </c>
      <c r="O197">
        <f t="shared" si="29"/>
        <v>0</v>
      </c>
    </row>
    <row r="198" spans="1:15">
      <c r="A198">
        <v>197</v>
      </c>
      <c r="C198" s="6" t="s">
        <v>211</v>
      </c>
      <c r="D198" s="2"/>
      <c r="F198" s="7">
        <f t="shared" si="24"/>
        <v>45</v>
      </c>
      <c r="G198" s="2" t="s">
        <v>12</v>
      </c>
      <c r="H198" s="1" t="str">
        <f t="shared" si="25"/>
        <v>25-40</v>
      </c>
      <c r="I198" s="25" t="str">
        <f t="shared" si="26"/>
        <v>C</v>
      </c>
      <c r="J198" s="13">
        <v>11</v>
      </c>
      <c r="K198" s="3">
        <v>45</v>
      </c>
      <c r="L198" s="8">
        <f t="shared" si="27"/>
        <v>4</v>
      </c>
      <c r="M198" s="7">
        <f t="shared" si="28"/>
        <v>1</v>
      </c>
      <c r="O198">
        <f t="shared" si="29"/>
        <v>0</v>
      </c>
    </row>
    <row r="199" spans="1:15">
      <c r="A199">
        <v>198</v>
      </c>
      <c r="C199" s="6" t="s">
        <v>212</v>
      </c>
      <c r="D199" s="2"/>
      <c r="F199" s="7">
        <f t="shared" si="24"/>
        <v>57</v>
      </c>
      <c r="G199" s="2" t="s">
        <v>20</v>
      </c>
      <c r="H199" s="1" t="str">
        <f t="shared" si="25"/>
        <v>40-60</v>
      </c>
      <c r="I199" s="25" t="str">
        <f t="shared" si="26"/>
        <v>B</v>
      </c>
      <c r="J199" s="13">
        <v>13</v>
      </c>
      <c r="K199" s="3">
        <v>57</v>
      </c>
      <c r="L199" s="8">
        <f t="shared" si="27"/>
        <v>0</v>
      </c>
      <c r="M199" s="7">
        <f t="shared" si="28"/>
        <v>1</v>
      </c>
      <c r="O199">
        <f t="shared" si="29"/>
        <v>0</v>
      </c>
    </row>
    <row r="200" spans="1:15">
      <c r="A200">
        <v>199</v>
      </c>
      <c r="C200" s="6" t="s">
        <v>213</v>
      </c>
      <c r="F200" s="7">
        <f t="shared" si="24"/>
        <v>35</v>
      </c>
      <c r="G200" s="1" t="s">
        <v>12</v>
      </c>
      <c r="H200" s="1" t="str">
        <f t="shared" si="25"/>
        <v>25-40</v>
      </c>
      <c r="I200" s="25" t="str">
        <f t="shared" si="26"/>
        <v>C</v>
      </c>
      <c r="J200" s="13">
        <v>9</v>
      </c>
      <c r="K200" s="3">
        <v>35</v>
      </c>
      <c r="L200" s="8">
        <f t="shared" si="27"/>
        <v>0</v>
      </c>
      <c r="M200" s="7">
        <f t="shared" si="28"/>
        <v>1</v>
      </c>
      <c r="O200">
        <f t="shared" si="29"/>
        <v>0</v>
      </c>
    </row>
    <row r="201" spans="1:15">
      <c r="A201">
        <v>200</v>
      </c>
      <c r="C201" s="6" t="s">
        <v>214</v>
      </c>
      <c r="F201" s="7">
        <f t="shared" si="24"/>
        <v>57</v>
      </c>
      <c r="G201" s="1" t="s">
        <v>12</v>
      </c>
      <c r="H201" s="1" t="str">
        <f t="shared" si="25"/>
        <v>25-40</v>
      </c>
      <c r="I201" s="25" t="str">
        <f t="shared" si="26"/>
        <v>C</v>
      </c>
      <c r="J201" s="2">
        <v>13</v>
      </c>
      <c r="K201" s="3">
        <v>57</v>
      </c>
      <c r="L201" s="8">
        <f t="shared" si="27"/>
        <v>16</v>
      </c>
      <c r="M201" s="7">
        <f t="shared" si="28"/>
        <v>0</v>
      </c>
      <c r="O201">
        <f t="shared" si="29"/>
        <v>0</v>
      </c>
    </row>
    <row r="202" spans="1:15">
      <c r="A202" s="24"/>
      <c r="C202"/>
      <c r="D202"/>
      <c r="E202"/>
      <c r="F202"/>
      <c r="I202"/>
      <c r="K202" t="str">
        <f t="shared" ref="K202:K209" si="30">IF(G202="C",J202-40,IF(G202="D",J202-10,IF(G202="B",J202-70,IF(G202="A",IF(J202&gt;=70,"OK",J202-70),""))))</f>
        <v/>
      </c>
      <c r="L202"/>
      <c r="O202">
        <f t="shared" si="29"/>
        <v>0</v>
      </c>
    </row>
    <row r="203" spans="1:15">
      <c r="G203" s="2"/>
      <c r="H203" s="13"/>
      <c r="J203" s="3"/>
      <c r="K203" s="8" t="str">
        <f t="shared" si="30"/>
        <v/>
      </c>
      <c r="L203" s="22"/>
      <c r="O203">
        <f t="shared" si="29"/>
        <v>0</v>
      </c>
    </row>
    <row r="204" spans="1:15">
      <c r="G204" s="2"/>
      <c r="H204" s="13"/>
      <c r="J204" s="3"/>
      <c r="K204" s="8" t="str">
        <f t="shared" si="30"/>
        <v/>
      </c>
      <c r="L204" s="22"/>
      <c r="N204" t="str">
        <f>IF(J202="","",IF(AND(J202&gt;=$O$3,J202&lt;$P$3),1,0))</f>
        <v/>
      </c>
    </row>
    <row r="205" spans="1:15">
      <c r="A205" t="s">
        <v>215</v>
      </c>
      <c r="G205" s="2"/>
      <c r="H205" s="13"/>
      <c r="J205" s="3"/>
      <c r="K205" s="8" t="str">
        <f t="shared" si="30"/>
        <v/>
      </c>
      <c r="L205" s="22"/>
      <c r="N205" t="str">
        <f>IF(K205="","",IF(AND(K205&gt;=$O$3,K205&lt;$P$3),1,0))</f>
        <v/>
      </c>
    </row>
    <row r="206" spans="1:15">
      <c r="A206" s="24" t="s">
        <v>216</v>
      </c>
      <c r="G206" s="2"/>
      <c r="H206" s="13"/>
      <c r="J206" s="3"/>
      <c r="K206" s="8" t="str">
        <f t="shared" si="30"/>
        <v/>
      </c>
      <c r="L206" s="22"/>
      <c r="N206" t="str">
        <f>IF(K206="","",IF(AND(K206&gt;=$O$3,K206&lt;$P$3),1,0))</f>
        <v/>
      </c>
    </row>
    <row r="207" spans="1:15">
      <c r="A207" s="24" t="s">
        <v>217</v>
      </c>
      <c r="G207" s="2"/>
      <c r="H207" s="13"/>
      <c r="J207" s="3"/>
      <c r="K207" s="8" t="str">
        <f t="shared" si="30"/>
        <v/>
      </c>
      <c r="L207" s="22"/>
      <c r="N207" t="str">
        <f>IF(K207="","",IF(AND(K207&gt;=$O$3,K207&lt;$P$3),1,0))</f>
        <v/>
      </c>
    </row>
    <row r="208" spans="1:15">
      <c r="A208" s="24" t="s">
        <v>218</v>
      </c>
      <c r="G208" s="2"/>
      <c r="H208" s="13"/>
      <c r="J208" s="3"/>
      <c r="K208" s="8" t="str">
        <f t="shared" si="30"/>
        <v/>
      </c>
      <c r="L208" s="22"/>
      <c r="N208" t="str">
        <f>IF(K208="","",IF(AND(K208&gt;=$O$3,K208&lt;$P$3),1,0))</f>
        <v/>
      </c>
    </row>
    <row r="209" spans="7:12">
      <c r="G209" s="2"/>
      <c r="H209" s="13"/>
      <c r="J209" s="3"/>
      <c r="K209" s="8" t="str">
        <f t="shared" si="30"/>
        <v/>
      </c>
      <c r="L209" s="22"/>
    </row>
    <row r="210" spans="7:12">
      <c r="G210" s="2"/>
      <c r="H210" s="13"/>
      <c r="J210" s="3"/>
      <c r="K210" s="22"/>
      <c r="L210" s="22"/>
    </row>
    <row r="211" spans="7:12">
      <c r="G211" s="2"/>
      <c r="H211" s="13"/>
      <c r="J211" s="3"/>
      <c r="K211" s="22"/>
      <c r="L211" s="22"/>
    </row>
    <row r="212" spans="7:12">
      <c r="G212" s="2"/>
      <c r="H212" s="13"/>
      <c r="J212" s="3"/>
      <c r="K212" s="22"/>
      <c r="L212" s="22"/>
    </row>
    <row r="213" spans="7:12">
      <c r="G213" s="2"/>
      <c r="H213" s="13"/>
      <c r="J213" s="3"/>
      <c r="K213" s="22"/>
      <c r="L213" s="22"/>
    </row>
    <row r="214" spans="7:12">
      <c r="G214" s="2"/>
      <c r="H214" s="13"/>
      <c r="J214" s="3"/>
      <c r="K214" s="22"/>
      <c r="L214" s="22"/>
    </row>
    <row r="215" spans="7:12">
      <c r="G215" s="2"/>
      <c r="H215" s="13"/>
      <c r="J215" s="3"/>
      <c r="K215" s="22"/>
      <c r="L215" s="22"/>
    </row>
    <row r="216" spans="7:12">
      <c r="G216" s="2"/>
      <c r="H216" s="13"/>
      <c r="J216" s="3"/>
      <c r="K216" s="22"/>
      <c r="L216" s="22"/>
    </row>
    <row r="217" spans="7:12">
      <c r="G217" s="2"/>
      <c r="H217" s="13"/>
      <c r="J217" s="3"/>
      <c r="K217" s="22"/>
      <c r="L217" s="22"/>
    </row>
    <row r="218" spans="7:12">
      <c r="G218" s="2"/>
      <c r="H218" s="13"/>
      <c r="J218" s="3"/>
      <c r="K218" s="22"/>
      <c r="L218" s="22"/>
    </row>
    <row r="219" spans="7:12">
      <c r="G219" s="2"/>
      <c r="H219" s="13"/>
      <c r="J219" s="3"/>
      <c r="K219" s="22"/>
      <c r="L219" s="22"/>
    </row>
    <row r="220" spans="7:12">
      <c r="G220" s="2"/>
      <c r="H220" s="13"/>
      <c r="J220" s="3"/>
      <c r="K220" s="22"/>
      <c r="L220" s="22"/>
    </row>
    <row r="221" spans="7:12">
      <c r="G221" s="2"/>
      <c r="H221" s="13"/>
      <c r="J221" s="3"/>
      <c r="K221" s="22"/>
      <c r="L221" s="22"/>
    </row>
    <row r="222" spans="7:12">
      <c r="G222" s="2"/>
      <c r="H222" s="13"/>
      <c r="J222" s="3"/>
      <c r="K222" s="22"/>
      <c r="L222" s="22"/>
    </row>
    <row r="223" spans="7:12">
      <c r="G223" s="2"/>
      <c r="H223" s="13"/>
      <c r="J223" s="3"/>
      <c r="K223" s="22"/>
      <c r="L223" s="22"/>
    </row>
    <row r="224" spans="7:12">
      <c r="G224" s="2"/>
      <c r="H224" s="13"/>
      <c r="J224" s="3"/>
      <c r="K224" s="22"/>
      <c r="L224" s="22"/>
    </row>
    <row r="225" spans="7:12">
      <c r="G225" s="2"/>
      <c r="H225" s="13"/>
      <c r="J225" s="3"/>
      <c r="K225" s="22"/>
      <c r="L225" s="22"/>
    </row>
    <row r="226" spans="7:12">
      <c r="G226" s="2"/>
      <c r="H226" s="13"/>
      <c r="J226" s="3"/>
      <c r="K226" s="22"/>
      <c r="L226" s="22"/>
    </row>
    <row r="227" spans="7:12">
      <c r="G227" s="2"/>
      <c r="H227" s="13"/>
      <c r="J227" s="3"/>
      <c r="K227" s="22"/>
      <c r="L227" s="22"/>
    </row>
    <row r="228" spans="7:12">
      <c r="G228" s="2"/>
      <c r="H228" s="13"/>
      <c r="J228" s="3"/>
      <c r="K228" s="22"/>
      <c r="L228" s="22"/>
    </row>
    <row r="229" spans="7:12">
      <c r="G229" s="2"/>
      <c r="H229" s="13"/>
      <c r="J229" s="3"/>
      <c r="K229" s="22"/>
      <c r="L229" s="22"/>
    </row>
    <row r="230" spans="7:12">
      <c r="G230" s="2"/>
      <c r="H230" s="13"/>
      <c r="J230" s="3"/>
      <c r="K230" s="22"/>
      <c r="L230" s="22"/>
    </row>
    <row r="231" spans="7:12">
      <c r="G231" s="2"/>
      <c r="H231" s="13"/>
      <c r="J231" s="3"/>
      <c r="K231" s="22"/>
      <c r="L231" s="22"/>
    </row>
    <row r="232" spans="7:12">
      <c r="G232" s="2"/>
      <c r="H232" s="13"/>
      <c r="J232" s="3"/>
      <c r="K232" s="22"/>
      <c r="L232" s="22"/>
    </row>
    <row r="233" spans="7:12">
      <c r="G233" s="2"/>
      <c r="H233" s="13"/>
      <c r="J233" s="3"/>
      <c r="K233" s="22"/>
      <c r="L233" s="22"/>
    </row>
    <row r="234" spans="7:12">
      <c r="G234" s="2"/>
      <c r="H234" s="13"/>
      <c r="J234" s="3"/>
      <c r="K234" s="22"/>
      <c r="L234" s="22"/>
    </row>
    <row r="235" spans="7:12">
      <c r="G235" s="2"/>
      <c r="H235" s="13"/>
      <c r="J235" s="3"/>
      <c r="K235" s="22"/>
      <c r="L235" s="22"/>
    </row>
    <row r="236" spans="7:12">
      <c r="G236" s="2"/>
      <c r="H236" s="13"/>
      <c r="J236" s="3"/>
      <c r="K236" s="22"/>
      <c r="L236" s="22"/>
    </row>
    <row r="237" spans="7:12">
      <c r="G237" s="2"/>
      <c r="H237" s="13"/>
      <c r="J237" s="3"/>
      <c r="K237" s="22"/>
      <c r="L237" s="22"/>
    </row>
    <row r="238" spans="7:12">
      <c r="G238" s="2"/>
      <c r="H238" s="13"/>
      <c r="J238" s="3"/>
      <c r="K238" s="22"/>
      <c r="L238" s="22"/>
    </row>
    <row r="239" spans="7:12">
      <c r="G239" s="2"/>
      <c r="H239" s="13"/>
      <c r="J239" s="3"/>
      <c r="K239" s="22"/>
      <c r="L239" s="22"/>
    </row>
    <row r="240" spans="7:12">
      <c r="G240" s="2"/>
      <c r="H240" s="13"/>
      <c r="J240" s="3"/>
      <c r="K240" s="22"/>
      <c r="L240" s="22"/>
    </row>
    <row r="241" spans="7:12">
      <c r="G241" s="2"/>
      <c r="H241" s="13"/>
      <c r="J241" s="3"/>
      <c r="K241" s="22"/>
      <c r="L241" s="22"/>
    </row>
    <row r="242" spans="7:12">
      <c r="G242" s="2"/>
      <c r="H242" s="13"/>
    </row>
    <row r="243" spans="7:12">
      <c r="G243" s="2"/>
      <c r="H243" s="13"/>
    </row>
    <row r="244" spans="7:12">
      <c r="G244" s="2"/>
      <c r="H244" s="13"/>
    </row>
    <row r="245" spans="7:12">
      <c r="G245" s="2"/>
      <c r="H245" s="13"/>
    </row>
    <row r="246" spans="7:12">
      <c r="G246" s="2"/>
      <c r="H246" s="13"/>
    </row>
    <row r="247" spans="7:12">
      <c r="G247" s="2"/>
      <c r="H247" s="13"/>
    </row>
    <row r="248" spans="7:12">
      <c r="G248" s="2"/>
      <c r="H248" s="13"/>
    </row>
    <row r="249" spans="7:12">
      <c r="G249" s="2"/>
      <c r="H249" s="13"/>
    </row>
    <row r="250" spans="7:12">
      <c r="G250" s="2"/>
      <c r="H250" s="13"/>
    </row>
    <row r="251" spans="7:12">
      <c r="G251" s="2"/>
    </row>
    <row r="253" spans="7:12">
      <c r="I253" s="4" t="str">
        <f>IF(H253="","",IF(AND(H253&gt;=$O$3,H253&lt;=$P$3),1,0))</f>
        <v/>
      </c>
    </row>
    <row r="254" spans="7:12">
      <c r="I254" s="4" t="str">
        <f>IF(H254="","",IF(AND(H254&gt;=$O$3,H254&lt;=$P$3),1,0))</f>
        <v/>
      </c>
    </row>
    <row r="255" spans="7:12">
      <c r="I255" s="4" t="str">
        <f>IF(H255="","",IF(AND(H255&gt;=$O$3,H255&lt;=$P$3),1,0))</f>
        <v/>
      </c>
    </row>
  </sheetData>
  <conditionalFormatting sqref="F203:F1048576 F1:F201">
    <cfRule type="cellIs" dxfId="73" priority="16" operator="between">
      <formula>0</formula>
      <formula>24</formula>
    </cfRule>
  </conditionalFormatting>
  <conditionalFormatting sqref="F203:F1048576 F1:F201">
    <cfRule type="cellIs" dxfId="72" priority="15" operator="between">
      <formula>25</formula>
      <formula>39</formula>
    </cfRule>
  </conditionalFormatting>
  <conditionalFormatting sqref="F203:F1048576 F1:F201">
    <cfRule type="cellIs" dxfId="71" priority="14" operator="between">
      <formula>40</formula>
      <formula>59</formula>
    </cfRule>
  </conditionalFormatting>
  <conditionalFormatting sqref="F203:F1048576 F1:F201">
    <cfRule type="cellIs" dxfId="70" priority="13" operator="between">
      <formula>60</formula>
      <formula>100</formula>
    </cfRule>
  </conditionalFormatting>
  <conditionalFormatting sqref="D203:D1048576 G203:G1048576 G1:G201">
    <cfRule type="cellIs" dxfId="69" priority="12" operator="equal">
      <formula>"A"</formula>
    </cfRule>
  </conditionalFormatting>
  <conditionalFormatting sqref="D203:D1048576 G203:G1048576 G1:G201">
    <cfRule type="cellIs" dxfId="68" priority="11" operator="equal">
      <formula>"B"</formula>
    </cfRule>
  </conditionalFormatting>
  <conditionalFormatting sqref="D203:D1048576 G203:G1048576 G1:G201">
    <cfRule type="cellIs" dxfId="67" priority="10" operator="equal">
      <formula>"C"</formula>
    </cfRule>
  </conditionalFormatting>
  <conditionalFormatting sqref="D203:D1048576 G203:G1048576 G1:G201">
    <cfRule type="cellIs" dxfId="66" priority="9" operator="equal">
      <formula>"D"</formula>
    </cfRule>
  </conditionalFormatting>
  <conditionalFormatting sqref="I1:I1048576">
    <cfRule type="cellIs" dxfId="65" priority="8" operator="equal">
      <formula>"A"</formula>
    </cfRule>
  </conditionalFormatting>
  <conditionalFormatting sqref="I1:I1048576">
    <cfRule type="cellIs" dxfId="64" priority="7" operator="equal">
      <formula>"B"</formula>
    </cfRule>
  </conditionalFormatting>
  <conditionalFormatting sqref="I1:I1048576">
    <cfRule type="cellIs" dxfId="63" priority="6" operator="equal">
      <formula>"C"</formula>
    </cfRule>
  </conditionalFormatting>
  <conditionalFormatting sqref="I1:I1048576">
    <cfRule type="cellIs" dxfId="62" priority="5" operator="equal">
      <formula>"D"</formula>
    </cfRule>
  </conditionalFormatting>
  <conditionalFormatting sqref="D1:D201">
    <cfRule type="cellIs" dxfId="61" priority="4" operator="equal">
      <formula>"A"</formula>
    </cfRule>
  </conditionalFormatting>
  <conditionalFormatting sqref="D1:D201">
    <cfRule type="cellIs" dxfId="60" priority="3" operator="equal">
      <formula>"B"</formula>
    </cfRule>
  </conditionalFormatting>
  <conditionalFormatting sqref="D1:D201">
    <cfRule type="cellIs" dxfId="59" priority="2" operator="equal">
      <formula>"C"</formula>
    </cfRule>
  </conditionalFormatting>
  <conditionalFormatting sqref="D1:D201">
    <cfRule type="cellIs" dxfId="58" priority="1" operator="equal">
      <formula>"D"</formula>
    </cfRule>
  </conditionalFormatting>
  <hyperlinks>
    <hyperlink ref="C2" r:id="rId1" xr:uid="{83BFA0B8-4E8B-45B4-9E54-4112D21D4949}"/>
    <hyperlink ref="C3" r:id="rId2" xr:uid="{0AD64A09-4DFA-4CBA-ABE8-D2CC7B4305C2}"/>
    <hyperlink ref="C4" r:id="rId3" xr:uid="{0A648153-18B2-4C90-AE13-AA54CA71D52C}"/>
    <hyperlink ref="C5" r:id="rId4" xr:uid="{8BB9DF45-73F2-4557-8FDE-7F35AA367D10}"/>
    <hyperlink ref="C72" r:id="rId5" xr:uid="{C04928FA-2475-4A1E-8687-1B493EDECE31}"/>
    <hyperlink ref="C6" r:id="rId6" xr:uid="{2EE5B37E-453F-409B-B0E8-56CD8856F28D}"/>
    <hyperlink ref="C7" r:id="rId7" xr:uid="{7CBBA7E6-A274-4F50-B2B4-0876465028E6}"/>
    <hyperlink ref="C73" r:id="rId8" xr:uid="{30B41DC5-6ACD-4581-94FB-0B2AC17494C4}"/>
    <hyperlink ref="C135" r:id="rId9" xr:uid="{6029B9AC-4E6B-47D7-B3A1-E46C85AD6E6F}"/>
    <hyperlink ref="C8" r:id="rId10" xr:uid="{D85FC17D-D698-4F3D-A334-224ADC913507}"/>
    <hyperlink ref="C9" r:id="rId11" xr:uid="{5B102658-F85E-478F-BE4C-28C6484EA6EC}"/>
    <hyperlink ref="C10" r:id="rId12" xr:uid="{1C469CDC-6D52-47BF-9C47-5E38DB6A7A24}"/>
    <hyperlink ref="C74" r:id="rId13" xr:uid="{F4E76213-37A4-47B2-90C7-18D55B3E5A68}"/>
    <hyperlink ref="C136" r:id="rId14" xr:uid="{DE954B15-B05D-440C-9F6B-F5653F6C45A5}"/>
    <hyperlink ref="C11" r:id="rId15" xr:uid="{74513EE3-E58E-4129-AF13-9DDF693236EC}"/>
    <hyperlink ref="C75" r:id="rId16" xr:uid="{267F18D4-2220-4175-A09F-F365AF2EAE9C}"/>
    <hyperlink ref="C12" r:id="rId17" xr:uid="{8567E6E1-5563-4AE3-8309-F222C5344828}"/>
    <hyperlink ref="C76" r:id="rId18" xr:uid="{495106CE-C554-4045-8F67-86A16D80041C}"/>
    <hyperlink ref="C13" r:id="rId19" xr:uid="{4E5BEFD0-B125-4C23-A112-2A6C1553ECA5}"/>
    <hyperlink ref="C137" r:id="rId20" xr:uid="{D343A8AF-CECB-4E82-9590-3C30E2115B84}"/>
    <hyperlink ref="C77" r:id="rId21" xr:uid="{3033F059-E1F4-439E-8DF1-4ECF43E44AFF}"/>
    <hyperlink ref="C14" r:id="rId22" xr:uid="{D9E6C6B9-EBCC-4B1E-BD8D-89155FDADFBD}"/>
    <hyperlink ref="C15" r:id="rId23" xr:uid="{1A41649C-BC46-4CBC-AF13-B770D88B3B21}"/>
    <hyperlink ref="C78" r:id="rId24" xr:uid="{E6F2B3D9-5DAA-4D54-8E24-35AC49D1BCA9}"/>
    <hyperlink ref="C16" r:id="rId25" xr:uid="{B5303F16-C76A-4AC6-84DE-5EB19C8160D3}"/>
    <hyperlink ref="C17" r:id="rId26" xr:uid="{5851A840-8CC1-4A6E-AC3D-7B0E0CD9E89A}"/>
    <hyperlink ref="C138" r:id="rId27" xr:uid="{49126E01-C7E9-40A4-B7CD-69A463C33047}"/>
    <hyperlink ref="C18" r:id="rId28" xr:uid="{9B872B44-91D7-4706-91A5-5B33FF007792}"/>
    <hyperlink ref="C19" r:id="rId29" xr:uid="{9EE457D1-EC41-4BD9-B595-CD088AFABA1C}"/>
    <hyperlink ref="C20" r:id="rId30" xr:uid="{2BF332A8-A99F-4EBF-AEB9-DD4AD6BA0E43}"/>
    <hyperlink ref="C79" r:id="rId31" xr:uid="{4D518305-E7F7-4262-85BE-B3AD3ACF67BD}"/>
    <hyperlink ref="C139" r:id="rId32" xr:uid="{6FA5204E-6970-445A-8F1D-F47708D655D8}"/>
    <hyperlink ref="C21" r:id="rId33" xr:uid="{9B386A31-BBFC-48F7-B177-4A570B51A767}"/>
    <hyperlink ref="C22" r:id="rId34" xr:uid="{BC801486-7381-4091-A93A-265ED4F80D61}"/>
    <hyperlink ref="C80" r:id="rId35" xr:uid="{E377AF2B-9DDD-4442-BDDA-F7A223F7842B}"/>
    <hyperlink ref="C140" r:id="rId36" xr:uid="{8EFB2217-E095-49DC-BC6E-401D1AF079D7}"/>
    <hyperlink ref="C141" r:id="rId37" xr:uid="{A7197539-456B-40DB-9C35-069A6E19B605}"/>
    <hyperlink ref="C142" r:id="rId38" xr:uid="{E4425577-B2BA-4092-9967-394C7AB0F0B9}"/>
    <hyperlink ref="C23" r:id="rId39" xr:uid="{C7C2CD0A-EA33-49B9-85C7-7E7C749B7C54}"/>
    <hyperlink ref="C169" r:id="rId40" xr:uid="{EF542C1F-7964-47CF-B1D7-CEE2038C1E51}"/>
    <hyperlink ref="C170" r:id="rId41" xr:uid="{43764E74-CC9A-476C-A3FC-F9627AD42B9D}"/>
    <hyperlink ref="C171" r:id="rId42" xr:uid="{87D432BF-9701-4D88-80E0-14C27E802E4A}"/>
    <hyperlink ref="C172" r:id="rId43" xr:uid="{CBB7545E-A461-4037-BBA3-E220171A84E3}"/>
    <hyperlink ref="C173" r:id="rId44" xr:uid="{DF32E155-512A-4E65-BE14-FE9D37EFA334}"/>
    <hyperlink ref="C174" r:id="rId45" xr:uid="{5FF6A9DF-166E-4121-B20E-F360BEF7D866}"/>
    <hyperlink ref="C81" r:id="rId46" xr:uid="{F5F8701C-4F44-4582-994E-D9A5CA797391}"/>
    <hyperlink ref="C82" r:id="rId47" xr:uid="{EB644320-424F-4C81-8F16-2BFCE990AE4E}"/>
    <hyperlink ref="C143" r:id="rId48" xr:uid="{5CA131AC-40F3-440B-9280-C734677610B1}"/>
    <hyperlink ref="C144" r:id="rId49" xr:uid="{8FAD1352-5CA0-4F34-8A24-C310E3D205ED}"/>
    <hyperlink ref="C83" r:id="rId50" xr:uid="{D57EB4F9-3A31-416D-9999-7CBBB2ADC613}"/>
    <hyperlink ref="C145" r:id="rId51" xr:uid="{6CFF4205-546D-46C9-9C86-22499527DD42}"/>
    <hyperlink ref="C24" r:id="rId52" xr:uid="{6F28B6FA-EB3C-450E-AF1C-CA2B55D96E06}"/>
    <hyperlink ref="C25" r:id="rId53" xr:uid="{1B023687-756F-46D1-9ACA-3CEDB09641AB}"/>
    <hyperlink ref="C84" r:id="rId54" xr:uid="{B6B75586-BFA3-4F1B-AF3D-6300C5C1D5E6}"/>
    <hyperlink ref="C26" r:id="rId55" xr:uid="{C0E53106-3FE6-4B8E-BCDF-4DA40DD125D1}"/>
    <hyperlink ref="C85" r:id="rId56" xr:uid="{AA2568E8-28E8-4DFB-8158-8BD8DA06590B}"/>
    <hyperlink ref="C27" r:id="rId57" xr:uid="{4298E04A-3A56-472B-8995-F60A3EE005B9}"/>
    <hyperlink ref="C28" r:id="rId58" xr:uid="{72B27B7C-CD90-48E3-BC48-A1FBEB0FEB0F}"/>
    <hyperlink ref="C29" r:id="rId59" xr:uid="{9A104084-86CA-48FF-8E3E-4755123038FE}"/>
    <hyperlink ref="C30" r:id="rId60" xr:uid="{FBB37B17-13DF-4A1D-BB07-5DCE8A27291F}"/>
    <hyperlink ref="C86" r:id="rId61" xr:uid="{6F23A2FD-DA8B-4523-AAE6-4E1E39CAF301}"/>
    <hyperlink ref="C87" r:id="rId62" xr:uid="{D209492F-D51D-4A69-A964-9471E5CDD909}"/>
    <hyperlink ref="C88" r:id="rId63" xr:uid="{3E095B68-BFB0-43CC-ABBA-1DFB1CEED50B}"/>
    <hyperlink ref="C89" r:id="rId64" xr:uid="{D2B6461C-84E5-44BF-AD41-F95D2A28D970}"/>
    <hyperlink ref="C90" r:id="rId65" xr:uid="{C2F577C9-D7B9-436F-A8D9-0FA1FB9DF303}"/>
    <hyperlink ref="C175" r:id="rId66" xr:uid="{FC80CD48-B545-4F14-BD38-809A539EA8AF}"/>
    <hyperlink ref="C176" r:id="rId67" xr:uid="{59D11C3B-BA9B-4159-8FAE-9A67CA20A491}"/>
    <hyperlink ref="C146" r:id="rId68" xr:uid="{E6FEDAFF-46B1-4CC5-B661-C17A6EF73938}"/>
    <hyperlink ref="C31" r:id="rId69" xr:uid="{BFAF3EA2-C7CD-4F02-875C-EFF8A6AC2EB3}"/>
    <hyperlink ref="C91" r:id="rId70" xr:uid="{0E3FE13D-1FB2-41A2-AAAF-EAA3FA0EFDE2}"/>
    <hyperlink ref="C92" r:id="rId71" xr:uid="{AE550D62-7643-4975-BD8A-63391F1B300E}"/>
    <hyperlink ref="C32" r:id="rId72" xr:uid="{87CEE8F7-8971-4392-B64A-8B03640EF4AA}"/>
    <hyperlink ref="C33" r:id="rId73" xr:uid="{A42BCF82-987C-4246-B5EF-4A06B9AD1083}"/>
    <hyperlink ref="C93" r:id="rId74" xr:uid="{5CB33E3E-7F4E-4C64-9EFE-8AC282024358}"/>
    <hyperlink ref="C94" r:id="rId75" xr:uid="{46A367E9-6DFB-42BC-9349-E66D43E752A6}"/>
    <hyperlink ref="C95" r:id="rId76" xr:uid="{812CBD90-8B42-4C58-A1C8-CDB163CE5816}"/>
    <hyperlink ref="C34" r:id="rId77" xr:uid="{627A9B29-9BC6-4F2A-85B7-4ED304212CD7}"/>
    <hyperlink ref="C35" r:id="rId78" xr:uid="{4FBA6636-89C6-4FBC-AD57-07BE2D022A73}"/>
    <hyperlink ref="C96" r:id="rId79" xr:uid="{71428854-242A-4121-9F34-42DE6C4847A1}"/>
    <hyperlink ref="C36" r:id="rId80" xr:uid="{2903DA77-5FC0-42D2-A5B6-BE326CC7905E}"/>
    <hyperlink ref="C97" r:id="rId81" xr:uid="{06F87621-84B1-4656-9847-BC911E344870}"/>
    <hyperlink ref="C98" r:id="rId82" xr:uid="{BEE849E2-0B27-4399-9E16-43FC4D16935E}"/>
    <hyperlink ref="C37" r:id="rId83" xr:uid="{5EECD23A-1DCB-4FD6-965F-8C1B6EC58C85}"/>
    <hyperlink ref="C38" r:id="rId84" xr:uid="{4D4D7BD5-5D29-4C2C-AF19-B7E44DCFEEC3}"/>
    <hyperlink ref="C99" r:id="rId85" xr:uid="{F86100C7-41E8-46D2-9611-21950EB36A0C}"/>
    <hyperlink ref="C100" r:id="rId86" xr:uid="{28A76A82-BFC4-48B0-BDD2-D3CA678221AF}"/>
    <hyperlink ref="C147" r:id="rId87" xr:uid="{3ED0DA5E-58EB-40EB-AC60-C3F33036F86B}"/>
    <hyperlink ref="C39" r:id="rId88" xr:uid="{AB5DF84E-8DC2-4181-8132-3D1D75ACA75F}"/>
    <hyperlink ref="C40" r:id="rId89" xr:uid="{6710FB06-64C6-4C68-B941-C2C27784EA2B}"/>
    <hyperlink ref="C101" r:id="rId90" xr:uid="{2E3837E8-8A1E-4DFF-B77E-16BD25B89E72}"/>
    <hyperlink ref="C102" r:id="rId91" xr:uid="{AA497CC7-EB16-46F7-8793-976FF962F471}"/>
    <hyperlink ref="C103" r:id="rId92" xr:uid="{BB22A2E7-AEB6-4C64-B2A8-D1DFFB38CEF2}"/>
    <hyperlink ref="C104" r:id="rId93" xr:uid="{030A9D4A-1B0E-4566-8E71-98567EE6E5F3}"/>
    <hyperlink ref="C105" r:id="rId94" xr:uid="{B96C3A59-7302-497A-83F0-C6ED718988C1}"/>
    <hyperlink ref="C41" r:id="rId95" xr:uid="{59AC3D97-2E82-4BC0-AFDC-A24B9A371545}"/>
    <hyperlink ref="C42" r:id="rId96" xr:uid="{22F9581C-BC2A-4E4D-B70B-2FED7DF9E265}"/>
    <hyperlink ref="C43" r:id="rId97" xr:uid="{37EF23C7-BD1E-4CB2-94C0-9A1B3432182A}"/>
    <hyperlink ref="C148" r:id="rId98" xr:uid="{626132FF-D50E-46F8-9BCD-AB34E8FEDD42}"/>
    <hyperlink ref="C106" r:id="rId99" xr:uid="{EF9A92B4-10C9-4E84-A92E-082D39298216}"/>
    <hyperlink ref="C107" r:id="rId100" xr:uid="{3A831B9D-D835-40C7-9B37-5242B4EFA2F5}"/>
    <hyperlink ref="C44" r:id="rId101" xr:uid="{F8A1C4AF-2104-4FD3-8A02-5420B6B0F1D3}"/>
    <hyperlink ref="C108" r:id="rId102" xr:uid="{48D75D2D-DD32-4470-87ED-7B85E8430829}"/>
    <hyperlink ref="C109" r:id="rId103" xr:uid="{DC1F3E31-70DC-4BA0-9EA1-4A99DD9E5204}"/>
    <hyperlink ref="C45" r:id="rId104" xr:uid="{1D06BD9F-4A5F-4C43-B7D3-BA389B6E3BFF}"/>
    <hyperlink ref="C149" r:id="rId105" xr:uid="{553BBB8F-AAFA-4015-BC70-74AEA7EE348D}"/>
    <hyperlink ref="C150" r:id="rId106" xr:uid="{FC67A65C-EA0F-4C44-BCFD-C12913232A3D}"/>
    <hyperlink ref="C151" r:id="rId107" xr:uid="{0FB9222C-C8F6-4ADB-902D-A101BF3AFDDF}"/>
    <hyperlink ref="C110" r:id="rId108" xr:uid="{8AE26ADA-FFAB-4D56-A939-807ED5ED8200}"/>
    <hyperlink ref="C152" r:id="rId109" xr:uid="{3DD0A2F8-A5E5-4B02-BDAB-D708D16CA38E}"/>
    <hyperlink ref="C46" r:id="rId110" xr:uid="{87AB8A86-61EC-4DDD-A4FD-7F57ED3C8914}"/>
    <hyperlink ref="C47" r:id="rId111" xr:uid="{837DB2D5-A27C-4047-B49C-0CE83CEF01E8}"/>
    <hyperlink ref="C111" r:id="rId112" xr:uid="{409A1D3E-FAE1-4236-8927-AC3CDECA8923}"/>
    <hyperlink ref="C153" r:id="rId113" xr:uid="{D5AD3C55-BA3B-43EE-8E48-4A6277CAF46D}"/>
    <hyperlink ref="C48" r:id="rId114" xr:uid="{7B779CC6-0991-4306-9C05-5C7696D6E15E}"/>
    <hyperlink ref="C49" r:id="rId115" xr:uid="{23C84B43-FD99-4E43-A7F4-443194684739}"/>
    <hyperlink ref="C50" r:id="rId116" xr:uid="{024BEA7A-68F3-4AD4-8751-C6A9037AAD5E}"/>
    <hyperlink ref="C51" r:id="rId117" xr:uid="{32C849EB-3FC6-4A24-8F63-CCEB0B5E7500}"/>
    <hyperlink ref="C52" r:id="rId118" xr:uid="{8DE43C65-7F16-48A5-BA6F-0D4C046DBD01}"/>
    <hyperlink ref="C53" r:id="rId119" xr:uid="{446E9D73-4F34-4A98-9170-7A28D051B235}"/>
    <hyperlink ref="C112" r:id="rId120" xr:uid="{97DE8F6E-D153-4C24-ADAE-DBD40024B371}"/>
    <hyperlink ref="C54" r:id="rId121" xr:uid="{35F97F16-1327-4DDC-A46F-43BDF673439E}"/>
    <hyperlink ref="C55" r:id="rId122" xr:uid="{7560F74B-5F7F-4C5E-BA3B-767B1D8AB210}"/>
    <hyperlink ref="C56" r:id="rId123" xr:uid="{29806399-084D-4510-82C1-9F4BDAA43CDD}"/>
    <hyperlink ref="C57" r:id="rId124" xr:uid="{B279A7D6-37A9-4827-B02B-A354697D4679}"/>
    <hyperlink ref="C58" r:id="rId125" xr:uid="{EDFBACEF-7E38-4706-8AEC-9EF1D3288177}"/>
    <hyperlink ref="C177" r:id="rId126" xr:uid="{993D0888-C144-4F29-83C7-7C1D762975B2}"/>
    <hyperlink ref="C178" r:id="rId127" xr:uid="{D91562A2-4A88-481A-92B7-C0F2D53D5FE8}"/>
    <hyperlink ref="C180" r:id="rId128" xr:uid="{0C95BEF2-B9BB-44DB-9B6A-44B33BF6433E}"/>
    <hyperlink ref="C181" r:id="rId129" xr:uid="{36DD76F2-3BB4-43D1-85AD-80B5DF16E31D}"/>
    <hyperlink ref="C182" r:id="rId130" xr:uid="{14C27B47-5526-434F-BB27-6190F613FBAF}"/>
    <hyperlink ref="C183" r:id="rId131" xr:uid="{8F81730F-57AD-43B3-9743-2177E1988484}"/>
    <hyperlink ref="C184" r:id="rId132" xr:uid="{D480514E-1BDF-48F4-8939-F752B87A2A9B}"/>
    <hyperlink ref="C185" r:id="rId133" xr:uid="{A9C00E11-8563-4993-8062-800D3DE30A70}"/>
    <hyperlink ref="C186" r:id="rId134" xr:uid="{E6876483-F0D1-4F61-96B1-44544AF6EC15}"/>
    <hyperlink ref="C187" r:id="rId135" xr:uid="{37C96233-7125-4B9B-89E4-283CE2B58477}"/>
    <hyperlink ref="C188" r:id="rId136" xr:uid="{A24B9B5A-41A3-44BB-B7D5-47A6C1DD469F}"/>
    <hyperlink ref="C189" r:id="rId137" xr:uid="{69C18088-1CF3-4AD6-ACF8-5EA95FD256D2}"/>
    <hyperlink ref="C190" r:id="rId138" xr:uid="{A578EBBF-16FA-4227-980B-65261337AA95}"/>
    <hyperlink ref="C154" r:id="rId139" xr:uid="{6AFF061F-60D2-4688-8F12-2BDC25F08DC7}"/>
    <hyperlink ref="C191" r:id="rId140" xr:uid="{588E2976-645F-4885-AF18-448A7EC6AE4A}"/>
    <hyperlink ref="C192" r:id="rId141" xr:uid="{E3643E75-FDF8-4F1C-8FC3-C04C0E1A6041}"/>
    <hyperlink ref="C193" r:id="rId142" xr:uid="{1D2A4178-D217-4B24-BBF4-3E47DBEB56F7}"/>
    <hyperlink ref="C194" r:id="rId143" xr:uid="{2DCCFA68-C2E4-4C1F-9120-EB1EC605239C}"/>
    <hyperlink ref="C195" r:id="rId144" xr:uid="{F4F6CC13-7E27-49E4-8108-587ABC7FA551}"/>
    <hyperlink ref="C196" r:id="rId145" xr:uid="{EA99BA62-C87B-46B6-96A9-71D86E5CAC29}"/>
    <hyperlink ref="C197" r:id="rId146" xr:uid="{7C5CE205-2E3F-4747-A77D-20F611FEC1D9}"/>
    <hyperlink ref="C155" r:id="rId147" xr:uid="{3362244F-3765-41C2-9D06-9CB5EC964450}"/>
    <hyperlink ref="C198" r:id="rId148" xr:uid="{4BE6C834-B825-47C1-A130-B5482149EB35}"/>
    <hyperlink ref="C199" r:id="rId149" xr:uid="{3B1A1B5D-CC10-4E3F-B9C2-B73DE9CCA032}"/>
    <hyperlink ref="C156" r:id="rId150" xr:uid="{46880AA0-1A49-4768-9D73-564FAE295058}"/>
    <hyperlink ref="C157" r:id="rId151" xr:uid="{3F854EE4-3BD0-45C7-94CD-54E16C2C9925}"/>
    <hyperlink ref="C158" r:id="rId152" xr:uid="{9E375DF7-2DC9-49E4-8659-F1CDC07AD390}"/>
    <hyperlink ref="C159" r:id="rId153" xr:uid="{39E176C3-41DB-43C1-91C9-9990AE2B5938}"/>
    <hyperlink ref="C160" r:id="rId154" xr:uid="{DA41EB35-68F7-4229-B253-8BC1BCBA36FD}"/>
    <hyperlink ref="C161" r:id="rId155" xr:uid="{F3B84B2F-F197-4E72-9F71-065FA6891F96}"/>
    <hyperlink ref="C162" r:id="rId156" xr:uid="{90402862-2467-49C5-B1BF-2E1BA01F2700}"/>
    <hyperlink ref="C113" r:id="rId157" xr:uid="{FE623EEA-939B-44E4-8AFB-7A5695A2C59E}"/>
    <hyperlink ref="C114" r:id="rId158" xr:uid="{653764F0-6D75-48F2-A63D-B58619C5FEAF}"/>
    <hyperlink ref="C115" r:id="rId159" xr:uid="{D88ADCBF-4971-41E1-9A89-4C931873583C}"/>
    <hyperlink ref="C59" r:id="rId160" xr:uid="{EFE5248F-CEEB-4DB1-A391-B1129BBAD66C}"/>
    <hyperlink ref="C60" r:id="rId161" xr:uid="{3CDDB691-1CC5-43EF-8F33-EB742C263C19}"/>
    <hyperlink ref="C116" r:id="rId162" xr:uid="{070545F6-0FC8-4BFA-839E-E3F2E764C79A}"/>
    <hyperlink ref="C117" r:id="rId163" xr:uid="{9D3BAC39-490E-4B88-BBF8-75650D27F3D3}"/>
    <hyperlink ref="C118" r:id="rId164" xr:uid="{FEF056FC-FC8A-43FA-B733-3B12B515873B}"/>
    <hyperlink ref="C119" r:id="rId165" xr:uid="{C252E262-9B93-41AC-98B3-85894C8E3193}"/>
    <hyperlink ref="C120" r:id="rId166" xr:uid="{DB36450E-9CB3-4C1F-A69A-3EEBDEE14A5A}"/>
    <hyperlink ref="C61" r:id="rId167" xr:uid="{D64E416F-CBA2-45F6-B776-491E95F0A707}"/>
    <hyperlink ref="C62" r:id="rId168" xr:uid="{F2DF3F5A-EB28-4471-B99F-180D8A13C30D}"/>
    <hyperlink ref="C63" r:id="rId169" xr:uid="{B532ECF1-EF1F-4E62-9E91-6C25CE7D664C}"/>
    <hyperlink ref="C64" r:id="rId170" xr:uid="{4840CE69-F31E-4697-AC24-3453C8C768B9}"/>
    <hyperlink ref="C163" r:id="rId171" xr:uid="{9EB2253F-D8BE-4B84-9724-9A57DC9636DB}"/>
    <hyperlink ref="C65" r:id="rId172" xr:uid="{0756A3A2-071D-4D16-BE5D-F2C47A9E55A3}"/>
    <hyperlink ref="C121" r:id="rId173" xr:uid="{483784B0-13E7-4A77-BAAB-C4A21173BD97}"/>
    <hyperlink ref="C66" r:id="rId174" xr:uid="{E636C880-F50E-4F15-8928-77EBE405A770}"/>
    <hyperlink ref="C67" r:id="rId175" xr:uid="{D12DF32B-3E0F-4A6D-8C7D-E0DCA1A9B4A4}"/>
    <hyperlink ref="C164" r:id="rId176" xr:uid="{17AB8B96-FC40-4FF8-9728-05941D3CF4DE}"/>
    <hyperlink ref="C165" r:id="rId177" xr:uid="{2E5C5F7B-6529-4C82-A17E-ADDA2A17551B}"/>
    <hyperlink ref="C68" r:id="rId178" xr:uid="{DDA5D72E-67D3-4F80-8475-1AF0DBAA5421}"/>
    <hyperlink ref="C69" r:id="rId179" xr:uid="{21933C44-1A42-4A77-A5D4-3BE371BD85A8}"/>
    <hyperlink ref="C122" r:id="rId180" xr:uid="{539525F2-468B-4B62-AF62-1B944FBDDAB4}"/>
    <hyperlink ref="C123" r:id="rId181" xr:uid="{325B650D-B20B-4319-933A-DCC57D7C58C1}"/>
    <hyperlink ref="C124" r:id="rId182" xr:uid="{4A0684BB-17B3-4E73-8DFB-2DC715517DE5}"/>
    <hyperlink ref="C125" r:id="rId183" xr:uid="{67D6FB51-A8CD-4E8C-9E57-41ECD659E1DD}"/>
    <hyperlink ref="C166" r:id="rId184" xr:uid="{6A16EEF4-A517-453B-955A-95B8E0E699EF}"/>
    <hyperlink ref="C126" r:id="rId185" xr:uid="{6386859C-5BE0-4881-BAE4-E5F29C4ED07E}"/>
    <hyperlink ref="C127" r:id="rId186" xr:uid="{520696F2-6350-4A5A-800F-762BF22B7443}"/>
    <hyperlink ref="C70" r:id="rId187" xr:uid="{9AA1C868-D3B5-4CD4-8111-CE74ADB9E218}"/>
    <hyperlink ref="C128" r:id="rId188" xr:uid="{B90FC94F-8809-4663-9B79-2DEF83726B91}"/>
    <hyperlink ref="C129" r:id="rId189" xr:uid="{D2FD59F8-8114-4B10-8E82-F256C67F54C2}"/>
    <hyperlink ref="C130" r:id="rId190" xr:uid="{4D4607E2-B4AC-4635-94BD-FE8B9AF88C9A}"/>
    <hyperlink ref="C71" r:id="rId191" xr:uid="{A21E001A-C67E-4D62-92BE-5F8AFF8E5CC7}"/>
    <hyperlink ref="C131" r:id="rId192" xr:uid="{7294DB23-AE9A-4330-A29C-F359DAA71836}"/>
    <hyperlink ref="C167" r:id="rId193" xr:uid="{A111FAF6-5CB5-4A2F-9437-2B9B44391362}"/>
    <hyperlink ref="C168" r:id="rId194" xr:uid="{5815263D-F23A-4139-9C3F-17058309ED6E}"/>
    <hyperlink ref="C132" r:id="rId195" xr:uid="{4691F759-4E65-4A0C-9A06-5AF238519C4B}"/>
    <hyperlink ref="C133" r:id="rId196" xr:uid="{29F5A243-6AC5-4EB0-8FD3-7B49BE152F84}"/>
    <hyperlink ref="C134" r:id="rId197" xr:uid="{883AA4E4-24A6-4188-88E5-FAB339A57CA1}"/>
    <hyperlink ref="C179" r:id="rId198" xr:uid="{A5B8626E-CCDE-4DF9-802E-97D84A229EF8}"/>
    <hyperlink ref="C200" r:id="rId199" xr:uid="{FE29F916-C16D-47B2-9E37-E7927E7771BA}"/>
    <hyperlink ref="C201" r:id="rId200" xr:uid="{B11341DC-1B37-427E-8636-AE3975351FE9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D6C0D-A80D-465C-91A2-EB38C807B60F}">
  <dimension ref="A1:AF255"/>
  <sheetViews>
    <sheetView topLeftCell="H1" workbookViewId="0">
      <selection activeCell="N28" sqref="N28"/>
    </sheetView>
  </sheetViews>
  <sheetFormatPr defaultRowHeight="15"/>
  <cols>
    <col min="1" max="1" width="71.140625" customWidth="1"/>
    <col min="3" max="3" width="35.7109375" style="1" customWidth="1"/>
    <col min="4" max="4" width="19.5703125" style="1" customWidth="1"/>
    <col min="5" max="5" width="60.5703125" style="1" customWidth="1"/>
    <col min="6" max="6" width="18" style="2" customWidth="1"/>
    <col min="7" max="7" width="56.5703125" customWidth="1"/>
    <col min="8" max="8" width="66.85546875" customWidth="1"/>
    <col min="9" max="9" width="14.42578125" style="4" customWidth="1"/>
    <col min="10" max="10" width="12.42578125" bestFit="1" customWidth="1"/>
    <col min="11" max="12" width="9.140625" style="20"/>
    <col min="14" max="14" width="61.7109375" customWidth="1"/>
    <col min="20" max="20" width="17" customWidth="1"/>
    <col min="22" max="22" width="9.28515625" bestFit="1" customWidth="1"/>
    <col min="26" max="26" width="9.28515625" bestFit="1" customWidth="1"/>
  </cols>
  <sheetData>
    <row r="1" spans="1:32">
      <c r="C1" s="1" t="s">
        <v>0</v>
      </c>
      <c r="D1" s="3"/>
      <c r="G1" s="3" t="s">
        <v>1</v>
      </c>
      <c r="H1" s="1" t="s">
        <v>2</v>
      </c>
      <c r="J1" s="4"/>
      <c r="K1"/>
      <c r="L1" s="5"/>
      <c r="M1">
        <f>SUM(M2:M201)</f>
        <v>183</v>
      </c>
      <c r="N1">
        <f>M1/(200/100)</f>
        <v>91.5</v>
      </c>
      <c r="O1" t="s">
        <v>3</v>
      </c>
      <c r="P1">
        <v>25</v>
      </c>
      <c r="Q1">
        <v>40</v>
      </c>
      <c r="R1">
        <v>60</v>
      </c>
      <c r="T1" t="s">
        <v>4</v>
      </c>
      <c r="U1">
        <v>0</v>
      </c>
      <c r="V1">
        <v>10</v>
      </c>
    </row>
    <row r="2" spans="1:32">
      <c r="A2">
        <v>1</v>
      </c>
      <c r="C2" s="6" t="s">
        <v>5</v>
      </c>
      <c r="D2" s="2"/>
      <c r="F2" s="7">
        <f t="shared" ref="F2:F33" si="0">K2</f>
        <v>63</v>
      </c>
      <c r="G2" s="2" t="s">
        <v>6</v>
      </c>
      <c r="H2" s="1" t="str">
        <f>IF(G2="A","60+",IF(G2="B","40-60",IF(G2="C","25-40",IF(G2="D","0-25",))))</f>
        <v>60+</v>
      </c>
      <c r="I2" s="25" t="str">
        <f>G2</f>
        <v>A</v>
      </c>
      <c r="J2" s="13">
        <v>14</v>
      </c>
      <c r="K2" s="3">
        <v>63</v>
      </c>
      <c r="L2" s="8">
        <f>IF(I2="C",IF(K2&lt;=$P$1,K2-$P$1,IF(K2&gt;$Q$1-1,(K2-$Q$1-1),0)),IF(I2="D",IF(K2&lt;=$P$1-1,0,K2-($P$1-1)),IF(I2="B",IF(K2&lt;=$Q$1,K2-$Q$1,IF(K2&gt;$R$1-1,K2-($R$1-1),0)),IF(I2="A",IF(K2&gt;=$R$1,0,K2-$R$1),""))))</f>
        <v>0</v>
      </c>
      <c r="M2" s="7">
        <f>IF(AND(ABS(L2)&gt;=$U$1,ABS(L2)&lt;=$V$1),1,0)</f>
        <v>1</v>
      </c>
      <c r="N2" t="s">
        <v>7</v>
      </c>
      <c r="P2" t="s">
        <v>8</v>
      </c>
      <c r="Q2" t="s">
        <v>8</v>
      </c>
      <c r="R2" t="s">
        <v>8</v>
      </c>
    </row>
    <row r="3" spans="1:32">
      <c r="A3">
        <v>2</v>
      </c>
      <c r="C3" s="6" t="s">
        <v>9</v>
      </c>
      <c r="D3" s="2"/>
      <c r="F3" s="7">
        <f t="shared" si="0"/>
        <v>51</v>
      </c>
      <c r="G3" s="2" t="s">
        <v>6</v>
      </c>
      <c r="H3" s="1" t="str">
        <f t="shared" ref="H3:H66" si="1">IF(G3="A","60+",IF(G3="B","40-60",IF(G3="C","25-40",IF(G3="D","0-25",))))</f>
        <v>60+</v>
      </c>
      <c r="I3" s="25" t="str">
        <f t="shared" ref="I3:I66" si="2">G3</f>
        <v>A</v>
      </c>
      <c r="J3" s="13">
        <v>11.5</v>
      </c>
      <c r="K3" s="3">
        <v>51</v>
      </c>
      <c r="L3" s="8">
        <f t="shared" ref="L3:L66" si="3">IF(I3="C",IF(K3&lt;=$P$1,K3-$P$1,IF(K3&gt;$Q$1-1,(K3-$Q$1-1),0)),IF(I3="D",IF(K3&lt;=$P$1-1,0,K3-($P$1-1)),IF(I3="B",IF(K3&lt;=$Q$1,K3-$Q$1,IF(K3&gt;$R$1-1,K3-($R$1-1),0)),IF(I3="A",IF(K3&gt;=$R$1,0,K3-$R$1),""))))</f>
        <v>-9</v>
      </c>
      <c r="M3" s="7">
        <f t="shared" ref="M3:M66" si="4">IF(AND(ABS(L3)&gt;=$U$1,ABS(L3)&lt;=$V$1),1,0)</f>
        <v>1</v>
      </c>
      <c r="O3" s="9">
        <v>60</v>
      </c>
      <c r="P3" s="10">
        <v>100</v>
      </c>
      <c r="X3">
        <v>25</v>
      </c>
      <c r="Y3">
        <v>40</v>
      </c>
      <c r="Z3">
        <v>60</v>
      </c>
    </row>
    <row r="4" spans="1:32" ht="15" customHeight="1">
      <c r="A4">
        <v>3</v>
      </c>
      <c r="B4" s="23"/>
      <c r="C4" s="6" t="s">
        <v>10</v>
      </c>
      <c r="D4" s="2"/>
      <c r="F4" s="7">
        <f t="shared" si="0"/>
        <v>68</v>
      </c>
      <c r="G4" s="2" t="s">
        <v>6</v>
      </c>
      <c r="H4" s="1" t="str">
        <f t="shared" si="1"/>
        <v>60+</v>
      </c>
      <c r="I4" s="25" t="str">
        <f t="shared" si="2"/>
        <v>A</v>
      </c>
      <c r="J4" s="13">
        <v>14.5</v>
      </c>
      <c r="K4" s="3">
        <v>68</v>
      </c>
      <c r="L4" s="8">
        <f t="shared" si="3"/>
        <v>0</v>
      </c>
      <c r="M4" s="7">
        <f t="shared" si="4"/>
        <v>1</v>
      </c>
      <c r="N4">
        <f>COUNTIF(L2:L201,"&lt;-10")</f>
        <v>11</v>
      </c>
      <c r="O4">
        <f t="shared" ref="O4:O35" si="5">IF(K2="","",IF(AND(K2&gt;=$O$3,K2&lt;$P$3),1,0))</f>
        <v>1</v>
      </c>
      <c r="P4">
        <f>SUM(O4:O203)</f>
        <v>93</v>
      </c>
    </row>
    <row r="5" spans="1:32">
      <c r="A5">
        <v>4</v>
      </c>
      <c r="C5" s="6" t="s">
        <v>11</v>
      </c>
      <c r="D5" s="2"/>
      <c r="F5" s="7">
        <f t="shared" si="0"/>
        <v>16</v>
      </c>
      <c r="G5" s="2" t="s">
        <v>12</v>
      </c>
      <c r="H5" s="1" t="str">
        <f t="shared" si="1"/>
        <v>25-40</v>
      </c>
      <c r="I5" s="25" t="str">
        <f t="shared" si="2"/>
        <v>C</v>
      </c>
      <c r="J5" s="13">
        <v>5</v>
      </c>
      <c r="K5" s="3">
        <v>16</v>
      </c>
      <c r="L5" s="8">
        <f t="shared" si="3"/>
        <v>-9</v>
      </c>
      <c r="M5" s="7">
        <f t="shared" si="4"/>
        <v>1</v>
      </c>
      <c r="N5">
        <f>COUNTIF(L2:L201,"&gt;10")</f>
        <v>6</v>
      </c>
      <c r="O5">
        <f t="shared" si="5"/>
        <v>0</v>
      </c>
      <c r="P5">
        <f>COUNTIF(O4:O313,0)</f>
        <v>107</v>
      </c>
    </row>
    <row r="6" spans="1:32">
      <c r="A6">
        <v>5</v>
      </c>
      <c r="C6" s="6" t="s">
        <v>13</v>
      </c>
      <c r="D6" s="2"/>
      <c r="F6" s="7">
        <f t="shared" si="0"/>
        <v>63</v>
      </c>
      <c r="G6" s="2" t="s">
        <v>6</v>
      </c>
      <c r="H6" s="1" t="str">
        <f t="shared" si="1"/>
        <v>60+</v>
      </c>
      <c r="I6" s="25" t="str">
        <f t="shared" si="2"/>
        <v>A</v>
      </c>
      <c r="J6" s="13">
        <v>14</v>
      </c>
      <c r="K6" s="3">
        <v>63</v>
      </c>
      <c r="L6" s="8">
        <f t="shared" si="3"/>
        <v>0</v>
      </c>
      <c r="M6" s="7">
        <f t="shared" si="4"/>
        <v>1</v>
      </c>
      <c r="N6" t="s">
        <v>14</v>
      </c>
      <c r="O6">
        <f t="shared" si="5"/>
        <v>1</v>
      </c>
      <c r="P6">
        <f>SUM(P4+P5)</f>
        <v>200</v>
      </c>
      <c r="R6" t="s">
        <v>15</v>
      </c>
    </row>
    <row r="7" spans="1:32">
      <c r="A7">
        <v>6</v>
      </c>
      <c r="C7" s="6" t="s">
        <v>16</v>
      </c>
      <c r="D7" s="2"/>
      <c r="F7" s="7">
        <f t="shared" si="0"/>
        <v>63</v>
      </c>
      <c r="G7" s="2" t="s">
        <v>6</v>
      </c>
      <c r="H7" s="1" t="str">
        <f t="shared" si="1"/>
        <v>60+</v>
      </c>
      <c r="I7" s="25" t="str">
        <f t="shared" si="2"/>
        <v>A</v>
      </c>
      <c r="J7" s="13">
        <v>14</v>
      </c>
      <c r="K7" s="3">
        <v>63</v>
      </c>
      <c r="L7" s="8">
        <f t="shared" si="3"/>
        <v>0</v>
      </c>
      <c r="M7" s="7">
        <f t="shared" si="4"/>
        <v>1</v>
      </c>
      <c r="N7" s="11">
        <f>N4/(200/100)</f>
        <v>5.5</v>
      </c>
      <c r="O7">
        <f t="shared" si="5"/>
        <v>0</v>
      </c>
      <c r="P7" s="11">
        <f>P4/(P6/100)</f>
        <v>46.5</v>
      </c>
      <c r="Q7" t="s">
        <v>3</v>
      </c>
      <c r="S7" t="s">
        <v>17</v>
      </c>
      <c r="U7" s="12" t="s">
        <v>6</v>
      </c>
      <c r="V7" s="13">
        <v>50</v>
      </c>
      <c r="W7" t="s">
        <v>18</v>
      </c>
      <c r="X7" s="13"/>
      <c r="Y7" s="13"/>
      <c r="Z7" s="13"/>
      <c r="AA7" s="13"/>
      <c r="AB7" s="13"/>
    </row>
    <row r="8" spans="1:32">
      <c r="A8">
        <v>7</v>
      </c>
      <c r="C8" s="6" t="s">
        <v>19</v>
      </c>
      <c r="D8" s="2"/>
      <c r="F8" s="7">
        <f t="shared" si="0"/>
        <v>95</v>
      </c>
      <c r="G8" s="2" t="s">
        <v>6</v>
      </c>
      <c r="H8" s="1" t="str">
        <f t="shared" si="1"/>
        <v>60+</v>
      </c>
      <c r="I8" s="25" t="str">
        <f t="shared" si="2"/>
        <v>A</v>
      </c>
      <c r="J8" s="13">
        <v>21.5</v>
      </c>
      <c r="K8" s="3">
        <v>95</v>
      </c>
      <c r="L8" s="8">
        <f t="shared" si="3"/>
        <v>0</v>
      </c>
      <c r="M8" s="7">
        <f t="shared" si="4"/>
        <v>1</v>
      </c>
      <c r="N8" s="11">
        <f>N5/(200/100)</f>
        <v>3</v>
      </c>
      <c r="O8">
        <f t="shared" si="5"/>
        <v>1</v>
      </c>
      <c r="P8" s="13"/>
      <c r="U8" s="14" t="s">
        <v>20</v>
      </c>
      <c r="V8" s="13">
        <v>23</v>
      </c>
      <c r="W8" t="s">
        <v>18</v>
      </c>
      <c r="X8" s="13"/>
      <c r="Y8" s="13"/>
      <c r="Z8" s="13"/>
      <c r="AA8" s="13"/>
      <c r="AB8" s="13"/>
    </row>
    <row r="9" spans="1:32">
      <c r="A9">
        <v>8</v>
      </c>
      <c r="C9" s="6" t="s">
        <v>21</v>
      </c>
      <c r="D9" s="2"/>
      <c r="F9" s="7">
        <f t="shared" si="0"/>
        <v>45</v>
      </c>
      <c r="G9" s="2" t="s">
        <v>20</v>
      </c>
      <c r="H9" s="1" t="str">
        <f t="shared" si="1"/>
        <v>40-60</v>
      </c>
      <c r="I9" s="25" t="str">
        <f t="shared" si="2"/>
        <v>B</v>
      </c>
      <c r="J9" s="13">
        <v>11</v>
      </c>
      <c r="K9" s="3">
        <v>45</v>
      </c>
      <c r="L9" s="8">
        <f t="shared" si="3"/>
        <v>0</v>
      </c>
      <c r="M9" s="7">
        <f t="shared" si="4"/>
        <v>1</v>
      </c>
      <c r="N9" s="15">
        <f>N7+N8</f>
        <v>8.5</v>
      </c>
      <c r="O9">
        <f t="shared" si="5"/>
        <v>1</v>
      </c>
      <c r="P9" s="13"/>
      <c r="U9" s="16" t="s">
        <v>12</v>
      </c>
      <c r="V9" s="13">
        <v>17</v>
      </c>
      <c r="W9" t="s">
        <v>18</v>
      </c>
      <c r="X9" s="13"/>
      <c r="Y9" s="13"/>
      <c r="Z9" s="13"/>
      <c r="AA9" s="13"/>
      <c r="AB9" s="13"/>
    </row>
    <row r="10" spans="1:32">
      <c r="A10">
        <v>9</v>
      </c>
      <c r="C10" s="6" t="s">
        <v>22</v>
      </c>
      <c r="D10" s="2"/>
      <c r="F10" s="7">
        <f t="shared" si="0"/>
        <v>63</v>
      </c>
      <c r="G10" s="2" t="s">
        <v>6</v>
      </c>
      <c r="H10" s="1" t="str">
        <f t="shared" si="1"/>
        <v>60+</v>
      </c>
      <c r="I10" s="25" t="str">
        <f t="shared" si="2"/>
        <v>A</v>
      </c>
      <c r="J10" s="13">
        <v>14</v>
      </c>
      <c r="K10" s="3">
        <v>63</v>
      </c>
      <c r="L10" s="8">
        <f t="shared" si="3"/>
        <v>0</v>
      </c>
      <c r="M10" s="7">
        <f t="shared" si="4"/>
        <v>1</v>
      </c>
      <c r="N10" s="17">
        <f>100-N9</f>
        <v>91.5</v>
      </c>
      <c r="O10">
        <f t="shared" si="5"/>
        <v>1</v>
      </c>
      <c r="U10" s="18" t="s">
        <v>23</v>
      </c>
      <c r="V10" s="13">
        <v>9.5</v>
      </c>
      <c r="W10" t="s">
        <v>18</v>
      </c>
      <c r="X10" s="13"/>
      <c r="Y10" s="13"/>
      <c r="Z10" s="13"/>
      <c r="AA10" s="13"/>
      <c r="AB10" s="13"/>
      <c r="AF10" s="13"/>
    </row>
    <row r="11" spans="1:32">
      <c r="A11">
        <v>10</v>
      </c>
      <c r="C11" s="6" t="s">
        <v>24</v>
      </c>
      <c r="D11" s="2"/>
      <c r="F11" s="7">
        <f t="shared" si="0"/>
        <v>25</v>
      </c>
      <c r="G11" s="2" t="s">
        <v>20</v>
      </c>
      <c r="H11" s="1" t="str">
        <f t="shared" si="1"/>
        <v>40-60</v>
      </c>
      <c r="I11" s="25" t="str">
        <f t="shared" si="2"/>
        <v>B</v>
      </c>
      <c r="J11" s="13">
        <v>6.5</v>
      </c>
      <c r="K11" s="3">
        <v>25</v>
      </c>
      <c r="L11" s="8">
        <f t="shared" si="3"/>
        <v>-15</v>
      </c>
      <c r="M11" s="7">
        <f t="shared" si="4"/>
        <v>0</v>
      </c>
      <c r="O11">
        <f t="shared" si="5"/>
        <v>0</v>
      </c>
      <c r="X11" s="13"/>
      <c r="Z11" s="13"/>
      <c r="AB11" s="13"/>
      <c r="AF11" s="13"/>
    </row>
    <row r="12" spans="1:32">
      <c r="A12">
        <v>11</v>
      </c>
      <c r="C12" s="6" t="s">
        <v>25</v>
      </c>
      <c r="D12" s="2"/>
      <c r="F12" s="7">
        <f t="shared" si="0"/>
        <v>90</v>
      </c>
      <c r="G12" s="2" t="s">
        <v>6</v>
      </c>
      <c r="H12" s="1" t="str">
        <f t="shared" si="1"/>
        <v>60+</v>
      </c>
      <c r="I12" s="25" t="str">
        <f t="shared" si="2"/>
        <v>A</v>
      </c>
      <c r="J12" s="13">
        <v>19.5</v>
      </c>
      <c r="K12" s="3">
        <v>90</v>
      </c>
      <c r="L12" s="8">
        <f t="shared" si="3"/>
        <v>0</v>
      </c>
      <c r="M12" s="7">
        <f t="shared" si="4"/>
        <v>1</v>
      </c>
      <c r="O12">
        <f t="shared" si="5"/>
        <v>1</v>
      </c>
    </row>
    <row r="13" spans="1:32">
      <c r="A13">
        <v>12</v>
      </c>
      <c r="C13" s="6" t="s">
        <v>26</v>
      </c>
      <c r="D13" s="2"/>
      <c r="F13" s="7">
        <f t="shared" si="0"/>
        <v>35</v>
      </c>
      <c r="G13" s="2" t="s">
        <v>12</v>
      </c>
      <c r="H13" s="1" t="str">
        <f t="shared" si="1"/>
        <v>25-40</v>
      </c>
      <c r="I13" s="25" t="str">
        <f t="shared" si="2"/>
        <v>C</v>
      </c>
      <c r="J13" s="13">
        <v>8.5</v>
      </c>
      <c r="K13" s="3">
        <v>35</v>
      </c>
      <c r="L13" s="8">
        <f t="shared" si="3"/>
        <v>0</v>
      </c>
      <c r="M13" s="7">
        <f t="shared" si="4"/>
        <v>1</v>
      </c>
      <c r="O13">
        <f t="shared" si="5"/>
        <v>0</v>
      </c>
    </row>
    <row r="14" spans="1:32">
      <c r="A14">
        <v>13</v>
      </c>
      <c r="C14" s="6" t="s">
        <v>27</v>
      </c>
      <c r="D14" s="2"/>
      <c r="F14" s="7">
        <f t="shared" si="0"/>
        <v>51</v>
      </c>
      <c r="G14" s="2" t="s">
        <v>6</v>
      </c>
      <c r="H14" s="1" t="str">
        <f t="shared" si="1"/>
        <v>60+</v>
      </c>
      <c r="I14" s="25" t="str">
        <f t="shared" si="2"/>
        <v>A</v>
      </c>
      <c r="J14" s="13">
        <v>11.5</v>
      </c>
      <c r="K14" s="3">
        <v>51</v>
      </c>
      <c r="L14" s="8">
        <f t="shared" si="3"/>
        <v>-9</v>
      </c>
      <c r="M14" s="7">
        <f t="shared" si="4"/>
        <v>1</v>
      </c>
      <c r="O14">
        <f t="shared" si="5"/>
        <v>1</v>
      </c>
      <c r="Y14" s="13"/>
    </row>
    <row r="15" spans="1:32">
      <c r="A15">
        <v>14</v>
      </c>
      <c r="C15" s="6" t="s">
        <v>28</v>
      </c>
      <c r="D15" s="2"/>
      <c r="F15" s="7">
        <f t="shared" si="0"/>
        <v>12</v>
      </c>
      <c r="G15" s="2" t="s">
        <v>12</v>
      </c>
      <c r="H15" s="1" t="str">
        <f t="shared" si="1"/>
        <v>25-40</v>
      </c>
      <c r="I15" s="25" t="str">
        <f t="shared" si="2"/>
        <v>C</v>
      </c>
      <c r="J15" s="13">
        <v>4</v>
      </c>
      <c r="K15" s="3">
        <v>12</v>
      </c>
      <c r="L15" s="8">
        <f t="shared" si="3"/>
        <v>-13</v>
      </c>
      <c r="M15" s="7">
        <f t="shared" si="4"/>
        <v>0</v>
      </c>
      <c r="O15">
        <f t="shared" si="5"/>
        <v>0</v>
      </c>
      <c r="Y15" s="13"/>
    </row>
    <row r="16" spans="1:32">
      <c r="A16">
        <v>15</v>
      </c>
      <c r="C16" s="6" t="s">
        <v>29</v>
      </c>
      <c r="D16" s="2"/>
      <c r="F16" s="7">
        <f t="shared" si="0"/>
        <v>73</v>
      </c>
      <c r="G16" s="2" t="s">
        <v>6</v>
      </c>
      <c r="H16" s="1" t="str">
        <f t="shared" si="1"/>
        <v>60+</v>
      </c>
      <c r="I16" s="25" t="str">
        <f t="shared" si="2"/>
        <v>A</v>
      </c>
      <c r="J16" s="13">
        <v>15.5</v>
      </c>
      <c r="K16" s="3">
        <v>73</v>
      </c>
      <c r="L16" s="8">
        <f t="shared" si="3"/>
        <v>0</v>
      </c>
      <c r="M16" s="7">
        <f t="shared" si="4"/>
        <v>1</v>
      </c>
      <c r="O16">
        <f t="shared" si="5"/>
        <v>0</v>
      </c>
      <c r="Y16" s="13"/>
    </row>
    <row r="17" spans="1:26">
      <c r="A17">
        <v>16</v>
      </c>
      <c r="C17" s="6" t="s">
        <v>30</v>
      </c>
      <c r="D17" s="2"/>
      <c r="F17" s="7">
        <f t="shared" si="0"/>
        <v>90</v>
      </c>
      <c r="G17" s="2" t="s">
        <v>6</v>
      </c>
      <c r="H17" s="1" t="str">
        <f t="shared" si="1"/>
        <v>60+</v>
      </c>
      <c r="I17" s="25" t="str">
        <f t="shared" si="2"/>
        <v>A</v>
      </c>
      <c r="J17" s="13">
        <v>19.5</v>
      </c>
      <c r="K17" s="3">
        <v>90</v>
      </c>
      <c r="L17" s="8">
        <f t="shared" si="3"/>
        <v>0</v>
      </c>
      <c r="M17" s="7">
        <f t="shared" si="4"/>
        <v>1</v>
      </c>
      <c r="O17">
        <f t="shared" si="5"/>
        <v>0</v>
      </c>
      <c r="Y17" s="13"/>
    </row>
    <row r="18" spans="1:26">
      <c r="A18">
        <v>17</v>
      </c>
      <c r="C18" s="6" t="s">
        <v>31</v>
      </c>
      <c r="D18" s="2"/>
      <c r="F18" s="7">
        <f t="shared" si="0"/>
        <v>25</v>
      </c>
      <c r="G18" s="2" t="s">
        <v>20</v>
      </c>
      <c r="H18" s="1" t="str">
        <f t="shared" si="1"/>
        <v>40-60</v>
      </c>
      <c r="I18" s="25" t="str">
        <f t="shared" si="2"/>
        <v>B</v>
      </c>
      <c r="J18" s="13">
        <v>7</v>
      </c>
      <c r="K18" s="3">
        <v>25</v>
      </c>
      <c r="L18" s="8">
        <f t="shared" si="3"/>
        <v>-15</v>
      </c>
      <c r="M18" s="7">
        <f t="shared" si="4"/>
        <v>0</v>
      </c>
      <c r="O18">
        <f t="shared" si="5"/>
        <v>1</v>
      </c>
    </row>
    <row r="19" spans="1:26">
      <c r="A19">
        <v>18</v>
      </c>
      <c r="C19" s="6" t="s">
        <v>32</v>
      </c>
      <c r="D19" s="2"/>
      <c r="F19" s="7">
        <f t="shared" si="0"/>
        <v>73</v>
      </c>
      <c r="G19" s="2" t="s">
        <v>6</v>
      </c>
      <c r="H19" s="1" t="str">
        <f t="shared" si="1"/>
        <v>60+</v>
      </c>
      <c r="I19" s="25" t="str">
        <f t="shared" si="2"/>
        <v>A</v>
      </c>
      <c r="J19" s="13">
        <v>15.5</v>
      </c>
      <c r="K19" s="3">
        <v>73</v>
      </c>
      <c r="L19" s="8">
        <f t="shared" si="3"/>
        <v>0</v>
      </c>
      <c r="M19" s="7">
        <f t="shared" si="4"/>
        <v>1</v>
      </c>
      <c r="O19">
        <f t="shared" si="5"/>
        <v>1</v>
      </c>
    </row>
    <row r="20" spans="1:26">
      <c r="A20">
        <v>19</v>
      </c>
      <c r="C20" s="6" t="s">
        <v>33</v>
      </c>
      <c r="D20" s="2"/>
      <c r="F20" s="7">
        <f t="shared" si="0"/>
        <v>25</v>
      </c>
      <c r="G20" s="2" t="s">
        <v>12</v>
      </c>
      <c r="H20" s="1" t="str">
        <f t="shared" si="1"/>
        <v>25-40</v>
      </c>
      <c r="I20" s="25" t="str">
        <f t="shared" si="2"/>
        <v>C</v>
      </c>
      <c r="J20" s="13">
        <v>7</v>
      </c>
      <c r="K20" s="3">
        <v>25</v>
      </c>
      <c r="L20" s="8">
        <f t="shared" si="3"/>
        <v>0</v>
      </c>
      <c r="M20" s="7">
        <f t="shared" si="4"/>
        <v>1</v>
      </c>
      <c r="O20">
        <f t="shared" si="5"/>
        <v>0</v>
      </c>
    </row>
    <row r="21" spans="1:26">
      <c r="A21">
        <v>20</v>
      </c>
      <c r="C21" s="6" t="s">
        <v>34</v>
      </c>
      <c r="D21" s="2"/>
      <c r="F21" s="7">
        <f t="shared" si="0"/>
        <v>63</v>
      </c>
      <c r="G21" s="2" t="s">
        <v>20</v>
      </c>
      <c r="H21" s="1" t="str">
        <f t="shared" si="1"/>
        <v>40-60</v>
      </c>
      <c r="I21" s="25" t="str">
        <f t="shared" si="2"/>
        <v>B</v>
      </c>
      <c r="J21" s="13">
        <v>13.5</v>
      </c>
      <c r="K21" s="3">
        <v>63</v>
      </c>
      <c r="L21" s="8">
        <f t="shared" si="3"/>
        <v>4</v>
      </c>
      <c r="M21" s="7">
        <f t="shared" si="4"/>
        <v>1</v>
      </c>
      <c r="O21">
        <f t="shared" si="5"/>
        <v>1</v>
      </c>
    </row>
    <row r="22" spans="1:26">
      <c r="A22">
        <v>21</v>
      </c>
      <c r="C22" s="6" t="s">
        <v>35</v>
      </c>
      <c r="D22" s="2"/>
      <c r="F22" s="7">
        <f t="shared" si="0"/>
        <v>73</v>
      </c>
      <c r="G22" s="2" t="s">
        <v>6</v>
      </c>
      <c r="H22" s="1" t="str">
        <f t="shared" si="1"/>
        <v>60+</v>
      </c>
      <c r="I22" s="25" t="str">
        <f t="shared" si="2"/>
        <v>A</v>
      </c>
      <c r="J22" s="13">
        <v>16</v>
      </c>
      <c r="K22" s="3">
        <v>73</v>
      </c>
      <c r="L22" s="8">
        <f t="shared" si="3"/>
        <v>0</v>
      </c>
      <c r="M22" s="7">
        <f t="shared" si="4"/>
        <v>1</v>
      </c>
      <c r="O22">
        <f t="shared" si="5"/>
        <v>0</v>
      </c>
    </row>
    <row r="23" spans="1:26">
      <c r="A23">
        <v>22</v>
      </c>
      <c r="C23" s="6" t="s">
        <v>36</v>
      </c>
      <c r="D23" s="2"/>
      <c r="F23" s="7">
        <f t="shared" si="0"/>
        <v>78</v>
      </c>
      <c r="G23" s="2" t="s">
        <v>6</v>
      </c>
      <c r="H23" s="1" t="str">
        <f t="shared" si="1"/>
        <v>60+</v>
      </c>
      <c r="I23" s="25" t="str">
        <f t="shared" si="2"/>
        <v>A</v>
      </c>
      <c r="J23" s="13">
        <v>16.5</v>
      </c>
      <c r="K23" s="3">
        <v>78</v>
      </c>
      <c r="L23" s="8">
        <f t="shared" si="3"/>
        <v>0</v>
      </c>
      <c r="M23" s="7">
        <f t="shared" si="4"/>
        <v>1</v>
      </c>
      <c r="O23">
        <f t="shared" si="5"/>
        <v>1</v>
      </c>
    </row>
    <row r="24" spans="1:26">
      <c r="A24">
        <v>23</v>
      </c>
      <c r="C24" s="6" t="s">
        <v>37</v>
      </c>
      <c r="D24" s="2"/>
      <c r="F24" s="7">
        <f t="shared" si="0"/>
        <v>95</v>
      </c>
      <c r="G24" s="2" t="s">
        <v>6</v>
      </c>
      <c r="H24" s="1" t="str">
        <f t="shared" si="1"/>
        <v>60+</v>
      </c>
      <c r="I24" s="25" t="str">
        <f t="shared" si="2"/>
        <v>A</v>
      </c>
      <c r="J24" s="13">
        <v>21.5</v>
      </c>
      <c r="K24" s="3">
        <v>95</v>
      </c>
      <c r="L24" s="8">
        <f t="shared" si="3"/>
        <v>0</v>
      </c>
      <c r="M24" s="7">
        <f t="shared" si="4"/>
        <v>1</v>
      </c>
      <c r="O24">
        <f t="shared" si="5"/>
        <v>1</v>
      </c>
    </row>
    <row r="25" spans="1:26">
      <c r="A25">
        <v>24</v>
      </c>
      <c r="C25" s="6" t="s">
        <v>38</v>
      </c>
      <c r="D25" s="2"/>
      <c r="F25" s="7">
        <f t="shared" si="0"/>
        <v>8</v>
      </c>
      <c r="G25" s="2" t="s">
        <v>12</v>
      </c>
      <c r="H25" s="1" t="str">
        <f t="shared" si="1"/>
        <v>25-40</v>
      </c>
      <c r="I25" s="25" t="str">
        <f t="shared" si="2"/>
        <v>C</v>
      </c>
      <c r="J25" s="13">
        <v>3</v>
      </c>
      <c r="K25" s="3">
        <v>8</v>
      </c>
      <c r="L25" s="8">
        <f t="shared" si="3"/>
        <v>-17</v>
      </c>
      <c r="M25" s="7">
        <f t="shared" si="4"/>
        <v>0</v>
      </c>
      <c r="O25">
        <f t="shared" si="5"/>
        <v>1</v>
      </c>
    </row>
    <row r="26" spans="1:26">
      <c r="A26">
        <v>25</v>
      </c>
      <c r="C26" s="6" t="s">
        <v>39</v>
      </c>
      <c r="D26" s="2"/>
      <c r="F26" s="7">
        <f t="shared" si="0"/>
        <v>73</v>
      </c>
      <c r="G26" s="2" t="s">
        <v>6</v>
      </c>
      <c r="H26" s="1" t="str">
        <f t="shared" si="1"/>
        <v>60+</v>
      </c>
      <c r="I26" s="25" t="str">
        <f t="shared" si="2"/>
        <v>A</v>
      </c>
      <c r="J26" s="13">
        <v>15.5</v>
      </c>
      <c r="K26" s="3">
        <v>73</v>
      </c>
      <c r="L26" s="8">
        <f t="shared" si="3"/>
        <v>0</v>
      </c>
      <c r="M26" s="7">
        <f t="shared" si="4"/>
        <v>1</v>
      </c>
      <c r="O26">
        <f t="shared" si="5"/>
        <v>1</v>
      </c>
      <c r="Z26" s="19"/>
    </row>
    <row r="27" spans="1:26">
      <c r="A27">
        <v>26</v>
      </c>
      <c r="C27" s="6" t="s">
        <v>40</v>
      </c>
      <c r="D27" s="2"/>
      <c r="F27" s="7">
        <f t="shared" si="0"/>
        <v>95</v>
      </c>
      <c r="G27" s="2" t="s">
        <v>6</v>
      </c>
      <c r="H27" s="1" t="str">
        <f t="shared" si="1"/>
        <v>60+</v>
      </c>
      <c r="I27" s="25" t="str">
        <f t="shared" si="2"/>
        <v>A</v>
      </c>
      <c r="J27" s="13">
        <v>21.5</v>
      </c>
      <c r="K27" s="3">
        <v>95</v>
      </c>
      <c r="L27" s="8">
        <f t="shared" si="3"/>
        <v>0</v>
      </c>
      <c r="M27" s="7">
        <f t="shared" si="4"/>
        <v>1</v>
      </c>
      <c r="O27">
        <f t="shared" si="5"/>
        <v>0</v>
      </c>
      <c r="Z27" s="21"/>
    </row>
    <row r="28" spans="1:26">
      <c r="A28">
        <v>27</v>
      </c>
      <c r="C28" s="6" t="s">
        <v>41</v>
      </c>
      <c r="D28" s="2"/>
      <c r="F28" s="7">
        <f t="shared" si="0"/>
        <v>40</v>
      </c>
      <c r="G28" s="2" t="s">
        <v>6</v>
      </c>
      <c r="H28" s="1" t="str">
        <f t="shared" si="1"/>
        <v>60+</v>
      </c>
      <c r="I28" s="25" t="str">
        <f t="shared" si="2"/>
        <v>A</v>
      </c>
      <c r="J28" s="13">
        <v>10</v>
      </c>
      <c r="K28" s="3">
        <v>40</v>
      </c>
      <c r="L28" s="8">
        <f t="shared" si="3"/>
        <v>-20</v>
      </c>
      <c r="M28" s="7">
        <f t="shared" si="4"/>
        <v>0</v>
      </c>
      <c r="O28">
        <f t="shared" si="5"/>
        <v>1</v>
      </c>
    </row>
    <row r="29" spans="1:26">
      <c r="A29">
        <v>28</v>
      </c>
      <c r="C29" s="6" t="s">
        <v>42</v>
      </c>
      <c r="D29" s="2"/>
      <c r="F29" s="7">
        <f t="shared" si="0"/>
        <v>45</v>
      </c>
      <c r="G29" s="2" t="s">
        <v>20</v>
      </c>
      <c r="H29" s="1" t="str">
        <f>IF(G29="A","60+",IF(G29="B","40-60",IF(G29="C","25-40",IF(G29="D","0-25",))))</f>
        <v>40-60</v>
      </c>
      <c r="I29" s="25" t="str">
        <f t="shared" si="2"/>
        <v>B</v>
      </c>
      <c r="J29" s="13">
        <v>11</v>
      </c>
      <c r="K29" s="3">
        <v>45</v>
      </c>
      <c r="L29" s="8">
        <f>IF(I29="C",IF(K29&lt;=$P$1,K29-$P$1,IF(K29&gt;$Q$1-1,(K29-$Q$1-1),0)),IF(I29="D",IF(K29&lt;=$P$1-1,0,K29-($P$1-1)),IF(I29="B",IF(K29&lt;=$Q$1,K29-$Q$1,IF(K29&gt;$R$1-1,K29-($R$1-1),0)),IF(I29="A",IF(K29&gt;=$R$1,0,K29-$R$1),""))))</f>
        <v>0</v>
      </c>
      <c r="M29" s="7">
        <f>IF(AND(ABS(L29)&gt;=$U$1,ABS(L29)&lt;=$V$1),1,0)</f>
        <v>1</v>
      </c>
      <c r="O29">
        <f t="shared" si="5"/>
        <v>1</v>
      </c>
    </row>
    <row r="30" spans="1:26">
      <c r="A30">
        <v>29</v>
      </c>
      <c r="C30" s="6" t="s">
        <v>43</v>
      </c>
      <c r="D30" s="2"/>
      <c r="F30" s="7">
        <f t="shared" si="0"/>
        <v>90</v>
      </c>
      <c r="G30" s="2" t="s">
        <v>6</v>
      </c>
      <c r="H30" s="1" t="str">
        <f t="shared" si="1"/>
        <v>60+</v>
      </c>
      <c r="I30" s="25" t="str">
        <f t="shared" si="2"/>
        <v>A</v>
      </c>
      <c r="J30" s="13">
        <v>19.5</v>
      </c>
      <c r="K30" s="3">
        <v>90</v>
      </c>
      <c r="L30" s="8">
        <f t="shared" si="3"/>
        <v>0</v>
      </c>
      <c r="M30" s="7">
        <f t="shared" si="4"/>
        <v>1</v>
      </c>
      <c r="O30">
        <f t="shared" si="5"/>
        <v>0</v>
      </c>
    </row>
    <row r="31" spans="1:26">
      <c r="A31">
        <v>30</v>
      </c>
      <c r="C31" s="6" t="s">
        <v>44</v>
      </c>
      <c r="D31" s="2"/>
      <c r="F31" s="7">
        <f t="shared" si="0"/>
        <v>82</v>
      </c>
      <c r="G31" s="2" t="s">
        <v>6</v>
      </c>
      <c r="H31" s="1" t="str">
        <f t="shared" si="1"/>
        <v>60+</v>
      </c>
      <c r="I31" s="25" t="str">
        <f t="shared" si="2"/>
        <v>A</v>
      </c>
      <c r="J31" s="13">
        <v>18</v>
      </c>
      <c r="K31" s="3">
        <v>82</v>
      </c>
      <c r="L31" s="8">
        <f t="shared" si="3"/>
        <v>0</v>
      </c>
      <c r="M31" s="7">
        <f t="shared" si="4"/>
        <v>1</v>
      </c>
      <c r="O31">
        <f t="shared" si="5"/>
        <v>0</v>
      </c>
    </row>
    <row r="32" spans="1:26">
      <c r="A32">
        <v>31</v>
      </c>
      <c r="C32" s="6" t="s">
        <v>45</v>
      </c>
      <c r="D32" s="2"/>
      <c r="F32" s="7">
        <f t="shared" si="0"/>
        <v>8</v>
      </c>
      <c r="G32" s="2" t="s">
        <v>23</v>
      </c>
      <c r="H32" s="1" t="str">
        <f t="shared" si="1"/>
        <v>0-25</v>
      </c>
      <c r="I32" s="25" t="str">
        <f t="shared" si="2"/>
        <v>D</v>
      </c>
      <c r="J32" s="13">
        <v>3</v>
      </c>
      <c r="K32" s="3">
        <v>8</v>
      </c>
      <c r="L32" s="8">
        <f t="shared" si="3"/>
        <v>0</v>
      </c>
      <c r="M32" s="7">
        <f t="shared" si="4"/>
        <v>1</v>
      </c>
      <c r="O32">
        <f t="shared" si="5"/>
        <v>1</v>
      </c>
    </row>
    <row r="33" spans="1:15">
      <c r="A33">
        <v>32</v>
      </c>
      <c r="C33" s="6" t="s">
        <v>46</v>
      </c>
      <c r="D33" s="2"/>
      <c r="F33" s="7">
        <f t="shared" si="0"/>
        <v>63</v>
      </c>
      <c r="G33" s="2" t="s">
        <v>6</v>
      </c>
      <c r="H33" s="1" t="str">
        <f>IF(G33="A","60+",IF(G33="B","40-60",IF(G33="C","25-40",IF(G33="D","0-25",))))</f>
        <v>60+</v>
      </c>
      <c r="I33" s="25" t="str">
        <f t="shared" si="2"/>
        <v>A</v>
      </c>
      <c r="J33" s="13">
        <v>13.5</v>
      </c>
      <c r="K33" s="3">
        <v>63</v>
      </c>
      <c r="L33" s="8">
        <f>IF(I33="C",IF(K33&lt;=$P$1,K33-$P$1,IF(K33&gt;$Q$1-1,(K33-$Q$1-1),0)),IF(I33="D",IF(K33&lt;=$P$1-1,0,K33-($P$1-1)),IF(I33="B",IF(K33&lt;=$Q$1,K33-$Q$1,IF(K33&gt;$R$1-1,K33-($R$1-1),0)),IF(I33="A",IF(K33&gt;=$R$1,0,K33-$R$1),""))))</f>
        <v>0</v>
      </c>
      <c r="M33" s="7">
        <f>IF(AND(ABS(L33)&gt;=$U$1,ABS(L33)&lt;=$V$1),1,0)</f>
        <v>1</v>
      </c>
      <c r="O33">
        <f t="shared" si="5"/>
        <v>1</v>
      </c>
    </row>
    <row r="34" spans="1:15">
      <c r="A34">
        <v>33</v>
      </c>
      <c r="C34" s="6" t="s">
        <v>47</v>
      </c>
      <c r="D34" s="2"/>
      <c r="F34" s="7">
        <f t="shared" ref="F34:F65" si="6">K34</f>
        <v>90</v>
      </c>
      <c r="G34" s="2" t="s">
        <v>6</v>
      </c>
      <c r="H34" s="1" t="str">
        <f t="shared" si="1"/>
        <v>60+</v>
      </c>
      <c r="I34" s="25" t="str">
        <f t="shared" si="2"/>
        <v>A</v>
      </c>
      <c r="J34" s="13">
        <v>19.5</v>
      </c>
      <c r="K34" s="3">
        <v>90</v>
      </c>
      <c r="L34" s="8">
        <f t="shared" si="3"/>
        <v>0</v>
      </c>
      <c r="M34" s="7">
        <f t="shared" si="4"/>
        <v>1</v>
      </c>
      <c r="O34">
        <f t="shared" si="5"/>
        <v>0</v>
      </c>
    </row>
    <row r="35" spans="1:15">
      <c r="A35">
        <v>34</v>
      </c>
      <c r="C35" s="6" t="s">
        <v>48</v>
      </c>
      <c r="D35" s="2"/>
      <c r="F35" s="7">
        <f t="shared" si="6"/>
        <v>73</v>
      </c>
      <c r="G35" s="2" t="s">
        <v>6</v>
      </c>
      <c r="H35" s="1" t="str">
        <f t="shared" si="1"/>
        <v>60+</v>
      </c>
      <c r="I35" s="25" t="str">
        <f t="shared" si="2"/>
        <v>A</v>
      </c>
      <c r="J35" s="13">
        <v>15.5</v>
      </c>
      <c r="K35" s="3">
        <v>73</v>
      </c>
      <c r="L35" s="8">
        <f t="shared" si="3"/>
        <v>0</v>
      </c>
      <c r="M35" s="7">
        <f t="shared" si="4"/>
        <v>1</v>
      </c>
      <c r="O35">
        <f t="shared" si="5"/>
        <v>1</v>
      </c>
    </row>
    <row r="36" spans="1:15">
      <c r="A36">
        <v>35</v>
      </c>
      <c r="C36" s="6" t="s">
        <v>49</v>
      </c>
      <c r="D36" s="2"/>
      <c r="F36" s="7">
        <f t="shared" si="6"/>
        <v>68</v>
      </c>
      <c r="G36" s="2" t="s">
        <v>6</v>
      </c>
      <c r="H36" s="1" t="str">
        <f t="shared" si="1"/>
        <v>60+</v>
      </c>
      <c r="I36" s="25" t="str">
        <f t="shared" si="2"/>
        <v>A</v>
      </c>
      <c r="J36" s="13">
        <v>14.5</v>
      </c>
      <c r="K36" s="3">
        <v>68</v>
      </c>
      <c r="L36" s="8">
        <f t="shared" si="3"/>
        <v>0</v>
      </c>
      <c r="M36" s="7">
        <f t="shared" si="4"/>
        <v>1</v>
      </c>
      <c r="O36">
        <f t="shared" ref="O36:O67" si="7">IF(K34="","",IF(AND(K34&gt;=$O$3,K34&lt;$P$3),1,0))</f>
        <v>1</v>
      </c>
    </row>
    <row r="37" spans="1:15">
      <c r="A37">
        <v>36</v>
      </c>
      <c r="C37" s="6" t="s">
        <v>50</v>
      </c>
      <c r="D37" s="2"/>
      <c r="F37" s="7">
        <f t="shared" si="6"/>
        <v>73</v>
      </c>
      <c r="G37" s="2" t="s">
        <v>6</v>
      </c>
      <c r="H37" s="1" t="str">
        <f t="shared" si="1"/>
        <v>60+</v>
      </c>
      <c r="I37" s="25" t="str">
        <f t="shared" si="2"/>
        <v>A</v>
      </c>
      <c r="J37" s="13">
        <v>15.5</v>
      </c>
      <c r="K37" s="3">
        <v>73</v>
      </c>
      <c r="L37" s="8">
        <f t="shared" si="3"/>
        <v>0</v>
      </c>
      <c r="M37" s="7">
        <f t="shared" si="4"/>
        <v>1</v>
      </c>
      <c r="O37">
        <f t="shared" si="7"/>
        <v>1</v>
      </c>
    </row>
    <row r="38" spans="1:15">
      <c r="A38">
        <v>37</v>
      </c>
      <c r="C38" s="6" t="s">
        <v>51</v>
      </c>
      <c r="D38" s="2"/>
      <c r="F38" s="7">
        <f t="shared" si="6"/>
        <v>73</v>
      </c>
      <c r="G38" s="2" t="s">
        <v>6</v>
      </c>
      <c r="H38" s="1" t="str">
        <f t="shared" si="1"/>
        <v>60+</v>
      </c>
      <c r="I38" s="25" t="str">
        <f t="shared" si="2"/>
        <v>A</v>
      </c>
      <c r="J38" s="13">
        <v>15.5</v>
      </c>
      <c r="K38" s="3">
        <v>73</v>
      </c>
      <c r="L38" s="8">
        <f t="shared" si="3"/>
        <v>0</v>
      </c>
      <c r="M38" s="7">
        <f t="shared" si="4"/>
        <v>1</v>
      </c>
      <c r="O38">
        <f t="shared" si="7"/>
        <v>1</v>
      </c>
    </row>
    <row r="39" spans="1:15">
      <c r="A39">
        <v>38</v>
      </c>
      <c r="C39" s="6" t="s">
        <v>52</v>
      </c>
      <c r="D39" s="2"/>
      <c r="F39" s="7">
        <f t="shared" si="6"/>
        <v>73</v>
      </c>
      <c r="G39" s="2" t="s">
        <v>6</v>
      </c>
      <c r="H39" s="1" t="str">
        <f t="shared" si="1"/>
        <v>60+</v>
      </c>
      <c r="I39" s="25" t="str">
        <f t="shared" si="2"/>
        <v>A</v>
      </c>
      <c r="J39" s="13">
        <v>15.5</v>
      </c>
      <c r="K39" s="3">
        <v>73</v>
      </c>
      <c r="L39" s="8">
        <f t="shared" si="3"/>
        <v>0</v>
      </c>
      <c r="M39" s="7">
        <f t="shared" si="4"/>
        <v>1</v>
      </c>
      <c r="O39">
        <f t="shared" si="7"/>
        <v>1</v>
      </c>
    </row>
    <row r="40" spans="1:15">
      <c r="A40">
        <v>39</v>
      </c>
      <c r="C40" s="6" t="s">
        <v>53</v>
      </c>
      <c r="D40" s="2"/>
      <c r="F40" s="7">
        <f t="shared" si="6"/>
        <v>95</v>
      </c>
      <c r="G40" s="2" t="s">
        <v>6</v>
      </c>
      <c r="H40" s="1" t="str">
        <f t="shared" si="1"/>
        <v>60+</v>
      </c>
      <c r="I40" s="25" t="str">
        <f t="shared" si="2"/>
        <v>A</v>
      </c>
      <c r="J40" s="13">
        <v>21.5</v>
      </c>
      <c r="K40" s="3">
        <v>95</v>
      </c>
      <c r="L40" s="8">
        <f t="shared" si="3"/>
        <v>0</v>
      </c>
      <c r="M40" s="7">
        <f t="shared" si="4"/>
        <v>1</v>
      </c>
      <c r="O40">
        <f t="shared" si="7"/>
        <v>1</v>
      </c>
    </row>
    <row r="41" spans="1:15">
      <c r="A41">
        <v>40</v>
      </c>
      <c r="C41" s="6" t="s">
        <v>54</v>
      </c>
      <c r="D41" s="2"/>
      <c r="F41" s="7">
        <f t="shared" si="6"/>
        <v>95</v>
      </c>
      <c r="G41" s="2" t="s">
        <v>6</v>
      </c>
      <c r="H41" s="1" t="str">
        <f t="shared" si="1"/>
        <v>60+</v>
      </c>
      <c r="I41" s="25" t="str">
        <f t="shared" si="2"/>
        <v>A</v>
      </c>
      <c r="J41" s="13">
        <v>21.5</v>
      </c>
      <c r="K41" s="3">
        <v>95</v>
      </c>
      <c r="L41" s="8">
        <f t="shared" si="3"/>
        <v>0</v>
      </c>
      <c r="M41" s="7">
        <f t="shared" si="4"/>
        <v>1</v>
      </c>
      <c r="O41">
        <f t="shared" si="7"/>
        <v>1</v>
      </c>
    </row>
    <row r="42" spans="1:15">
      <c r="A42">
        <v>41</v>
      </c>
      <c r="C42" s="6" t="s">
        <v>55</v>
      </c>
      <c r="D42" s="2"/>
      <c r="F42" s="7">
        <f t="shared" si="6"/>
        <v>95</v>
      </c>
      <c r="G42" s="2" t="s">
        <v>6</v>
      </c>
      <c r="H42" s="1" t="str">
        <f t="shared" si="1"/>
        <v>60+</v>
      </c>
      <c r="I42" s="25" t="str">
        <f t="shared" si="2"/>
        <v>A</v>
      </c>
      <c r="J42" s="13">
        <v>21.5</v>
      </c>
      <c r="K42" s="3">
        <v>95</v>
      </c>
      <c r="L42" s="8">
        <f t="shared" si="3"/>
        <v>0</v>
      </c>
      <c r="M42" s="7">
        <f t="shared" si="4"/>
        <v>1</v>
      </c>
      <c r="O42">
        <f t="shared" si="7"/>
        <v>1</v>
      </c>
    </row>
    <row r="43" spans="1:15">
      <c r="A43">
        <v>42</v>
      </c>
      <c r="C43" s="6" t="s">
        <v>56</v>
      </c>
      <c r="D43" s="2"/>
      <c r="F43" s="7">
        <f t="shared" si="6"/>
        <v>68</v>
      </c>
      <c r="G43" s="2" t="s">
        <v>6</v>
      </c>
      <c r="H43" s="1" t="str">
        <f t="shared" si="1"/>
        <v>60+</v>
      </c>
      <c r="I43" s="25" t="str">
        <f t="shared" si="2"/>
        <v>A</v>
      </c>
      <c r="J43" s="13">
        <v>14.5</v>
      </c>
      <c r="K43" s="3">
        <v>68</v>
      </c>
      <c r="L43" s="8">
        <f t="shared" si="3"/>
        <v>0</v>
      </c>
      <c r="M43" s="7">
        <f t="shared" si="4"/>
        <v>1</v>
      </c>
      <c r="O43">
        <f t="shared" si="7"/>
        <v>1</v>
      </c>
    </row>
    <row r="44" spans="1:15">
      <c r="A44">
        <v>43</v>
      </c>
      <c r="C44" s="6" t="s">
        <v>57</v>
      </c>
      <c r="D44" s="2"/>
      <c r="F44" s="7">
        <f t="shared" si="6"/>
        <v>30</v>
      </c>
      <c r="G44" s="2" t="s">
        <v>12</v>
      </c>
      <c r="H44" s="1" t="str">
        <f t="shared" si="1"/>
        <v>25-40</v>
      </c>
      <c r="I44" s="25" t="str">
        <f t="shared" si="2"/>
        <v>C</v>
      </c>
      <c r="J44" s="13">
        <v>8</v>
      </c>
      <c r="K44" s="3">
        <v>30</v>
      </c>
      <c r="L44" s="8">
        <f t="shared" si="3"/>
        <v>0</v>
      </c>
      <c r="M44" s="7">
        <f t="shared" si="4"/>
        <v>1</v>
      </c>
      <c r="O44">
        <f t="shared" si="7"/>
        <v>1</v>
      </c>
    </row>
    <row r="45" spans="1:15">
      <c r="A45">
        <v>44</v>
      </c>
      <c r="C45" s="6" t="s">
        <v>58</v>
      </c>
      <c r="D45" s="2"/>
      <c r="F45" s="7">
        <f t="shared" si="6"/>
        <v>90</v>
      </c>
      <c r="G45" s="2" t="s">
        <v>6</v>
      </c>
      <c r="H45" s="1" t="str">
        <f t="shared" si="1"/>
        <v>60+</v>
      </c>
      <c r="I45" s="25" t="str">
        <f t="shared" si="2"/>
        <v>A</v>
      </c>
      <c r="J45" s="13">
        <v>19.5</v>
      </c>
      <c r="K45" s="3">
        <v>90</v>
      </c>
      <c r="L45" s="8">
        <f t="shared" si="3"/>
        <v>0</v>
      </c>
      <c r="M45" s="7">
        <f t="shared" si="4"/>
        <v>1</v>
      </c>
      <c r="O45">
        <f t="shared" si="7"/>
        <v>1</v>
      </c>
    </row>
    <row r="46" spans="1:15">
      <c r="A46">
        <v>45</v>
      </c>
      <c r="C46" s="6" t="s">
        <v>59</v>
      </c>
      <c r="D46" s="2"/>
      <c r="F46" s="7">
        <f t="shared" si="6"/>
        <v>63</v>
      </c>
      <c r="G46" s="2" t="s">
        <v>6</v>
      </c>
      <c r="H46" s="1" t="str">
        <f t="shared" si="1"/>
        <v>60+</v>
      </c>
      <c r="I46" s="25" t="str">
        <f t="shared" si="2"/>
        <v>A</v>
      </c>
      <c r="J46" s="13">
        <v>14</v>
      </c>
      <c r="K46" s="3">
        <v>63</v>
      </c>
      <c r="L46" s="8">
        <f t="shared" si="3"/>
        <v>0</v>
      </c>
      <c r="M46" s="7">
        <f t="shared" si="4"/>
        <v>1</v>
      </c>
      <c r="O46">
        <f t="shared" si="7"/>
        <v>0</v>
      </c>
    </row>
    <row r="47" spans="1:15">
      <c r="A47">
        <v>46</v>
      </c>
      <c r="C47" s="6" t="s">
        <v>60</v>
      </c>
      <c r="D47" s="2"/>
      <c r="F47" s="7">
        <f t="shared" si="6"/>
        <v>35</v>
      </c>
      <c r="G47" s="2" t="s">
        <v>12</v>
      </c>
      <c r="H47" s="1" t="str">
        <f t="shared" si="1"/>
        <v>25-40</v>
      </c>
      <c r="I47" s="25" t="str">
        <f t="shared" si="2"/>
        <v>C</v>
      </c>
      <c r="J47" s="13">
        <v>8.5</v>
      </c>
      <c r="K47" s="3">
        <v>35</v>
      </c>
      <c r="L47" s="8">
        <f t="shared" si="3"/>
        <v>0</v>
      </c>
      <c r="M47" s="7">
        <f t="shared" si="4"/>
        <v>1</v>
      </c>
      <c r="O47">
        <f t="shared" si="7"/>
        <v>1</v>
      </c>
    </row>
    <row r="48" spans="1:15">
      <c r="A48">
        <v>47</v>
      </c>
      <c r="C48" s="6" t="s">
        <v>61</v>
      </c>
      <c r="D48" s="2"/>
      <c r="F48" s="7">
        <f t="shared" si="6"/>
        <v>45</v>
      </c>
      <c r="G48" s="2" t="s">
        <v>6</v>
      </c>
      <c r="H48" s="1" t="str">
        <f t="shared" si="1"/>
        <v>60+</v>
      </c>
      <c r="I48" s="25" t="str">
        <f t="shared" si="2"/>
        <v>A</v>
      </c>
      <c r="J48" s="13">
        <v>10.5</v>
      </c>
      <c r="K48" s="3">
        <v>45</v>
      </c>
      <c r="L48" s="8">
        <f t="shared" si="3"/>
        <v>-15</v>
      </c>
      <c r="M48" s="7">
        <f t="shared" si="4"/>
        <v>0</v>
      </c>
      <c r="O48">
        <f t="shared" si="7"/>
        <v>1</v>
      </c>
    </row>
    <row r="49" spans="1:15">
      <c r="A49">
        <v>48</v>
      </c>
      <c r="C49" s="6" t="s">
        <v>62</v>
      </c>
      <c r="D49" s="2"/>
      <c r="F49" s="7">
        <f t="shared" si="6"/>
        <v>82</v>
      </c>
      <c r="G49" s="2" t="s">
        <v>6</v>
      </c>
      <c r="H49" s="1" t="str">
        <f t="shared" si="1"/>
        <v>60+</v>
      </c>
      <c r="I49" s="25" t="str">
        <f t="shared" si="2"/>
        <v>A</v>
      </c>
      <c r="J49" s="13">
        <v>17.5</v>
      </c>
      <c r="K49" s="3">
        <v>82</v>
      </c>
      <c r="L49" s="8">
        <f t="shared" si="3"/>
        <v>0</v>
      </c>
      <c r="M49" s="7">
        <f t="shared" si="4"/>
        <v>1</v>
      </c>
      <c r="O49">
        <f t="shared" si="7"/>
        <v>0</v>
      </c>
    </row>
    <row r="50" spans="1:15">
      <c r="A50">
        <v>49</v>
      </c>
      <c r="C50" s="6" t="s">
        <v>63</v>
      </c>
      <c r="D50" s="2"/>
      <c r="F50" s="7">
        <f t="shared" si="6"/>
        <v>73</v>
      </c>
      <c r="G50" s="2" t="s">
        <v>6</v>
      </c>
      <c r="H50" s="1" t="str">
        <f t="shared" si="1"/>
        <v>60+</v>
      </c>
      <c r="I50" s="25" t="str">
        <f t="shared" si="2"/>
        <v>A</v>
      </c>
      <c r="J50" s="13">
        <v>16</v>
      </c>
      <c r="K50" s="3">
        <v>73</v>
      </c>
      <c r="L50" s="8">
        <f t="shared" si="3"/>
        <v>0</v>
      </c>
      <c r="M50" s="7">
        <f t="shared" si="4"/>
        <v>1</v>
      </c>
      <c r="O50">
        <f t="shared" si="7"/>
        <v>0</v>
      </c>
    </row>
    <row r="51" spans="1:15">
      <c r="A51">
        <v>50</v>
      </c>
      <c r="C51" s="6" t="s">
        <v>64</v>
      </c>
      <c r="D51" s="2"/>
      <c r="F51" s="7">
        <f t="shared" si="6"/>
        <v>68</v>
      </c>
      <c r="G51" s="2" t="s">
        <v>20</v>
      </c>
      <c r="H51" s="1" t="str">
        <f t="shared" si="1"/>
        <v>40-60</v>
      </c>
      <c r="I51" s="25" t="str">
        <f t="shared" si="2"/>
        <v>B</v>
      </c>
      <c r="J51" s="13">
        <v>14.5</v>
      </c>
      <c r="K51" s="3">
        <v>68</v>
      </c>
      <c r="L51" s="8">
        <f t="shared" si="3"/>
        <v>9</v>
      </c>
      <c r="M51" s="7">
        <f t="shared" si="4"/>
        <v>1</v>
      </c>
      <c r="O51">
        <f t="shared" si="7"/>
        <v>1</v>
      </c>
    </row>
    <row r="52" spans="1:15">
      <c r="A52">
        <v>51</v>
      </c>
      <c r="C52" s="6" t="s">
        <v>65</v>
      </c>
      <c r="D52" s="2"/>
      <c r="F52" s="7">
        <f t="shared" si="6"/>
        <v>25</v>
      </c>
      <c r="G52" s="2" t="s">
        <v>12</v>
      </c>
      <c r="H52" s="1" t="str">
        <f t="shared" si="1"/>
        <v>25-40</v>
      </c>
      <c r="I52" s="25" t="str">
        <f t="shared" si="2"/>
        <v>C</v>
      </c>
      <c r="J52" s="13">
        <v>6.5</v>
      </c>
      <c r="K52" s="3">
        <v>25</v>
      </c>
      <c r="L52" s="8">
        <f t="shared" si="3"/>
        <v>0</v>
      </c>
      <c r="M52" s="7">
        <f t="shared" si="4"/>
        <v>1</v>
      </c>
      <c r="O52">
        <f t="shared" si="7"/>
        <v>1</v>
      </c>
    </row>
    <row r="53" spans="1:15">
      <c r="A53">
        <v>52</v>
      </c>
      <c r="C53" s="6" t="s">
        <v>66</v>
      </c>
      <c r="D53" s="2"/>
      <c r="F53" s="7">
        <f t="shared" si="6"/>
        <v>35</v>
      </c>
      <c r="G53" s="2" t="s">
        <v>12</v>
      </c>
      <c r="H53" s="1" t="str">
        <f t="shared" si="1"/>
        <v>25-40</v>
      </c>
      <c r="I53" s="25" t="str">
        <f t="shared" si="2"/>
        <v>C</v>
      </c>
      <c r="J53" s="13">
        <v>8.5</v>
      </c>
      <c r="K53" s="3">
        <v>35</v>
      </c>
      <c r="L53" s="8">
        <f t="shared" si="3"/>
        <v>0</v>
      </c>
      <c r="M53" s="7">
        <f t="shared" si="4"/>
        <v>1</v>
      </c>
      <c r="O53">
        <f t="shared" si="7"/>
        <v>1</v>
      </c>
    </row>
    <row r="54" spans="1:15">
      <c r="A54">
        <v>53</v>
      </c>
      <c r="C54" s="6" t="s">
        <v>67</v>
      </c>
      <c r="D54" s="2"/>
      <c r="F54" s="7">
        <f t="shared" si="6"/>
        <v>35</v>
      </c>
      <c r="G54" s="2" t="s">
        <v>12</v>
      </c>
      <c r="H54" s="1" t="str">
        <f t="shared" si="1"/>
        <v>25-40</v>
      </c>
      <c r="I54" s="25" t="str">
        <f t="shared" si="2"/>
        <v>C</v>
      </c>
      <c r="J54" s="13">
        <v>9</v>
      </c>
      <c r="K54" s="3">
        <v>35</v>
      </c>
      <c r="L54" s="8">
        <f t="shared" si="3"/>
        <v>0</v>
      </c>
      <c r="M54" s="7">
        <f t="shared" si="4"/>
        <v>1</v>
      </c>
      <c r="O54">
        <f t="shared" si="7"/>
        <v>0</v>
      </c>
    </row>
    <row r="55" spans="1:15">
      <c r="A55">
        <v>54</v>
      </c>
      <c r="C55" s="6" t="s">
        <v>68</v>
      </c>
      <c r="D55" s="2"/>
      <c r="F55" s="7">
        <f t="shared" si="6"/>
        <v>40</v>
      </c>
      <c r="G55" s="2" t="s">
        <v>12</v>
      </c>
      <c r="H55" s="1" t="str">
        <f t="shared" si="1"/>
        <v>25-40</v>
      </c>
      <c r="I55" s="25" t="str">
        <f t="shared" si="2"/>
        <v>C</v>
      </c>
      <c r="J55" s="13">
        <v>10</v>
      </c>
      <c r="K55" s="3">
        <v>40</v>
      </c>
      <c r="L55" s="8">
        <f t="shared" si="3"/>
        <v>-1</v>
      </c>
      <c r="M55" s="7">
        <f t="shared" si="4"/>
        <v>1</v>
      </c>
      <c r="O55">
        <f t="shared" si="7"/>
        <v>0</v>
      </c>
    </row>
    <row r="56" spans="1:15">
      <c r="A56">
        <v>55</v>
      </c>
      <c r="C56" s="6" t="s">
        <v>69</v>
      </c>
      <c r="D56" s="2"/>
      <c r="F56" s="7">
        <f t="shared" si="6"/>
        <v>40</v>
      </c>
      <c r="G56" s="2" t="s">
        <v>20</v>
      </c>
      <c r="H56" s="1" t="str">
        <f t="shared" si="1"/>
        <v>40-60</v>
      </c>
      <c r="I56" s="25" t="str">
        <f t="shared" si="2"/>
        <v>B</v>
      </c>
      <c r="J56" s="13">
        <v>9.5</v>
      </c>
      <c r="K56" s="3">
        <v>40</v>
      </c>
      <c r="L56" s="8">
        <f t="shared" si="3"/>
        <v>0</v>
      </c>
      <c r="M56" s="7">
        <f t="shared" si="4"/>
        <v>1</v>
      </c>
      <c r="O56">
        <f t="shared" si="7"/>
        <v>0</v>
      </c>
    </row>
    <row r="57" spans="1:15">
      <c r="A57">
        <v>56</v>
      </c>
      <c r="C57" s="6" t="s">
        <v>70</v>
      </c>
      <c r="D57" s="2"/>
      <c r="F57" s="7">
        <f t="shared" si="6"/>
        <v>40</v>
      </c>
      <c r="G57" s="2" t="s">
        <v>20</v>
      </c>
      <c r="H57" s="1" t="str">
        <f t="shared" si="1"/>
        <v>40-60</v>
      </c>
      <c r="I57" s="25" t="str">
        <f t="shared" si="2"/>
        <v>B</v>
      </c>
      <c r="J57" s="13">
        <v>10</v>
      </c>
      <c r="K57" s="3">
        <v>40</v>
      </c>
      <c r="L57" s="8">
        <f t="shared" si="3"/>
        <v>0</v>
      </c>
      <c r="M57" s="7">
        <f t="shared" si="4"/>
        <v>1</v>
      </c>
      <c r="O57">
        <f t="shared" si="7"/>
        <v>0</v>
      </c>
    </row>
    <row r="58" spans="1:15">
      <c r="A58">
        <v>57</v>
      </c>
      <c r="C58" s="6" t="s">
        <v>71</v>
      </c>
      <c r="D58" s="2"/>
      <c r="F58" s="7">
        <f t="shared" si="6"/>
        <v>35</v>
      </c>
      <c r="G58" s="2" t="s">
        <v>20</v>
      </c>
      <c r="H58" s="1" t="str">
        <f t="shared" si="1"/>
        <v>40-60</v>
      </c>
      <c r="I58" s="25" t="str">
        <f t="shared" si="2"/>
        <v>B</v>
      </c>
      <c r="J58" s="13">
        <v>9</v>
      </c>
      <c r="K58" s="3">
        <v>35</v>
      </c>
      <c r="L58" s="8">
        <f t="shared" si="3"/>
        <v>-5</v>
      </c>
      <c r="M58" s="7">
        <f t="shared" si="4"/>
        <v>1</v>
      </c>
      <c r="O58">
        <f t="shared" si="7"/>
        <v>0</v>
      </c>
    </row>
    <row r="59" spans="1:15">
      <c r="A59">
        <v>58</v>
      </c>
      <c r="C59" s="6" t="s">
        <v>72</v>
      </c>
      <c r="D59" s="2"/>
      <c r="F59" s="7">
        <f t="shared" si="6"/>
        <v>90</v>
      </c>
      <c r="G59" s="2" t="s">
        <v>6</v>
      </c>
      <c r="H59" s="1" t="str">
        <f t="shared" si="1"/>
        <v>60+</v>
      </c>
      <c r="I59" s="25" t="str">
        <f t="shared" si="2"/>
        <v>A</v>
      </c>
      <c r="J59" s="13">
        <v>19.5</v>
      </c>
      <c r="K59" s="3">
        <v>90</v>
      </c>
      <c r="L59" s="8">
        <f t="shared" si="3"/>
        <v>0</v>
      </c>
      <c r="M59" s="7">
        <f t="shared" si="4"/>
        <v>1</v>
      </c>
      <c r="O59">
        <f t="shared" si="7"/>
        <v>0</v>
      </c>
    </row>
    <row r="60" spans="1:15">
      <c r="A60">
        <v>59</v>
      </c>
      <c r="C60" s="6" t="s">
        <v>73</v>
      </c>
      <c r="D60" s="2"/>
      <c r="F60" s="7">
        <f t="shared" si="6"/>
        <v>20</v>
      </c>
      <c r="G60" s="2" t="s">
        <v>12</v>
      </c>
      <c r="H60" s="1" t="str">
        <f t="shared" si="1"/>
        <v>25-40</v>
      </c>
      <c r="I60" s="25" t="str">
        <f t="shared" si="2"/>
        <v>C</v>
      </c>
      <c r="J60" s="13">
        <v>6</v>
      </c>
      <c r="K60" s="3">
        <v>20</v>
      </c>
      <c r="L60" s="8">
        <f t="shared" si="3"/>
        <v>-5</v>
      </c>
      <c r="M60" s="7">
        <f t="shared" si="4"/>
        <v>1</v>
      </c>
      <c r="O60">
        <f t="shared" si="7"/>
        <v>0</v>
      </c>
    </row>
    <row r="61" spans="1:15">
      <c r="A61">
        <v>60</v>
      </c>
      <c r="C61" s="6" t="s">
        <v>74</v>
      </c>
      <c r="D61" s="2"/>
      <c r="F61" s="7">
        <f t="shared" si="6"/>
        <v>68</v>
      </c>
      <c r="G61" s="2" t="s">
        <v>6</v>
      </c>
      <c r="H61" s="1" t="str">
        <f t="shared" si="1"/>
        <v>60+</v>
      </c>
      <c r="I61" s="25" t="str">
        <f t="shared" si="2"/>
        <v>A</v>
      </c>
      <c r="J61" s="13">
        <v>14.5</v>
      </c>
      <c r="K61" s="3">
        <v>68</v>
      </c>
      <c r="L61" s="8">
        <f t="shared" si="3"/>
        <v>0</v>
      </c>
      <c r="M61" s="7">
        <f t="shared" si="4"/>
        <v>1</v>
      </c>
      <c r="O61">
        <f t="shared" si="7"/>
        <v>1</v>
      </c>
    </row>
    <row r="62" spans="1:15">
      <c r="A62">
        <v>61</v>
      </c>
      <c r="C62" s="6" t="s">
        <v>75</v>
      </c>
      <c r="D62" s="2"/>
      <c r="F62" s="7">
        <f t="shared" si="6"/>
        <v>68</v>
      </c>
      <c r="G62" s="2" t="s">
        <v>6</v>
      </c>
      <c r="H62" s="1" t="str">
        <f t="shared" si="1"/>
        <v>60+</v>
      </c>
      <c r="I62" s="25" t="str">
        <f t="shared" si="2"/>
        <v>A</v>
      </c>
      <c r="J62" s="13">
        <v>14.5</v>
      </c>
      <c r="K62" s="3">
        <v>68</v>
      </c>
      <c r="L62" s="8">
        <f t="shared" si="3"/>
        <v>0</v>
      </c>
      <c r="M62" s="7">
        <f t="shared" si="4"/>
        <v>1</v>
      </c>
      <c r="O62">
        <f t="shared" si="7"/>
        <v>0</v>
      </c>
    </row>
    <row r="63" spans="1:15">
      <c r="A63">
        <v>62</v>
      </c>
      <c r="C63" s="6" t="s">
        <v>76</v>
      </c>
      <c r="D63" s="2"/>
      <c r="F63" s="7">
        <f t="shared" si="6"/>
        <v>5</v>
      </c>
      <c r="G63" s="2" t="s">
        <v>23</v>
      </c>
      <c r="H63" s="1" t="str">
        <f t="shared" si="1"/>
        <v>0-25</v>
      </c>
      <c r="I63" s="25" t="str">
        <f t="shared" si="2"/>
        <v>D</v>
      </c>
      <c r="J63" s="13">
        <v>2</v>
      </c>
      <c r="K63" s="3">
        <v>5</v>
      </c>
      <c r="L63" s="8">
        <f t="shared" si="3"/>
        <v>0</v>
      </c>
      <c r="M63" s="7">
        <f t="shared" si="4"/>
        <v>1</v>
      </c>
      <c r="O63">
        <f t="shared" si="7"/>
        <v>1</v>
      </c>
    </row>
    <row r="64" spans="1:15">
      <c r="A64">
        <v>63</v>
      </c>
      <c r="C64" s="6" t="s">
        <v>77</v>
      </c>
      <c r="D64" s="2"/>
      <c r="F64" s="7">
        <f t="shared" si="6"/>
        <v>73</v>
      </c>
      <c r="G64" s="2" t="s">
        <v>6</v>
      </c>
      <c r="H64" s="1" t="str">
        <f t="shared" si="1"/>
        <v>60+</v>
      </c>
      <c r="I64" s="25" t="str">
        <f t="shared" si="2"/>
        <v>A</v>
      </c>
      <c r="J64" s="13">
        <v>16</v>
      </c>
      <c r="K64" s="3">
        <v>73</v>
      </c>
      <c r="L64" s="8">
        <f t="shared" si="3"/>
        <v>0</v>
      </c>
      <c r="M64" s="7">
        <f t="shared" si="4"/>
        <v>1</v>
      </c>
      <c r="O64">
        <f t="shared" si="7"/>
        <v>1</v>
      </c>
    </row>
    <row r="65" spans="1:15">
      <c r="A65">
        <v>64</v>
      </c>
      <c r="C65" s="6" t="s">
        <v>78</v>
      </c>
      <c r="D65" s="2"/>
      <c r="F65" s="7">
        <f t="shared" si="6"/>
        <v>25</v>
      </c>
      <c r="G65" s="2" t="s">
        <v>12</v>
      </c>
      <c r="H65" s="1" t="str">
        <f t="shared" si="1"/>
        <v>25-40</v>
      </c>
      <c r="I65" s="25" t="str">
        <f t="shared" si="2"/>
        <v>C</v>
      </c>
      <c r="J65" s="13">
        <v>6.5</v>
      </c>
      <c r="K65" s="3">
        <v>25</v>
      </c>
      <c r="L65" s="8">
        <f t="shared" si="3"/>
        <v>0</v>
      </c>
      <c r="M65" s="7">
        <f t="shared" si="4"/>
        <v>1</v>
      </c>
      <c r="O65">
        <f t="shared" si="7"/>
        <v>0</v>
      </c>
    </row>
    <row r="66" spans="1:15">
      <c r="A66">
        <v>65</v>
      </c>
      <c r="C66" s="6" t="s">
        <v>79</v>
      </c>
      <c r="D66" s="2"/>
      <c r="F66" s="7">
        <f t="shared" ref="F66:F97" si="8">K66</f>
        <v>63</v>
      </c>
      <c r="G66" s="2" t="s">
        <v>6</v>
      </c>
      <c r="H66" s="1" t="str">
        <f t="shared" si="1"/>
        <v>60+</v>
      </c>
      <c r="I66" s="25" t="str">
        <f t="shared" si="2"/>
        <v>A</v>
      </c>
      <c r="J66" s="13">
        <v>14</v>
      </c>
      <c r="K66" s="3">
        <v>63</v>
      </c>
      <c r="L66" s="8">
        <f t="shared" si="3"/>
        <v>0</v>
      </c>
      <c r="M66" s="7">
        <f t="shared" si="4"/>
        <v>1</v>
      </c>
      <c r="O66">
        <f t="shared" si="7"/>
        <v>1</v>
      </c>
    </row>
    <row r="67" spans="1:15">
      <c r="A67">
        <v>66</v>
      </c>
      <c r="C67" s="6" t="s">
        <v>80</v>
      </c>
      <c r="D67" s="2"/>
      <c r="F67" s="7">
        <f t="shared" si="8"/>
        <v>90</v>
      </c>
      <c r="G67" s="2" t="s">
        <v>6</v>
      </c>
      <c r="H67" s="1" t="str">
        <f t="shared" ref="H67:H130" si="9">IF(G67="A","60+",IF(G67="B","40-60",IF(G67="C","25-40",IF(G67="D","0-25",))))</f>
        <v>60+</v>
      </c>
      <c r="I67" s="25" t="str">
        <f t="shared" ref="I67:I130" si="10">G67</f>
        <v>A</v>
      </c>
      <c r="J67" s="13">
        <v>19.5</v>
      </c>
      <c r="K67" s="3">
        <v>90</v>
      </c>
      <c r="L67" s="8">
        <f t="shared" ref="L67:L130" si="11">IF(I67="C",IF(K67&lt;=$P$1,K67-$P$1,IF(K67&gt;$Q$1-1,(K67-$Q$1-1),0)),IF(I67="D",IF(K67&lt;=$P$1-1,0,K67-($P$1-1)),IF(I67="B",IF(K67&lt;=$Q$1,K67-$Q$1,IF(K67&gt;$R$1-1,K67-($R$1-1),0)),IF(I67="A",IF(K67&gt;=$R$1,0,K67-$R$1),""))))</f>
        <v>0</v>
      </c>
      <c r="M67" s="7">
        <f t="shared" ref="M67:M130" si="12">IF(AND(ABS(L67)&gt;=$U$1,ABS(L67)&lt;=$V$1),1,0)</f>
        <v>1</v>
      </c>
      <c r="O67">
        <f t="shared" si="7"/>
        <v>0</v>
      </c>
    </row>
    <row r="68" spans="1:15">
      <c r="A68">
        <v>67</v>
      </c>
      <c r="C68" s="6" t="s">
        <v>81</v>
      </c>
      <c r="D68" s="2"/>
      <c r="F68" s="7">
        <f t="shared" si="8"/>
        <v>40</v>
      </c>
      <c r="G68" s="2" t="s">
        <v>12</v>
      </c>
      <c r="H68" s="1" t="str">
        <f t="shared" si="9"/>
        <v>25-40</v>
      </c>
      <c r="I68" s="25" t="str">
        <f t="shared" si="10"/>
        <v>C</v>
      </c>
      <c r="J68" s="13">
        <v>10</v>
      </c>
      <c r="K68" s="3">
        <v>40</v>
      </c>
      <c r="L68" s="8">
        <f t="shared" si="11"/>
        <v>-1</v>
      </c>
      <c r="M68" s="7">
        <f t="shared" si="12"/>
        <v>1</v>
      </c>
      <c r="O68">
        <f t="shared" ref="O68:O99" si="13">IF(K66="","",IF(AND(K66&gt;=$O$3,K66&lt;$P$3),1,0))</f>
        <v>1</v>
      </c>
    </row>
    <row r="69" spans="1:15">
      <c r="A69">
        <v>68</v>
      </c>
      <c r="C69" s="6" t="s">
        <v>82</v>
      </c>
      <c r="D69" s="2"/>
      <c r="F69" s="7">
        <f t="shared" si="8"/>
        <v>73</v>
      </c>
      <c r="G69" s="2" t="s">
        <v>6</v>
      </c>
      <c r="H69" s="1" t="str">
        <f t="shared" si="9"/>
        <v>60+</v>
      </c>
      <c r="I69" s="25" t="str">
        <f t="shared" si="10"/>
        <v>A</v>
      </c>
      <c r="J69" s="13">
        <v>15.5</v>
      </c>
      <c r="K69" s="3">
        <v>73</v>
      </c>
      <c r="L69" s="8">
        <f t="shared" si="11"/>
        <v>0</v>
      </c>
      <c r="M69" s="7">
        <f t="shared" si="12"/>
        <v>1</v>
      </c>
      <c r="O69">
        <f t="shared" si="13"/>
        <v>1</v>
      </c>
    </row>
    <row r="70" spans="1:15">
      <c r="A70">
        <v>69</v>
      </c>
      <c r="C70" s="6" t="s">
        <v>83</v>
      </c>
      <c r="D70" s="2"/>
      <c r="F70" s="7">
        <f t="shared" si="8"/>
        <v>16</v>
      </c>
      <c r="G70" s="2" t="s">
        <v>12</v>
      </c>
      <c r="H70" s="1" t="str">
        <f t="shared" si="9"/>
        <v>25-40</v>
      </c>
      <c r="I70" s="25" t="str">
        <f t="shared" si="10"/>
        <v>C</v>
      </c>
      <c r="J70" s="13">
        <v>5</v>
      </c>
      <c r="K70" s="3">
        <v>16</v>
      </c>
      <c r="L70" s="8">
        <f t="shared" si="11"/>
        <v>-9</v>
      </c>
      <c r="M70" s="7">
        <f t="shared" si="12"/>
        <v>1</v>
      </c>
      <c r="O70">
        <f t="shared" si="13"/>
        <v>0</v>
      </c>
    </row>
    <row r="71" spans="1:15">
      <c r="A71">
        <v>70</v>
      </c>
      <c r="C71" s="6" t="s">
        <v>84</v>
      </c>
      <c r="D71" s="2"/>
      <c r="F71" s="7">
        <f t="shared" si="8"/>
        <v>45</v>
      </c>
      <c r="G71" s="2" t="s">
        <v>20</v>
      </c>
      <c r="H71" s="1" t="str">
        <f t="shared" si="9"/>
        <v>40-60</v>
      </c>
      <c r="I71" s="25" t="str">
        <f t="shared" si="10"/>
        <v>B</v>
      </c>
      <c r="J71" s="13">
        <v>10.5</v>
      </c>
      <c r="K71" s="3">
        <v>45</v>
      </c>
      <c r="L71" s="8">
        <f t="shared" si="11"/>
        <v>0</v>
      </c>
      <c r="M71" s="7">
        <f t="shared" si="12"/>
        <v>1</v>
      </c>
      <c r="O71">
        <f t="shared" si="13"/>
        <v>1</v>
      </c>
    </row>
    <row r="72" spans="1:15">
      <c r="A72">
        <v>71</v>
      </c>
      <c r="C72" s="6" t="s">
        <v>85</v>
      </c>
      <c r="D72" s="2"/>
      <c r="F72" s="7">
        <f t="shared" si="8"/>
        <v>51</v>
      </c>
      <c r="G72" s="2" t="s">
        <v>6</v>
      </c>
      <c r="H72" s="1" t="str">
        <f t="shared" si="9"/>
        <v>60+</v>
      </c>
      <c r="I72" s="25" t="str">
        <f t="shared" si="10"/>
        <v>A</v>
      </c>
      <c r="J72" s="13">
        <v>12</v>
      </c>
      <c r="K72" s="3">
        <v>51</v>
      </c>
      <c r="L72" s="8">
        <f t="shared" si="11"/>
        <v>-9</v>
      </c>
      <c r="M72" s="7">
        <f t="shared" si="12"/>
        <v>1</v>
      </c>
      <c r="O72">
        <f t="shared" si="13"/>
        <v>0</v>
      </c>
    </row>
    <row r="73" spans="1:15">
      <c r="A73">
        <v>72</v>
      </c>
      <c r="C73" s="6" t="s">
        <v>86</v>
      </c>
      <c r="D73" s="2"/>
      <c r="F73" s="7">
        <f t="shared" si="8"/>
        <v>63</v>
      </c>
      <c r="G73" s="2" t="s">
        <v>6</v>
      </c>
      <c r="H73" s="1" t="str">
        <f t="shared" si="9"/>
        <v>60+</v>
      </c>
      <c r="I73" s="25" t="str">
        <f t="shared" si="10"/>
        <v>A</v>
      </c>
      <c r="J73" s="13">
        <v>14</v>
      </c>
      <c r="K73" s="3">
        <v>63</v>
      </c>
      <c r="L73" s="8">
        <f t="shared" si="11"/>
        <v>0</v>
      </c>
      <c r="M73" s="7">
        <f t="shared" si="12"/>
        <v>1</v>
      </c>
      <c r="O73">
        <f t="shared" si="13"/>
        <v>0</v>
      </c>
    </row>
    <row r="74" spans="1:15">
      <c r="A74">
        <v>73</v>
      </c>
      <c r="C74" s="6" t="s">
        <v>87</v>
      </c>
      <c r="D74" s="2"/>
      <c r="F74" s="7">
        <f t="shared" si="8"/>
        <v>45</v>
      </c>
      <c r="G74" s="2" t="s">
        <v>20</v>
      </c>
      <c r="H74" s="1" t="str">
        <f t="shared" si="9"/>
        <v>40-60</v>
      </c>
      <c r="I74" s="25" t="str">
        <f t="shared" si="10"/>
        <v>B</v>
      </c>
      <c r="J74" s="13">
        <v>11</v>
      </c>
      <c r="K74" s="3">
        <v>45</v>
      </c>
      <c r="L74" s="8">
        <f t="shared" si="11"/>
        <v>0</v>
      </c>
      <c r="M74" s="7">
        <f t="shared" si="12"/>
        <v>1</v>
      </c>
      <c r="O74">
        <f t="shared" si="13"/>
        <v>0</v>
      </c>
    </row>
    <row r="75" spans="1:15">
      <c r="A75">
        <v>74</v>
      </c>
      <c r="C75" s="6" t="s">
        <v>88</v>
      </c>
      <c r="D75" s="2"/>
      <c r="F75" s="7">
        <f t="shared" si="8"/>
        <v>0</v>
      </c>
      <c r="G75" s="2" t="s">
        <v>23</v>
      </c>
      <c r="H75" s="1" t="str">
        <f t="shared" si="9"/>
        <v>0-25</v>
      </c>
      <c r="I75" s="25" t="str">
        <f t="shared" si="10"/>
        <v>D</v>
      </c>
      <c r="J75" s="13">
        <v>0</v>
      </c>
      <c r="K75" s="3">
        <v>0</v>
      </c>
      <c r="L75" s="8">
        <f t="shared" si="11"/>
        <v>0</v>
      </c>
      <c r="M75" s="7">
        <f t="shared" si="12"/>
        <v>1</v>
      </c>
      <c r="O75">
        <f t="shared" si="13"/>
        <v>1</v>
      </c>
    </row>
    <row r="76" spans="1:15">
      <c r="A76">
        <v>75</v>
      </c>
      <c r="C76" s="6" t="s">
        <v>89</v>
      </c>
      <c r="D76" s="2"/>
      <c r="F76" s="7">
        <f t="shared" si="8"/>
        <v>90</v>
      </c>
      <c r="G76" s="2" t="s">
        <v>6</v>
      </c>
      <c r="H76" s="1" t="str">
        <f t="shared" si="9"/>
        <v>60+</v>
      </c>
      <c r="I76" s="25" t="str">
        <f t="shared" si="10"/>
        <v>A</v>
      </c>
      <c r="J76" s="13">
        <v>19.5</v>
      </c>
      <c r="K76" s="3">
        <v>90</v>
      </c>
      <c r="L76" s="8">
        <f t="shared" si="11"/>
        <v>0</v>
      </c>
      <c r="M76" s="7">
        <f t="shared" si="12"/>
        <v>1</v>
      </c>
      <c r="O76">
        <f t="shared" si="13"/>
        <v>0</v>
      </c>
    </row>
    <row r="77" spans="1:15">
      <c r="A77">
        <v>76</v>
      </c>
      <c r="C77" s="6" t="s">
        <v>90</v>
      </c>
      <c r="D77" s="2"/>
      <c r="F77" s="7">
        <f t="shared" si="8"/>
        <v>20</v>
      </c>
      <c r="G77" s="2" t="s">
        <v>12</v>
      </c>
      <c r="H77" s="1" t="str">
        <f t="shared" si="9"/>
        <v>25-40</v>
      </c>
      <c r="I77" s="25" t="str">
        <f t="shared" si="10"/>
        <v>C</v>
      </c>
      <c r="J77" s="13">
        <v>6</v>
      </c>
      <c r="K77" s="3">
        <v>20</v>
      </c>
      <c r="L77" s="8">
        <f t="shared" si="11"/>
        <v>-5</v>
      </c>
      <c r="M77" s="7">
        <f t="shared" si="12"/>
        <v>1</v>
      </c>
      <c r="O77">
        <f t="shared" si="13"/>
        <v>0</v>
      </c>
    </row>
    <row r="78" spans="1:15">
      <c r="A78">
        <v>77</v>
      </c>
      <c r="C78" s="6" t="s">
        <v>91</v>
      </c>
      <c r="D78" s="2"/>
      <c r="F78" s="7">
        <f t="shared" si="8"/>
        <v>25</v>
      </c>
      <c r="G78" s="2" t="s">
        <v>12</v>
      </c>
      <c r="H78" s="1" t="str">
        <f t="shared" si="9"/>
        <v>25-40</v>
      </c>
      <c r="I78" s="25" t="str">
        <f t="shared" si="10"/>
        <v>C</v>
      </c>
      <c r="J78" s="13">
        <v>6.5</v>
      </c>
      <c r="K78" s="3">
        <v>25</v>
      </c>
      <c r="L78" s="8">
        <f t="shared" si="11"/>
        <v>0</v>
      </c>
      <c r="M78" s="7">
        <f t="shared" si="12"/>
        <v>1</v>
      </c>
      <c r="O78">
        <f t="shared" si="13"/>
        <v>1</v>
      </c>
    </row>
    <row r="79" spans="1:15">
      <c r="A79">
        <v>78</v>
      </c>
      <c r="C79" s="6" t="s">
        <v>92</v>
      </c>
      <c r="D79" s="2"/>
      <c r="F79" s="7">
        <f t="shared" si="8"/>
        <v>45</v>
      </c>
      <c r="G79" s="2" t="s">
        <v>20</v>
      </c>
      <c r="H79" s="1" t="str">
        <f t="shared" si="9"/>
        <v>40-60</v>
      </c>
      <c r="I79" s="25" t="str">
        <f t="shared" si="10"/>
        <v>B</v>
      </c>
      <c r="J79" s="13">
        <v>10.5</v>
      </c>
      <c r="K79" s="3">
        <v>45</v>
      </c>
      <c r="L79" s="8">
        <f t="shared" si="11"/>
        <v>0</v>
      </c>
      <c r="M79" s="7">
        <f t="shared" si="12"/>
        <v>1</v>
      </c>
      <c r="O79">
        <f t="shared" si="13"/>
        <v>0</v>
      </c>
    </row>
    <row r="80" spans="1:15">
      <c r="A80">
        <v>79</v>
      </c>
      <c r="C80" s="6" t="s">
        <v>93</v>
      </c>
      <c r="D80" s="2"/>
      <c r="F80" s="7">
        <f t="shared" si="8"/>
        <v>82</v>
      </c>
      <c r="G80" s="2" t="s">
        <v>6</v>
      </c>
      <c r="H80" s="1" t="str">
        <f t="shared" si="9"/>
        <v>60+</v>
      </c>
      <c r="I80" s="25" t="str">
        <f t="shared" si="10"/>
        <v>A</v>
      </c>
      <c r="J80" s="13">
        <v>18</v>
      </c>
      <c r="K80" s="3">
        <v>82</v>
      </c>
      <c r="L80" s="8">
        <f t="shared" si="11"/>
        <v>0</v>
      </c>
      <c r="M80" s="7">
        <f t="shared" si="12"/>
        <v>1</v>
      </c>
      <c r="O80">
        <f t="shared" si="13"/>
        <v>0</v>
      </c>
    </row>
    <row r="81" spans="1:15">
      <c r="A81">
        <v>80</v>
      </c>
      <c r="C81" s="6" t="s">
        <v>94</v>
      </c>
      <c r="D81" s="2"/>
      <c r="F81" s="7">
        <f t="shared" si="8"/>
        <v>25</v>
      </c>
      <c r="G81" s="2" t="s">
        <v>20</v>
      </c>
      <c r="H81" s="1" t="str">
        <f t="shared" si="9"/>
        <v>40-60</v>
      </c>
      <c r="I81" s="25" t="str">
        <f t="shared" si="10"/>
        <v>B</v>
      </c>
      <c r="J81" s="13">
        <v>7</v>
      </c>
      <c r="K81" s="3">
        <v>25</v>
      </c>
      <c r="L81" s="8">
        <f t="shared" si="11"/>
        <v>-15</v>
      </c>
      <c r="M81" s="7">
        <f t="shared" si="12"/>
        <v>0</v>
      </c>
      <c r="O81">
        <f t="shared" si="13"/>
        <v>0</v>
      </c>
    </row>
    <row r="82" spans="1:15">
      <c r="A82">
        <v>81</v>
      </c>
      <c r="C82" s="6" t="s">
        <v>95</v>
      </c>
      <c r="D82" s="2"/>
      <c r="F82" s="7">
        <f t="shared" si="8"/>
        <v>90</v>
      </c>
      <c r="G82" s="2" t="s">
        <v>6</v>
      </c>
      <c r="H82" s="1" t="str">
        <f t="shared" si="9"/>
        <v>60+</v>
      </c>
      <c r="I82" s="25" t="str">
        <f t="shared" si="10"/>
        <v>A</v>
      </c>
      <c r="J82" s="13">
        <v>19.5</v>
      </c>
      <c r="K82" s="3">
        <v>90</v>
      </c>
      <c r="L82" s="8">
        <f t="shared" si="11"/>
        <v>0</v>
      </c>
      <c r="M82" s="7">
        <f t="shared" si="12"/>
        <v>1</v>
      </c>
      <c r="O82">
        <f t="shared" si="13"/>
        <v>1</v>
      </c>
    </row>
    <row r="83" spans="1:15">
      <c r="A83">
        <v>82</v>
      </c>
      <c r="C83" s="6" t="s">
        <v>96</v>
      </c>
      <c r="D83" s="2"/>
      <c r="F83" s="7">
        <f t="shared" si="8"/>
        <v>35</v>
      </c>
      <c r="G83" s="2" t="s">
        <v>12</v>
      </c>
      <c r="H83" s="1" t="str">
        <f t="shared" si="9"/>
        <v>25-40</v>
      </c>
      <c r="I83" s="25" t="str">
        <f t="shared" si="10"/>
        <v>C</v>
      </c>
      <c r="J83" s="13">
        <v>8.5</v>
      </c>
      <c r="K83" s="3">
        <v>35</v>
      </c>
      <c r="L83" s="8">
        <f t="shared" si="11"/>
        <v>0</v>
      </c>
      <c r="M83" s="7">
        <f t="shared" si="12"/>
        <v>1</v>
      </c>
      <c r="O83">
        <f t="shared" si="13"/>
        <v>0</v>
      </c>
    </row>
    <row r="84" spans="1:15">
      <c r="A84">
        <v>83</v>
      </c>
      <c r="C84" s="6" t="s">
        <v>97</v>
      </c>
      <c r="D84" s="2"/>
      <c r="F84" s="7">
        <f t="shared" si="8"/>
        <v>95</v>
      </c>
      <c r="G84" s="2" t="s">
        <v>6</v>
      </c>
      <c r="H84" s="1" t="str">
        <f t="shared" si="9"/>
        <v>60+</v>
      </c>
      <c r="I84" s="25" t="str">
        <f t="shared" si="10"/>
        <v>A</v>
      </c>
      <c r="J84" s="13">
        <v>21.5</v>
      </c>
      <c r="K84" s="3">
        <v>95</v>
      </c>
      <c r="L84" s="8">
        <f t="shared" si="11"/>
        <v>0</v>
      </c>
      <c r="M84" s="7">
        <f t="shared" si="12"/>
        <v>1</v>
      </c>
      <c r="O84">
        <f t="shared" si="13"/>
        <v>1</v>
      </c>
    </row>
    <row r="85" spans="1:15">
      <c r="A85">
        <v>84</v>
      </c>
      <c r="C85" s="6" t="s">
        <v>98</v>
      </c>
      <c r="D85" s="2"/>
      <c r="F85" s="7">
        <f t="shared" si="8"/>
        <v>0</v>
      </c>
      <c r="G85" s="2" t="s">
        <v>23</v>
      </c>
      <c r="H85" s="1" t="str">
        <f t="shared" si="9"/>
        <v>0-25</v>
      </c>
      <c r="I85" s="25" t="str">
        <f t="shared" si="10"/>
        <v>D</v>
      </c>
      <c r="J85" s="13">
        <v>0</v>
      </c>
      <c r="K85" s="3">
        <v>0</v>
      </c>
      <c r="L85" s="8">
        <f t="shared" si="11"/>
        <v>0</v>
      </c>
      <c r="M85" s="7">
        <f t="shared" si="12"/>
        <v>1</v>
      </c>
      <c r="O85">
        <f t="shared" si="13"/>
        <v>0</v>
      </c>
    </row>
    <row r="86" spans="1:15">
      <c r="A86">
        <v>85</v>
      </c>
      <c r="C86" s="6" t="s">
        <v>99</v>
      </c>
      <c r="D86" s="2"/>
      <c r="F86" s="7">
        <f t="shared" si="8"/>
        <v>86</v>
      </c>
      <c r="G86" s="2" t="s">
        <v>12</v>
      </c>
      <c r="H86" s="1" t="str">
        <f t="shared" si="9"/>
        <v>25-40</v>
      </c>
      <c r="I86" s="25" t="str">
        <f t="shared" si="10"/>
        <v>C</v>
      </c>
      <c r="J86" s="13">
        <v>18.5</v>
      </c>
      <c r="K86" s="3">
        <v>86</v>
      </c>
      <c r="L86" s="8">
        <f t="shared" si="11"/>
        <v>45</v>
      </c>
      <c r="M86" s="7">
        <f t="shared" si="12"/>
        <v>0</v>
      </c>
      <c r="O86">
        <f t="shared" si="13"/>
        <v>1</v>
      </c>
    </row>
    <row r="87" spans="1:15">
      <c r="A87">
        <v>86</v>
      </c>
      <c r="C87" s="6" t="s">
        <v>100</v>
      </c>
      <c r="D87" s="2"/>
      <c r="F87" s="7">
        <f t="shared" si="8"/>
        <v>40</v>
      </c>
      <c r="G87" s="2" t="s">
        <v>20</v>
      </c>
      <c r="H87" s="1" t="str">
        <f t="shared" si="9"/>
        <v>40-60</v>
      </c>
      <c r="I87" s="25" t="str">
        <f t="shared" si="10"/>
        <v>B</v>
      </c>
      <c r="J87" s="13">
        <v>10</v>
      </c>
      <c r="K87" s="3">
        <v>40</v>
      </c>
      <c r="L87" s="8">
        <f t="shared" si="11"/>
        <v>0</v>
      </c>
      <c r="M87" s="7">
        <f t="shared" si="12"/>
        <v>1</v>
      </c>
      <c r="O87">
        <f t="shared" si="13"/>
        <v>0</v>
      </c>
    </row>
    <row r="88" spans="1:15">
      <c r="A88">
        <v>87</v>
      </c>
      <c r="C88" s="6" t="s">
        <v>101</v>
      </c>
      <c r="D88" s="2"/>
      <c r="F88" s="7">
        <f t="shared" si="8"/>
        <v>57</v>
      </c>
      <c r="G88" s="2" t="s">
        <v>20</v>
      </c>
      <c r="H88" s="1" t="str">
        <f t="shared" si="9"/>
        <v>40-60</v>
      </c>
      <c r="I88" s="25" t="str">
        <f t="shared" si="10"/>
        <v>B</v>
      </c>
      <c r="J88" s="13">
        <v>13</v>
      </c>
      <c r="K88" s="3">
        <v>57</v>
      </c>
      <c r="L88" s="8">
        <f t="shared" si="11"/>
        <v>0</v>
      </c>
      <c r="M88" s="7">
        <f t="shared" si="12"/>
        <v>1</v>
      </c>
      <c r="O88">
        <f t="shared" si="13"/>
        <v>1</v>
      </c>
    </row>
    <row r="89" spans="1:15">
      <c r="A89">
        <v>88</v>
      </c>
      <c r="C89" s="6" t="s">
        <v>102</v>
      </c>
      <c r="D89" s="2"/>
      <c r="F89" s="7">
        <f t="shared" si="8"/>
        <v>51</v>
      </c>
      <c r="G89" s="2" t="s">
        <v>12</v>
      </c>
      <c r="H89" s="1" t="str">
        <f t="shared" si="9"/>
        <v>25-40</v>
      </c>
      <c r="I89" s="25" t="str">
        <f t="shared" si="10"/>
        <v>C</v>
      </c>
      <c r="J89" s="13">
        <v>12</v>
      </c>
      <c r="K89" s="3">
        <v>51</v>
      </c>
      <c r="L89" s="8">
        <f t="shared" si="11"/>
        <v>10</v>
      </c>
      <c r="M89" s="7">
        <f t="shared" si="12"/>
        <v>1</v>
      </c>
      <c r="O89">
        <f t="shared" si="13"/>
        <v>0</v>
      </c>
    </row>
    <row r="90" spans="1:15">
      <c r="A90">
        <v>89</v>
      </c>
      <c r="C90" s="6" t="s">
        <v>103</v>
      </c>
      <c r="D90" s="2"/>
      <c r="F90" s="7">
        <f t="shared" si="8"/>
        <v>68</v>
      </c>
      <c r="G90" s="2" t="s">
        <v>6</v>
      </c>
      <c r="H90" s="1" t="str">
        <f t="shared" si="9"/>
        <v>60+</v>
      </c>
      <c r="I90" s="25" t="str">
        <f t="shared" si="10"/>
        <v>A</v>
      </c>
      <c r="J90" s="13">
        <v>15</v>
      </c>
      <c r="K90" s="3">
        <v>68</v>
      </c>
      <c r="L90" s="8">
        <f t="shared" si="11"/>
        <v>0</v>
      </c>
      <c r="M90" s="7">
        <f t="shared" si="12"/>
        <v>1</v>
      </c>
      <c r="O90">
        <f t="shared" si="13"/>
        <v>0</v>
      </c>
    </row>
    <row r="91" spans="1:15">
      <c r="A91">
        <v>90</v>
      </c>
      <c r="C91" s="6" t="s">
        <v>104</v>
      </c>
      <c r="D91" s="2"/>
      <c r="F91" s="7">
        <f t="shared" si="8"/>
        <v>90</v>
      </c>
      <c r="G91" s="2" t="s">
        <v>6</v>
      </c>
      <c r="H91" s="1" t="str">
        <f t="shared" si="9"/>
        <v>60+</v>
      </c>
      <c r="I91" s="25" t="str">
        <f t="shared" si="10"/>
        <v>A</v>
      </c>
      <c r="J91" s="13">
        <v>19.5</v>
      </c>
      <c r="K91" s="3">
        <v>90</v>
      </c>
      <c r="L91" s="8">
        <f t="shared" si="11"/>
        <v>0</v>
      </c>
      <c r="M91" s="7">
        <f t="shared" si="12"/>
        <v>1</v>
      </c>
      <c r="O91">
        <f t="shared" si="13"/>
        <v>0</v>
      </c>
    </row>
    <row r="92" spans="1:15">
      <c r="A92">
        <v>91</v>
      </c>
      <c r="C92" s="6" t="s">
        <v>105</v>
      </c>
      <c r="D92" s="2"/>
      <c r="F92" s="7">
        <f t="shared" si="8"/>
        <v>93</v>
      </c>
      <c r="G92" s="2" t="s">
        <v>6</v>
      </c>
      <c r="H92" s="1" t="str">
        <f t="shared" si="9"/>
        <v>60+</v>
      </c>
      <c r="I92" s="25" t="str">
        <f t="shared" si="10"/>
        <v>A</v>
      </c>
      <c r="J92" s="13">
        <v>21</v>
      </c>
      <c r="K92" s="3">
        <v>93</v>
      </c>
      <c r="L92" s="8">
        <f t="shared" si="11"/>
        <v>0</v>
      </c>
      <c r="M92" s="7">
        <f t="shared" si="12"/>
        <v>1</v>
      </c>
      <c r="O92">
        <f t="shared" si="13"/>
        <v>1</v>
      </c>
    </row>
    <row r="93" spans="1:15">
      <c r="A93">
        <v>92</v>
      </c>
      <c r="C93" s="6" t="s">
        <v>106</v>
      </c>
      <c r="D93" s="2"/>
      <c r="F93" s="7">
        <f t="shared" si="8"/>
        <v>35</v>
      </c>
      <c r="G93" s="2" t="s">
        <v>12</v>
      </c>
      <c r="H93" s="1" t="str">
        <f t="shared" si="9"/>
        <v>25-40</v>
      </c>
      <c r="I93" s="25" t="str">
        <f t="shared" si="10"/>
        <v>C</v>
      </c>
      <c r="J93" s="13">
        <v>8.5</v>
      </c>
      <c r="K93" s="3">
        <v>35</v>
      </c>
      <c r="L93" s="8">
        <f t="shared" si="11"/>
        <v>0</v>
      </c>
      <c r="M93" s="7">
        <f t="shared" si="12"/>
        <v>1</v>
      </c>
      <c r="O93">
        <f t="shared" si="13"/>
        <v>1</v>
      </c>
    </row>
    <row r="94" spans="1:15">
      <c r="A94">
        <v>93</v>
      </c>
      <c r="C94" s="6" t="s">
        <v>107</v>
      </c>
      <c r="D94" s="2"/>
      <c r="F94" s="7">
        <f t="shared" si="8"/>
        <v>82</v>
      </c>
      <c r="G94" s="2" t="s">
        <v>6</v>
      </c>
      <c r="H94" s="1" t="str">
        <f t="shared" si="9"/>
        <v>60+</v>
      </c>
      <c r="I94" s="25" t="str">
        <f t="shared" si="10"/>
        <v>A</v>
      </c>
      <c r="J94" s="13">
        <v>17.5</v>
      </c>
      <c r="K94" s="3">
        <v>82</v>
      </c>
      <c r="L94" s="8">
        <f t="shared" si="11"/>
        <v>0</v>
      </c>
      <c r="M94" s="7">
        <f t="shared" si="12"/>
        <v>1</v>
      </c>
      <c r="O94">
        <f t="shared" si="13"/>
        <v>1</v>
      </c>
    </row>
    <row r="95" spans="1:15">
      <c r="A95">
        <v>94</v>
      </c>
      <c r="C95" s="6" t="s">
        <v>108</v>
      </c>
      <c r="D95" s="2"/>
      <c r="F95" s="7">
        <f t="shared" si="8"/>
        <v>73</v>
      </c>
      <c r="G95" s="2" t="s">
        <v>6</v>
      </c>
      <c r="H95" s="1" t="str">
        <f t="shared" si="9"/>
        <v>60+</v>
      </c>
      <c r="I95" s="25" t="str">
        <f t="shared" si="10"/>
        <v>A</v>
      </c>
      <c r="J95" s="13">
        <v>15.5</v>
      </c>
      <c r="K95" s="3">
        <v>73</v>
      </c>
      <c r="L95" s="8">
        <f t="shared" si="11"/>
        <v>0</v>
      </c>
      <c r="M95" s="7">
        <f t="shared" si="12"/>
        <v>1</v>
      </c>
      <c r="O95">
        <f t="shared" si="13"/>
        <v>0</v>
      </c>
    </row>
    <row r="96" spans="1:15">
      <c r="A96">
        <v>95</v>
      </c>
      <c r="C96" s="6" t="s">
        <v>109</v>
      </c>
      <c r="D96" s="2"/>
      <c r="F96" s="7">
        <f t="shared" si="8"/>
        <v>63</v>
      </c>
      <c r="G96" s="2" t="s">
        <v>20</v>
      </c>
      <c r="H96" s="1" t="str">
        <f t="shared" si="9"/>
        <v>40-60</v>
      </c>
      <c r="I96" s="25" t="str">
        <f t="shared" si="10"/>
        <v>B</v>
      </c>
      <c r="J96" s="13">
        <v>13.5</v>
      </c>
      <c r="K96" s="3">
        <v>63</v>
      </c>
      <c r="L96" s="8">
        <f t="shared" si="11"/>
        <v>4</v>
      </c>
      <c r="M96" s="7">
        <f t="shared" si="12"/>
        <v>1</v>
      </c>
      <c r="O96">
        <f t="shared" si="13"/>
        <v>1</v>
      </c>
    </row>
    <row r="97" spans="1:15">
      <c r="A97">
        <v>96</v>
      </c>
      <c r="C97" s="6" t="s">
        <v>110</v>
      </c>
      <c r="D97" s="2"/>
      <c r="F97" s="7">
        <f t="shared" si="8"/>
        <v>16</v>
      </c>
      <c r="G97" s="2" t="s">
        <v>12</v>
      </c>
      <c r="H97" s="1" t="str">
        <f t="shared" si="9"/>
        <v>25-40</v>
      </c>
      <c r="I97" s="25" t="str">
        <f t="shared" si="10"/>
        <v>C</v>
      </c>
      <c r="J97" s="13">
        <v>5</v>
      </c>
      <c r="K97" s="3">
        <v>16</v>
      </c>
      <c r="L97" s="8">
        <f t="shared" si="11"/>
        <v>-9</v>
      </c>
      <c r="M97" s="7">
        <f t="shared" si="12"/>
        <v>1</v>
      </c>
      <c r="O97">
        <f t="shared" si="13"/>
        <v>1</v>
      </c>
    </row>
    <row r="98" spans="1:15">
      <c r="A98">
        <v>97</v>
      </c>
      <c r="C98" s="6" t="s">
        <v>111</v>
      </c>
      <c r="D98" s="2"/>
      <c r="F98" s="7">
        <f t="shared" ref="F98:F129" si="14">K98</f>
        <v>45</v>
      </c>
      <c r="G98" s="2" t="s">
        <v>12</v>
      </c>
      <c r="H98" s="1" t="str">
        <f t="shared" si="9"/>
        <v>25-40</v>
      </c>
      <c r="I98" s="25" t="str">
        <f t="shared" si="10"/>
        <v>C</v>
      </c>
      <c r="J98" s="13">
        <v>11</v>
      </c>
      <c r="K98" s="3">
        <v>45</v>
      </c>
      <c r="L98" s="8">
        <f t="shared" si="11"/>
        <v>4</v>
      </c>
      <c r="M98" s="7">
        <f t="shared" si="12"/>
        <v>1</v>
      </c>
      <c r="O98">
        <f t="shared" si="13"/>
        <v>1</v>
      </c>
    </row>
    <row r="99" spans="1:15">
      <c r="A99">
        <v>98</v>
      </c>
      <c r="C99" s="6" t="s">
        <v>112</v>
      </c>
      <c r="D99" s="2"/>
      <c r="F99" s="7">
        <f t="shared" si="14"/>
        <v>51</v>
      </c>
      <c r="G99" s="2" t="s">
        <v>12</v>
      </c>
      <c r="H99" s="1" t="str">
        <f t="shared" si="9"/>
        <v>25-40</v>
      </c>
      <c r="I99" s="25" t="str">
        <f t="shared" si="10"/>
        <v>C</v>
      </c>
      <c r="J99" s="13">
        <v>11.5</v>
      </c>
      <c r="K99" s="3">
        <v>51</v>
      </c>
      <c r="L99" s="8">
        <f t="shared" si="11"/>
        <v>10</v>
      </c>
      <c r="M99" s="7">
        <f t="shared" si="12"/>
        <v>1</v>
      </c>
      <c r="O99">
        <f t="shared" si="13"/>
        <v>0</v>
      </c>
    </row>
    <row r="100" spans="1:15">
      <c r="A100">
        <v>99</v>
      </c>
      <c r="C100" s="6" t="s">
        <v>113</v>
      </c>
      <c r="D100" s="2"/>
      <c r="F100" s="7">
        <f t="shared" si="14"/>
        <v>45</v>
      </c>
      <c r="G100" s="2" t="s">
        <v>20</v>
      </c>
      <c r="H100" s="1" t="str">
        <f t="shared" si="9"/>
        <v>40-60</v>
      </c>
      <c r="I100" s="25" t="str">
        <f t="shared" si="10"/>
        <v>B</v>
      </c>
      <c r="J100" s="13">
        <v>10.5</v>
      </c>
      <c r="K100" s="3">
        <v>45</v>
      </c>
      <c r="L100" s="8">
        <f t="shared" si="11"/>
        <v>0</v>
      </c>
      <c r="M100" s="7">
        <f t="shared" si="12"/>
        <v>1</v>
      </c>
      <c r="O100">
        <f t="shared" ref="O100:O131" si="15">IF(K98="","",IF(AND(K98&gt;=$O$3,K98&lt;$P$3),1,0))</f>
        <v>0</v>
      </c>
    </row>
    <row r="101" spans="1:15">
      <c r="A101">
        <v>100</v>
      </c>
      <c r="C101" s="6" t="s">
        <v>114</v>
      </c>
      <c r="D101" s="2"/>
      <c r="F101" s="7">
        <f t="shared" si="14"/>
        <v>51</v>
      </c>
      <c r="G101" s="2" t="s">
        <v>12</v>
      </c>
      <c r="H101" s="1" t="str">
        <f t="shared" si="9"/>
        <v>25-40</v>
      </c>
      <c r="I101" s="25" t="str">
        <f t="shared" si="10"/>
        <v>C</v>
      </c>
      <c r="J101" s="13">
        <v>11.5</v>
      </c>
      <c r="K101" s="3">
        <v>51</v>
      </c>
      <c r="L101" s="8">
        <f t="shared" si="11"/>
        <v>10</v>
      </c>
      <c r="M101" s="7">
        <f t="shared" si="12"/>
        <v>1</v>
      </c>
      <c r="O101">
        <f t="shared" si="15"/>
        <v>0</v>
      </c>
    </row>
    <row r="102" spans="1:15">
      <c r="A102">
        <v>101</v>
      </c>
      <c r="C102" s="6" t="s">
        <v>115</v>
      </c>
      <c r="D102" s="2"/>
      <c r="F102" s="7">
        <f t="shared" si="14"/>
        <v>16</v>
      </c>
      <c r="G102" s="2" t="s">
        <v>12</v>
      </c>
      <c r="H102" s="1" t="str">
        <f t="shared" si="9"/>
        <v>25-40</v>
      </c>
      <c r="I102" s="25" t="str">
        <f t="shared" si="10"/>
        <v>C</v>
      </c>
      <c r="J102" s="13">
        <v>5</v>
      </c>
      <c r="K102" s="3">
        <v>16</v>
      </c>
      <c r="L102" s="8">
        <f t="shared" si="11"/>
        <v>-9</v>
      </c>
      <c r="M102" s="7">
        <f t="shared" si="12"/>
        <v>1</v>
      </c>
      <c r="O102">
        <f t="shared" si="15"/>
        <v>0</v>
      </c>
    </row>
    <row r="103" spans="1:15">
      <c r="A103">
        <v>102</v>
      </c>
      <c r="C103" s="6" t="s">
        <v>116</v>
      </c>
      <c r="D103" s="2"/>
      <c r="F103" s="7">
        <f t="shared" si="14"/>
        <v>51</v>
      </c>
      <c r="G103" s="2" t="s">
        <v>6</v>
      </c>
      <c r="H103" s="1" t="str">
        <f t="shared" si="9"/>
        <v>60+</v>
      </c>
      <c r="I103" s="25" t="str">
        <f t="shared" si="10"/>
        <v>A</v>
      </c>
      <c r="J103" s="13">
        <v>12</v>
      </c>
      <c r="K103" s="3">
        <v>51</v>
      </c>
      <c r="L103" s="8">
        <f t="shared" si="11"/>
        <v>-9</v>
      </c>
      <c r="M103" s="7">
        <f t="shared" si="12"/>
        <v>1</v>
      </c>
      <c r="O103">
        <f t="shared" si="15"/>
        <v>0</v>
      </c>
    </row>
    <row r="104" spans="1:15">
      <c r="A104">
        <v>103</v>
      </c>
      <c r="C104" s="6" t="s">
        <v>117</v>
      </c>
      <c r="D104" s="2"/>
      <c r="F104" s="7">
        <f t="shared" si="14"/>
        <v>90</v>
      </c>
      <c r="G104" s="2" t="s">
        <v>6</v>
      </c>
      <c r="H104" s="1" t="str">
        <f t="shared" si="9"/>
        <v>60+</v>
      </c>
      <c r="I104" s="25" t="str">
        <f t="shared" si="10"/>
        <v>A</v>
      </c>
      <c r="J104" s="13">
        <v>19.5</v>
      </c>
      <c r="K104" s="3">
        <v>90</v>
      </c>
      <c r="L104" s="8">
        <f t="shared" si="11"/>
        <v>0</v>
      </c>
      <c r="M104" s="7">
        <f t="shared" si="12"/>
        <v>1</v>
      </c>
      <c r="O104">
        <f t="shared" si="15"/>
        <v>0</v>
      </c>
    </row>
    <row r="105" spans="1:15">
      <c r="A105">
        <v>104</v>
      </c>
      <c r="C105" s="6" t="s">
        <v>118</v>
      </c>
      <c r="D105" s="2"/>
      <c r="F105" s="7">
        <f t="shared" si="14"/>
        <v>90</v>
      </c>
      <c r="G105" s="2" t="s">
        <v>6</v>
      </c>
      <c r="H105" s="1" t="str">
        <f t="shared" si="9"/>
        <v>60+</v>
      </c>
      <c r="I105" s="25" t="str">
        <f t="shared" si="10"/>
        <v>A</v>
      </c>
      <c r="J105" s="13">
        <v>19.5</v>
      </c>
      <c r="K105" s="3">
        <v>90</v>
      </c>
      <c r="L105" s="8">
        <f t="shared" si="11"/>
        <v>0</v>
      </c>
      <c r="M105" s="7">
        <f t="shared" si="12"/>
        <v>1</v>
      </c>
      <c r="O105">
        <f t="shared" si="15"/>
        <v>0</v>
      </c>
    </row>
    <row r="106" spans="1:15">
      <c r="A106">
        <v>105</v>
      </c>
      <c r="C106" s="6" t="s">
        <v>119</v>
      </c>
      <c r="D106" s="2"/>
      <c r="F106" s="7">
        <f t="shared" si="14"/>
        <v>82</v>
      </c>
      <c r="G106" s="2" t="s">
        <v>6</v>
      </c>
      <c r="H106" s="1" t="str">
        <f t="shared" si="9"/>
        <v>60+</v>
      </c>
      <c r="I106" s="25" t="str">
        <f t="shared" si="10"/>
        <v>A</v>
      </c>
      <c r="J106" s="13">
        <v>18</v>
      </c>
      <c r="K106" s="3">
        <v>82</v>
      </c>
      <c r="L106" s="8">
        <f t="shared" si="11"/>
        <v>0</v>
      </c>
      <c r="M106" s="7">
        <f t="shared" si="12"/>
        <v>1</v>
      </c>
      <c r="O106">
        <f t="shared" si="15"/>
        <v>1</v>
      </c>
    </row>
    <row r="107" spans="1:15">
      <c r="A107">
        <v>106</v>
      </c>
      <c r="C107" s="6" t="s">
        <v>120</v>
      </c>
      <c r="D107" s="2"/>
      <c r="F107" s="7">
        <f t="shared" si="14"/>
        <v>25</v>
      </c>
      <c r="G107" s="2" t="s">
        <v>12</v>
      </c>
      <c r="H107" s="1" t="str">
        <f t="shared" si="9"/>
        <v>25-40</v>
      </c>
      <c r="I107" s="25" t="str">
        <f t="shared" si="10"/>
        <v>C</v>
      </c>
      <c r="J107" s="13">
        <v>6.5</v>
      </c>
      <c r="K107" s="3">
        <v>25</v>
      </c>
      <c r="L107" s="8">
        <f t="shared" si="11"/>
        <v>0</v>
      </c>
      <c r="M107" s="7">
        <f t="shared" si="12"/>
        <v>1</v>
      </c>
      <c r="O107">
        <f t="shared" si="15"/>
        <v>1</v>
      </c>
    </row>
    <row r="108" spans="1:15">
      <c r="A108">
        <v>107</v>
      </c>
      <c r="C108" s="6" t="s">
        <v>121</v>
      </c>
      <c r="D108" s="2"/>
      <c r="F108" s="7">
        <f t="shared" si="14"/>
        <v>95</v>
      </c>
      <c r="G108" s="2" t="s">
        <v>6</v>
      </c>
      <c r="H108" s="1" t="str">
        <f t="shared" si="9"/>
        <v>60+</v>
      </c>
      <c r="I108" s="25" t="str">
        <f t="shared" si="10"/>
        <v>A</v>
      </c>
      <c r="J108" s="13">
        <v>21.5</v>
      </c>
      <c r="K108" s="3">
        <v>95</v>
      </c>
      <c r="L108" s="8">
        <f t="shared" si="11"/>
        <v>0</v>
      </c>
      <c r="M108" s="7">
        <f t="shared" si="12"/>
        <v>1</v>
      </c>
      <c r="O108">
        <f t="shared" si="15"/>
        <v>1</v>
      </c>
    </row>
    <row r="109" spans="1:15">
      <c r="A109">
        <v>108</v>
      </c>
      <c r="C109" s="6" t="s">
        <v>122</v>
      </c>
      <c r="D109" s="2"/>
      <c r="F109" s="7">
        <f t="shared" si="14"/>
        <v>82</v>
      </c>
      <c r="G109" s="2" t="s">
        <v>6</v>
      </c>
      <c r="H109" s="1" t="str">
        <f t="shared" si="9"/>
        <v>60+</v>
      </c>
      <c r="I109" s="25" t="str">
        <f t="shared" si="10"/>
        <v>A</v>
      </c>
      <c r="J109" s="13">
        <v>18</v>
      </c>
      <c r="K109" s="3">
        <v>82</v>
      </c>
      <c r="L109" s="8">
        <f t="shared" si="11"/>
        <v>0</v>
      </c>
      <c r="M109" s="7">
        <f t="shared" si="12"/>
        <v>1</v>
      </c>
      <c r="O109">
        <f t="shared" si="15"/>
        <v>0</v>
      </c>
    </row>
    <row r="110" spans="1:15">
      <c r="A110">
        <v>109</v>
      </c>
      <c r="C110" s="6" t="s">
        <v>123</v>
      </c>
      <c r="D110" s="2"/>
      <c r="F110" s="7">
        <f t="shared" si="14"/>
        <v>35</v>
      </c>
      <c r="G110" s="2" t="s">
        <v>20</v>
      </c>
      <c r="H110" s="1" t="str">
        <f t="shared" si="9"/>
        <v>40-60</v>
      </c>
      <c r="I110" s="25" t="str">
        <f t="shared" si="10"/>
        <v>B</v>
      </c>
      <c r="J110" s="13">
        <v>9</v>
      </c>
      <c r="K110" s="3">
        <v>35</v>
      </c>
      <c r="L110" s="8">
        <f t="shared" si="11"/>
        <v>-5</v>
      </c>
      <c r="M110" s="7">
        <f t="shared" si="12"/>
        <v>1</v>
      </c>
      <c r="O110">
        <f t="shared" si="15"/>
        <v>1</v>
      </c>
    </row>
    <row r="111" spans="1:15">
      <c r="A111">
        <v>110</v>
      </c>
      <c r="C111" s="6" t="s">
        <v>124</v>
      </c>
      <c r="D111" s="2"/>
      <c r="F111" s="7">
        <f t="shared" si="14"/>
        <v>63</v>
      </c>
      <c r="G111" s="2" t="s">
        <v>6</v>
      </c>
      <c r="H111" s="1" t="str">
        <f t="shared" si="9"/>
        <v>60+</v>
      </c>
      <c r="I111" s="25" t="str">
        <f t="shared" si="10"/>
        <v>A</v>
      </c>
      <c r="J111" s="13">
        <v>14</v>
      </c>
      <c r="K111" s="3">
        <v>63</v>
      </c>
      <c r="L111" s="8">
        <f t="shared" si="11"/>
        <v>0</v>
      </c>
      <c r="M111" s="7">
        <f t="shared" si="12"/>
        <v>1</v>
      </c>
      <c r="O111">
        <f t="shared" si="15"/>
        <v>1</v>
      </c>
    </row>
    <row r="112" spans="1:15">
      <c r="A112">
        <v>111</v>
      </c>
      <c r="C112" s="6" t="s">
        <v>125</v>
      </c>
      <c r="D112" s="2"/>
      <c r="F112" s="7">
        <f t="shared" si="14"/>
        <v>20</v>
      </c>
      <c r="G112" s="2" t="s">
        <v>12</v>
      </c>
      <c r="H112" s="1" t="str">
        <f t="shared" si="9"/>
        <v>25-40</v>
      </c>
      <c r="I112" s="25" t="str">
        <f t="shared" si="10"/>
        <v>C</v>
      </c>
      <c r="J112" s="13">
        <v>6</v>
      </c>
      <c r="K112" s="3">
        <v>20</v>
      </c>
      <c r="L112" s="8">
        <f t="shared" si="11"/>
        <v>-5</v>
      </c>
      <c r="M112" s="7">
        <f t="shared" si="12"/>
        <v>1</v>
      </c>
      <c r="O112">
        <f t="shared" si="15"/>
        <v>0</v>
      </c>
    </row>
    <row r="113" spans="1:15">
      <c r="A113">
        <v>112</v>
      </c>
      <c r="C113" s="6" t="s">
        <v>126</v>
      </c>
      <c r="D113" s="2"/>
      <c r="F113" s="7">
        <f t="shared" si="14"/>
        <v>40</v>
      </c>
      <c r="G113" s="2" t="s">
        <v>12</v>
      </c>
      <c r="H113" s="1" t="str">
        <f t="shared" si="9"/>
        <v>25-40</v>
      </c>
      <c r="I113" s="25" t="str">
        <f t="shared" si="10"/>
        <v>C</v>
      </c>
      <c r="J113" s="13">
        <v>10</v>
      </c>
      <c r="K113" s="3">
        <v>40</v>
      </c>
      <c r="L113" s="8">
        <f t="shared" si="11"/>
        <v>-1</v>
      </c>
      <c r="M113" s="7">
        <f t="shared" si="12"/>
        <v>1</v>
      </c>
      <c r="O113">
        <f t="shared" si="15"/>
        <v>1</v>
      </c>
    </row>
    <row r="114" spans="1:15">
      <c r="A114">
        <v>113</v>
      </c>
      <c r="C114" s="6" t="s">
        <v>127</v>
      </c>
      <c r="D114" s="2"/>
      <c r="F114" s="7">
        <f t="shared" si="14"/>
        <v>51</v>
      </c>
      <c r="G114" s="2" t="s">
        <v>20</v>
      </c>
      <c r="H114" s="1" t="str">
        <f t="shared" si="9"/>
        <v>40-60</v>
      </c>
      <c r="I114" s="25" t="str">
        <f t="shared" si="10"/>
        <v>B</v>
      </c>
      <c r="J114" s="13">
        <v>11.5</v>
      </c>
      <c r="K114" s="3">
        <v>51</v>
      </c>
      <c r="L114" s="8">
        <f t="shared" si="11"/>
        <v>0</v>
      </c>
      <c r="M114" s="7">
        <f t="shared" si="12"/>
        <v>1</v>
      </c>
      <c r="O114">
        <f t="shared" si="15"/>
        <v>0</v>
      </c>
    </row>
    <row r="115" spans="1:15">
      <c r="A115">
        <v>114</v>
      </c>
      <c r="C115" s="6" t="s">
        <v>128</v>
      </c>
      <c r="D115" s="2"/>
      <c r="F115" s="7">
        <f t="shared" si="14"/>
        <v>45</v>
      </c>
      <c r="G115" s="2" t="s">
        <v>20</v>
      </c>
      <c r="H115" s="1" t="str">
        <f t="shared" si="9"/>
        <v>40-60</v>
      </c>
      <c r="I115" s="25" t="str">
        <f t="shared" si="10"/>
        <v>B</v>
      </c>
      <c r="J115" s="13">
        <v>10.5</v>
      </c>
      <c r="K115" s="3">
        <v>45</v>
      </c>
      <c r="L115" s="8">
        <f t="shared" si="11"/>
        <v>0</v>
      </c>
      <c r="M115" s="7">
        <f t="shared" si="12"/>
        <v>1</v>
      </c>
      <c r="O115">
        <f t="shared" si="15"/>
        <v>0</v>
      </c>
    </row>
    <row r="116" spans="1:15">
      <c r="A116">
        <v>115</v>
      </c>
      <c r="C116" s="6" t="s">
        <v>129</v>
      </c>
      <c r="D116" s="2"/>
      <c r="F116" s="7">
        <f t="shared" si="14"/>
        <v>51</v>
      </c>
      <c r="G116" s="2" t="s">
        <v>6</v>
      </c>
      <c r="H116" s="1" t="str">
        <f t="shared" si="9"/>
        <v>60+</v>
      </c>
      <c r="I116" s="25" t="str">
        <f t="shared" si="10"/>
        <v>A</v>
      </c>
      <c r="J116" s="13">
        <v>11.5</v>
      </c>
      <c r="K116" s="3">
        <v>51</v>
      </c>
      <c r="L116" s="8">
        <f t="shared" si="11"/>
        <v>-9</v>
      </c>
      <c r="M116" s="7">
        <f t="shared" si="12"/>
        <v>1</v>
      </c>
      <c r="O116">
        <f t="shared" si="15"/>
        <v>0</v>
      </c>
    </row>
    <row r="117" spans="1:15">
      <c r="A117">
        <v>116</v>
      </c>
      <c r="C117" s="6" t="s">
        <v>130</v>
      </c>
      <c r="D117" s="2"/>
      <c r="F117" s="7">
        <f t="shared" si="14"/>
        <v>68</v>
      </c>
      <c r="G117" s="2" t="s">
        <v>6</v>
      </c>
      <c r="H117" s="1" t="str">
        <f t="shared" si="9"/>
        <v>60+</v>
      </c>
      <c r="I117" s="25" t="str">
        <f t="shared" si="10"/>
        <v>A</v>
      </c>
      <c r="J117" s="13">
        <v>14.5</v>
      </c>
      <c r="K117" s="3">
        <v>68</v>
      </c>
      <c r="L117" s="8">
        <f t="shared" si="11"/>
        <v>0</v>
      </c>
      <c r="M117" s="7">
        <f t="shared" si="12"/>
        <v>1</v>
      </c>
      <c r="O117">
        <f t="shared" si="15"/>
        <v>0</v>
      </c>
    </row>
    <row r="118" spans="1:15">
      <c r="A118">
        <v>117</v>
      </c>
      <c r="C118" s="6" t="s">
        <v>131</v>
      </c>
      <c r="D118" s="2"/>
      <c r="F118" s="7">
        <f t="shared" si="14"/>
        <v>68</v>
      </c>
      <c r="G118" s="2" t="s">
        <v>20</v>
      </c>
      <c r="H118" s="1" t="str">
        <f t="shared" si="9"/>
        <v>40-60</v>
      </c>
      <c r="I118" s="25" t="str">
        <f t="shared" si="10"/>
        <v>B</v>
      </c>
      <c r="J118" s="13">
        <v>15</v>
      </c>
      <c r="K118" s="3">
        <v>68</v>
      </c>
      <c r="L118" s="8">
        <f t="shared" si="11"/>
        <v>9</v>
      </c>
      <c r="M118" s="7">
        <f t="shared" si="12"/>
        <v>1</v>
      </c>
      <c r="O118">
        <f t="shared" si="15"/>
        <v>0</v>
      </c>
    </row>
    <row r="119" spans="1:15">
      <c r="A119">
        <v>118</v>
      </c>
      <c r="C119" s="6" t="s">
        <v>132</v>
      </c>
      <c r="D119" s="2"/>
      <c r="F119" s="7">
        <f t="shared" si="14"/>
        <v>35</v>
      </c>
      <c r="G119" s="2" t="s">
        <v>20</v>
      </c>
      <c r="H119" s="1" t="str">
        <f t="shared" si="9"/>
        <v>40-60</v>
      </c>
      <c r="I119" s="25" t="str">
        <f t="shared" si="10"/>
        <v>B</v>
      </c>
      <c r="J119" s="13">
        <v>8.5</v>
      </c>
      <c r="K119" s="3">
        <v>35</v>
      </c>
      <c r="L119" s="8">
        <f t="shared" si="11"/>
        <v>-5</v>
      </c>
      <c r="M119" s="7">
        <f t="shared" si="12"/>
        <v>1</v>
      </c>
      <c r="O119">
        <f t="shared" si="15"/>
        <v>1</v>
      </c>
    </row>
    <row r="120" spans="1:15">
      <c r="A120">
        <v>119</v>
      </c>
      <c r="C120" s="6" t="s">
        <v>133</v>
      </c>
      <c r="D120" s="2"/>
      <c r="F120" s="7">
        <f t="shared" si="14"/>
        <v>5</v>
      </c>
      <c r="G120" s="2" t="s">
        <v>12</v>
      </c>
      <c r="H120" s="1" t="str">
        <f t="shared" si="9"/>
        <v>25-40</v>
      </c>
      <c r="I120" s="25" t="str">
        <f t="shared" si="10"/>
        <v>C</v>
      </c>
      <c r="J120" s="13">
        <v>2</v>
      </c>
      <c r="K120" s="3">
        <v>5</v>
      </c>
      <c r="L120" s="8">
        <f t="shared" si="11"/>
        <v>-20</v>
      </c>
      <c r="M120" s="7">
        <f t="shared" si="12"/>
        <v>0</v>
      </c>
      <c r="O120">
        <f t="shared" si="15"/>
        <v>1</v>
      </c>
    </row>
    <row r="121" spans="1:15">
      <c r="A121">
        <v>120</v>
      </c>
      <c r="C121" s="6" t="s">
        <v>134</v>
      </c>
      <c r="D121" s="2"/>
      <c r="F121" s="7">
        <f t="shared" si="14"/>
        <v>78</v>
      </c>
      <c r="G121" s="2" t="s">
        <v>6</v>
      </c>
      <c r="H121" s="1" t="str">
        <f t="shared" si="9"/>
        <v>60+</v>
      </c>
      <c r="I121" s="25" t="str">
        <f t="shared" si="10"/>
        <v>A</v>
      </c>
      <c r="J121" s="13">
        <v>16.5</v>
      </c>
      <c r="K121" s="3">
        <v>78</v>
      </c>
      <c r="L121" s="8">
        <f t="shared" si="11"/>
        <v>0</v>
      </c>
      <c r="M121" s="7">
        <f t="shared" si="12"/>
        <v>1</v>
      </c>
      <c r="O121">
        <f t="shared" si="15"/>
        <v>0</v>
      </c>
    </row>
    <row r="122" spans="1:15">
      <c r="A122">
        <v>121</v>
      </c>
      <c r="C122" s="6" t="s">
        <v>135</v>
      </c>
      <c r="D122" s="2"/>
      <c r="F122" s="7">
        <f t="shared" si="14"/>
        <v>35</v>
      </c>
      <c r="G122" s="2" t="s">
        <v>20</v>
      </c>
      <c r="H122" s="1" t="str">
        <f t="shared" si="9"/>
        <v>40-60</v>
      </c>
      <c r="I122" s="25" t="str">
        <f t="shared" si="10"/>
        <v>B</v>
      </c>
      <c r="J122" s="13">
        <v>8.5</v>
      </c>
      <c r="K122" s="3">
        <v>35</v>
      </c>
      <c r="L122" s="8">
        <f t="shared" si="11"/>
        <v>-5</v>
      </c>
      <c r="M122" s="7">
        <f t="shared" si="12"/>
        <v>1</v>
      </c>
      <c r="O122">
        <f t="shared" si="15"/>
        <v>0</v>
      </c>
    </row>
    <row r="123" spans="1:15">
      <c r="A123">
        <v>122</v>
      </c>
      <c r="C123" s="6" t="s">
        <v>136</v>
      </c>
      <c r="D123" s="2"/>
      <c r="F123" s="7">
        <f t="shared" si="14"/>
        <v>51</v>
      </c>
      <c r="G123" s="2" t="s">
        <v>6</v>
      </c>
      <c r="H123" s="1" t="str">
        <f t="shared" si="9"/>
        <v>60+</v>
      </c>
      <c r="I123" s="25" t="str">
        <f t="shared" si="10"/>
        <v>A</v>
      </c>
      <c r="J123" s="13">
        <v>11.5</v>
      </c>
      <c r="K123" s="3">
        <v>51</v>
      </c>
      <c r="L123" s="8">
        <f t="shared" si="11"/>
        <v>-9</v>
      </c>
      <c r="M123" s="7">
        <f t="shared" si="12"/>
        <v>1</v>
      </c>
      <c r="O123">
        <f t="shared" si="15"/>
        <v>1</v>
      </c>
    </row>
    <row r="124" spans="1:15">
      <c r="A124">
        <v>123</v>
      </c>
      <c r="C124" s="6" t="s">
        <v>137</v>
      </c>
      <c r="D124" s="2"/>
      <c r="F124" s="7">
        <f t="shared" si="14"/>
        <v>73</v>
      </c>
      <c r="G124" s="2" t="s">
        <v>6</v>
      </c>
      <c r="H124" s="1" t="str">
        <f t="shared" si="9"/>
        <v>60+</v>
      </c>
      <c r="I124" s="25" t="str">
        <f t="shared" si="10"/>
        <v>A</v>
      </c>
      <c r="J124" s="13">
        <v>15.5</v>
      </c>
      <c r="K124" s="3">
        <v>73</v>
      </c>
      <c r="L124" s="8">
        <f t="shared" si="11"/>
        <v>0</v>
      </c>
      <c r="M124" s="7">
        <f t="shared" si="12"/>
        <v>1</v>
      </c>
      <c r="O124">
        <f t="shared" si="15"/>
        <v>0</v>
      </c>
    </row>
    <row r="125" spans="1:15">
      <c r="A125">
        <v>124</v>
      </c>
      <c r="C125" s="6" t="s">
        <v>138</v>
      </c>
      <c r="D125" s="2"/>
      <c r="F125" s="7">
        <f t="shared" si="14"/>
        <v>73</v>
      </c>
      <c r="G125" s="2" t="s">
        <v>6</v>
      </c>
      <c r="H125" s="1" t="str">
        <f t="shared" si="9"/>
        <v>60+</v>
      </c>
      <c r="I125" s="25" t="str">
        <f t="shared" si="10"/>
        <v>A</v>
      </c>
      <c r="J125" s="13">
        <v>16</v>
      </c>
      <c r="K125" s="3">
        <v>73</v>
      </c>
      <c r="L125" s="8">
        <f t="shared" si="11"/>
        <v>0</v>
      </c>
      <c r="M125" s="7">
        <f t="shared" si="12"/>
        <v>1</v>
      </c>
      <c r="O125">
        <f t="shared" si="15"/>
        <v>0</v>
      </c>
    </row>
    <row r="126" spans="1:15">
      <c r="A126">
        <v>125</v>
      </c>
      <c r="C126" s="6" t="s">
        <v>139</v>
      </c>
      <c r="D126" s="2"/>
      <c r="F126" s="7">
        <f t="shared" si="14"/>
        <v>82</v>
      </c>
      <c r="G126" s="2" t="s">
        <v>6</v>
      </c>
      <c r="H126" s="1" t="str">
        <f t="shared" si="9"/>
        <v>60+</v>
      </c>
      <c r="I126" s="25" t="str">
        <f t="shared" si="10"/>
        <v>A</v>
      </c>
      <c r="J126" s="13">
        <v>17.5</v>
      </c>
      <c r="K126" s="3">
        <v>82</v>
      </c>
      <c r="L126" s="8">
        <f t="shared" si="11"/>
        <v>0</v>
      </c>
      <c r="M126" s="7">
        <f t="shared" si="12"/>
        <v>1</v>
      </c>
      <c r="O126">
        <f t="shared" si="15"/>
        <v>1</v>
      </c>
    </row>
    <row r="127" spans="1:15">
      <c r="A127">
        <v>126</v>
      </c>
      <c r="C127" s="6" t="s">
        <v>140</v>
      </c>
      <c r="D127" s="2"/>
      <c r="F127" s="7">
        <f t="shared" si="14"/>
        <v>63</v>
      </c>
      <c r="G127" s="2" t="s">
        <v>20</v>
      </c>
      <c r="H127" s="1" t="str">
        <f t="shared" si="9"/>
        <v>40-60</v>
      </c>
      <c r="I127" s="25" t="str">
        <f t="shared" si="10"/>
        <v>B</v>
      </c>
      <c r="J127" s="13">
        <v>14</v>
      </c>
      <c r="K127" s="3">
        <v>63</v>
      </c>
      <c r="L127" s="8">
        <f t="shared" si="11"/>
        <v>4</v>
      </c>
      <c r="M127" s="7">
        <f t="shared" si="12"/>
        <v>1</v>
      </c>
      <c r="O127">
        <f t="shared" si="15"/>
        <v>1</v>
      </c>
    </row>
    <row r="128" spans="1:15">
      <c r="A128">
        <v>127</v>
      </c>
      <c r="C128" s="6" t="s">
        <v>141</v>
      </c>
      <c r="D128" s="2"/>
      <c r="F128" s="7">
        <f t="shared" si="14"/>
        <v>8</v>
      </c>
      <c r="G128" s="2" t="s">
        <v>12</v>
      </c>
      <c r="H128" s="1" t="str">
        <f t="shared" si="9"/>
        <v>25-40</v>
      </c>
      <c r="I128" s="25" t="str">
        <f t="shared" si="10"/>
        <v>C</v>
      </c>
      <c r="J128" s="13">
        <v>3</v>
      </c>
      <c r="K128" s="3">
        <v>8</v>
      </c>
      <c r="L128" s="8">
        <f t="shared" si="11"/>
        <v>-17</v>
      </c>
      <c r="M128" s="7">
        <f t="shared" si="12"/>
        <v>0</v>
      </c>
      <c r="O128">
        <f t="shared" si="15"/>
        <v>1</v>
      </c>
    </row>
    <row r="129" spans="1:15">
      <c r="A129">
        <v>128</v>
      </c>
      <c r="C129" s="6" t="s">
        <v>142</v>
      </c>
      <c r="D129" s="2"/>
      <c r="F129" s="7">
        <f t="shared" si="14"/>
        <v>63</v>
      </c>
      <c r="G129" s="2" t="s">
        <v>20</v>
      </c>
      <c r="H129" s="1" t="str">
        <f t="shared" si="9"/>
        <v>40-60</v>
      </c>
      <c r="I129" s="25" t="str">
        <f t="shared" si="10"/>
        <v>B</v>
      </c>
      <c r="J129" s="13">
        <v>14</v>
      </c>
      <c r="K129" s="3">
        <v>63</v>
      </c>
      <c r="L129" s="8">
        <f t="shared" si="11"/>
        <v>4</v>
      </c>
      <c r="M129" s="7">
        <f t="shared" si="12"/>
        <v>1</v>
      </c>
      <c r="O129">
        <f t="shared" si="15"/>
        <v>1</v>
      </c>
    </row>
    <row r="130" spans="1:15">
      <c r="A130">
        <v>129</v>
      </c>
      <c r="C130" s="6" t="s">
        <v>143</v>
      </c>
      <c r="D130" s="2"/>
      <c r="F130" s="7">
        <f t="shared" ref="F130:F161" si="16">K130</f>
        <v>63</v>
      </c>
      <c r="G130" s="2" t="s">
        <v>20</v>
      </c>
      <c r="H130" s="1" t="str">
        <f t="shared" si="9"/>
        <v>40-60</v>
      </c>
      <c r="I130" s="25" t="str">
        <f t="shared" si="10"/>
        <v>B</v>
      </c>
      <c r="J130" s="13">
        <v>13.5</v>
      </c>
      <c r="K130" s="3">
        <v>63</v>
      </c>
      <c r="L130" s="8">
        <f t="shared" si="11"/>
        <v>4</v>
      </c>
      <c r="M130" s="7">
        <f t="shared" si="12"/>
        <v>1</v>
      </c>
      <c r="O130">
        <f t="shared" si="15"/>
        <v>0</v>
      </c>
    </row>
    <row r="131" spans="1:15">
      <c r="A131">
        <v>130</v>
      </c>
      <c r="C131" s="6" t="s">
        <v>144</v>
      </c>
      <c r="D131" s="2"/>
      <c r="F131" s="7">
        <f t="shared" si="16"/>
        <v>35</v>
      </c>
      <c r="G131" s="2" t="s">
        <v>20</v>
      </c>
      <c r="H131" s="1" t="str">
        <f t="shared" ref="H131:H194" si="17">IF(G131="A","60+",IF(G131="B","40-60",IF(G131="C","25-40",IF(G131="D","0-25",))))</f>
        <v>40-60</v>
      </c>
      <c r="I131" s="25" t="str">
        <f t="shared" ref="I131:I194" si="18">G131</f>
        <v>B</v>
      </c>
      <c r="J131" s="13">
        <v>8.5</v>
      </c>
      <c r="K131" s="3">
        <v>35</v>
      </c>
      <c r="L131" s="8">
        <f t="shared" ref="L131:L194" si="19">IF(I131="C",IF(K131&lt;=$P$1,K131-$P$1,IF(K131&gt;$Q$1-1,(K131-$Q$1-1),0)),IF(I131="D",IF(K131&lt;=$P$1-1,0,K131-($P$1-1)),IF(I131="B",IF(K131&lt;=$Q$1,K131-$Q$1,IF(K131&gt;$R$1-1,K131-($R$1-1),0)),IF(I131="A",IF(K131&gt;=$R$1,0,K131-$R$1),""))))</f>
        <v>-5</v>
      </c>
      <c r="M131" s="7">
        <f t="shared" ref="M131:M194" si="20">IF(AND(ABS(L131)&gt;=$U$1,ABS(L131)&lt;=$V$1),1,0)</f>
        <v>1</v>
      </c>
      <c r="O131">
        <f t="shared" si="15"/>
        <v>1</v>
      </c>
    </row>
    <row r="132" spans="1:15">
      <c r="A132">
        <v>131</v>
      </c>
      <c r="C132" s="6" t="s">
        <v>145</v>
      </c>
      <c r="D132" s="2"/>
      <c r="F132" s="7">
        <f t="shared" si="16"/>
        <v>30</v>
      </c>
      <c r="G132" s="2" t="s">
        <v>20</v>
      </c>
      <c r="H132" s="1" t="str">
        <f t="shared" si="17"/>
        <v>40-60</v>
      </c>
      <c r="I132" s="25" t="str">
        <f t="shared" si="18"/>
        <v>B</v>
      </c>
      <c r="J132" s="13">
        <v>7.5</v>
      </c>
      <c r="K132" s="3">
        <v>30</v>
      </c>
      <c r="L132" s="8">
        <f t="shared" si="19"/>
        <v>-10</v>
      </c>
      <c r="M132" s="7">
        <f t="shared" si="20"/>
        <v>1</v>
      </c>
      <c r="O132">
        <f t="shared" ref="O132:O163" si="21">IF(K130="","",IF(AND(K130&gt;=$O$3,K130&lt;$P$3),1,0))</f>
        <v>1</v>
      </c>
    </row>
    <row r="133" spans="1:15">
      <c r="A133">
        <v>132</v>
      </c>
      <c r="C133" s="6" t="s">
        <v>146</v>
      </c>
      <c r="D133" s="2"/>
      <c r="F133" s="7">
        <f t="shared" si="16"/>
        <v>82</v>
      </c>
      <c r="G133" s="2" t="s">
        <v>6</v>
      </c>
      <c r="H133" s="1" t="str">
        <f t="shared" si="17"/>
        <v>60+</v>
      </c>
      <c r="I133" s="25" t="str">
        <f t="shared" si="18"/>
        <v>A</v>
      </c>
      <c r="J133" s="13">
        <v>18</v>
      </c>
      <c r="K133" s="3">
        <v>82</v>
      </c>
      <c r="L133" s="8">
        <f t="shared" si="19"/>
        <v>0</v>
      </c>
      <c r="M133" s="7">
        <f t="shared" si="20"/>
        <v>1</v>
      </c>
      <c r="O133">
        <f t="shared" si="21"/>
        <v>0</v>
      </c>
    </row>
    <row r="134" spans="1:15">
      <c r="A134">
        <v>133</v>
      </c>
      <c r="C134" s="6" t="s">
        <v>147</v>
      </c>
      <c r="D134" s="2"/>
      <c r="F134" s="7">
        <f t="shared" si="16"/>
        <v>90</v>
      </c>
      <c r="G134" s="2" t="s">
        <v>6</v>
      </c>
      <c r="H134" s="1" t="str">
        <f t="shared" si="17"/>
        <v>60+</v>
      </c>
      <c r="I134" s="25" t="str">
        <f t="shared" si="18"/>
        <v>A</v>
      </c>
      <c r="J134" s="13">
        <v>19.5</v>
      </c>
      <c r="K134" s="3">
        <v>90</v>
      </c>
      <c r="L134" s="8">
        <f t="shared" si="19"/>
        <v>0</v>
      </c>
      <c r="M134" s="7">
        <f t="shared" si="20"/>
        <v>1</v>
      </c>
      <c r="O134">
        <f t="shared" si="21"/>
        <v>0</v>
      </c>
    </row>
    <row r="135" spans="1:15">
      <c r="A135">
        <v>134</v>
      </c>
      <c r="C135" s="6" t="s">
        <v>148</v>
      </c>
      <c r="D135" s="2"/>
      <c r="F135" s="7">
        <f t="shared" si="16"/>
        <v>51</v>
      </c>
      <c r="G135" s="2" t="s">
        <v>20</v>
      </c>
      <c r="H135" s="1" t="str">
        <f t="shared" si="17"/>
        <v>40-60</v>
      </c>
      <c r="I135" s="25" t="str">
        <f t="shared" si="18"/>
        <v>B</v>
      </c>
      <c r="J135" s="13">
        <v>11.5</v>
      </c>
      <c r="K135" s="3">
        <v>51</v>
      </c>
      <c r="L135" s="8">
        <f t="shared" si="19"/>
        <v>0</v>
      </c>
      <c r="M135" s="7">
        <f t="shared" si="20"/>
        <v>1</v>
      </c>
      <c r="O135">
        <f t="shared" si="21"/>
        <v>1</v>
      </c>
    </row>
    <row r="136" spans="1:15">
      <c r="A136">
        <v>135</v>
      </c>
      <c r="C136" s="6" t="s">
        <v>149</v>
      </c>
      <c r="D136" s="2"/>
      <c r="F136" s="7">
        <f t="shared" si="16"/>
        <v>12</v>
      </c>
      <c r="G136" s="2" t="s">
        <v>12</v>
      </c>
      <c r="H136" s="1" t="str">
        <f t="shared" si="17"/>
        <v>25-40</v>
      </c>
      <c r="I136" s="25" t="str">
        <f t="shared" si="18"/>
        <v>C</v>
      </c>
      <c r="J136" s="13">
        <v>4</v>
      </c>
      <c r="K136" s="3">
        <v>12</v>
      </c>
      <c r="L136" s="8">
        <f t="shared" si="19"/>
        <v>-13</v>
      </c>
      <c r="M136" s="7">
        <f t="shared" si="20"/>
        <v>0</v>
      </c>
      <c r="O136">
        <f t="shared" si="21"/>
        <v>1</v>
      </c>
    </row>
    <row r="137" spans="1:15">
      <c r="A137">
        <v>136</v>
      </c>
      <c r="C137" s="6" t="s">
        <v>150</v>
      </c>
      <c r="D137" s="2"/>
      <c r="F137" s="7">
        <f t="shared" si="16"/>
        <v>78</v>
      </c>
      <c r="G137" s="2" t="s">
        <v>6</v>
      </c>
      <c r="H137" s="1" t="str">
        <f t="shared" si="17"/>
        <v>60+</v>
      </c>
      <c r="I137" s="25" t="str">
        <f t="shared" si="18"/>
        <v>A</v>
      </c>
      <c r="J137" s="13">
        <v>16.5</v>
      </c>
      <c r="K137" s="3">
        <v>78</v>
      </c>
      <c r="L137" s="8">
        <f t="shared" si="19"/>
        <v>0</v>
      </c>
      <c r="M137" s="7">
        <f t="shared" si="20"/>
        <v>1</v>
      </c>
      <c r="O137">
        <f t="shared" si="21"/>
        <v>0</v>
      </c>
    </row>
    <row r="138" spans="1:15">
      <c r="A138">
        <v>137</v>
      </c>
      <c r="C138" s="6" t="s">
        <v>151</v>
      </c>
      <c r="D138" s="2"/>
      <c r="F138" s="7">
        <f t="shared" si="16"/>
        <v>25</v>
      </c>
      <c r="G138" s="2" t="s">
        <v>12</v>
      </c>
      <c r="H138" s="1" t="str">
        <f t="shared" si="17"/>
        <v>25-40</v>
      </c>
      <c r="I138" s="25" t="str">
        <f t="shared" si="18"/>
        <v>C</v>
      </c>
      <c r="J138" s="13">
        <v>7</v>
      </c>
      <c r="K138" s="3">
        <v>25</v>
      </c>
      <c r="L138" s="8">
        <f t="shared" si="19"/>
        <v>0</v>
      </c>
      <c r="M138" s="7">
        <f t="shared" si="20"/>
        <v>1</v>
      </c>
      <c r="O138">
        <f t="shared" si="21"/>
        <v>0</v>
      </c>
    </row>
    <row r="139" spans="1:15">
      <c r="A139">
        <v>138</v>
      </c>
      <c r="C139" s="6" t="s">
        <v>152</v>
      </c>
      <c r="D139" s="2"/>
      <c r="F139" s="7">
        <f t="shared" si="16"/>
        <v>5</v>
      </c>
      <c r="G139" s="2" t="s">
        <v>12</v>
      </c>
      <c r="H139" s="1" t="str">
        <f t="shared" si="17"/>
        <v>25-40</v>
      </c>
      <c r="I139" s="25" t="str">
        <f t="shared" si="18"/>
        <v>C</v>
      </c>
      <c r="J139" s="13">
        <v>2</v>
      </c>
      <c r="K139" s="3">
        <v>5</v>
      </c>
      <c r="L139" s="8">
        <f t="shared" si="19"/>
        <v>-20</v>
      </c>
      <c r="M139" s="7">
        <f t="shared" si="20"/>
        <v>0</v>
      </c>
      <c r="O139">
        <f t="shared" si="21"/>
        <v>1</v>
      </c>
    </row>
    <row r="140" spans="1:15">
      <c r="A140">
        <v>139</v>
      </c>
      <c r="C140" s="6" t="s">
        <v>153</v>
      </c>
      <c r="D140" s="2"/>
      <c r="F140" s="7">
        <f t="shared" si="16"/>
        <v>45</v>
      </c>
      <c r="G140" s="2" t="s">
        <v>20</v>
      </c>
      <c r="H140" s="1" t="str">
        <f t="shared" si="17"/>
        <v>40-60</v>
      </c>
      <c r="I140" s="25" t="str">
        <f t="shared" si="18"/>
        <v>B</v>
      </c>
      <c r="J140" s="13">
        <v>11</v>
      </c>
      <c r="K140" s="3">
        <v>45</v>
      </c>
      <c r="L140" s="8">
        <f t="shared" si="19"/>
        <v>0</v>
      </c>
      <c r="M140" s="7">
        <f t="shared" si="20"/>
        <v>1</v>
      </c>
      <c r="O140">
        <f t="shared" si="21"/>
        <v>0</v>
      </c>
    </row>
    <row r="141" spans="1:15">
      <c r="A141">
        <v>140</v>
      </c>
      <c r="C141" s="6" t="s">
        <v>154</v>
      </c>
      <c r="D141" s="2"/>
      <c r="F141" s="7">
        <f t="shared" si="16"/>
        <v>16</v>
      </c>
      <c r="G141" s="2" t="s">
        <v>23</v>
      </c>
      <c r="H141" s="1" t="str">
        <f t="shared" si="17"/>
        <v>0-25</v>
      </c>
      <c r="I141" s="25" t="str">
        <f t="shared" si="18"/>
        <v>D</v>
      </c>
      <c r="J141" s="13">
        <v>5</v>
      </c>
      <c r="K141" s="3">
        <v>16</v>
      </c>
      <c r="L141" s="8">
        <f t="shared" si="19"/>
        <v>0</v>
      </c>
      <c r="M141" s="7">
        <f t="shared" si="20"/>
        <v>1</v>
      </c>
      <c r="O141">
        <f t="shared" si="21"/>
        <v>0</v>
      </c>
    </row>
    <row r="142" spans="1:15">
      <c r="A142">
        <v>141</v>
      </c>
      <c r="C142" s="6" t="s">
        <v>155</v>
      </c>
      <c r="D142" s="2"/>
      <c r="F142" s="7">
        <f t="shared" si="16"/>
        <v>90</v>
      </c>
      <c r="G142" s="2" t="s">
        <v>6</v>
      </c>
      <c r="H142" s="1" t="str">
        <f t="shared" si="17"/>
        <v>60+</v>
      </c>
      <c r="I142" s="25" t="str">
        <f t="shared" si="18"/>
        <v>A</v>
      </c>
      <c r="J142" s="13">
        <v>19.5</v>
      </c>
      <c r="K142" s="3">
        <v>90</v>
      </c>
      <c r="L142" s="8">
        <f t="shared" si="19"/>
        <v>0</v>
      </c>
      <c r="M142" s="7">
        <f t="shared" si="20"/>
        <v>1</v>
      </c>
      <c r="O142">
        <f t="shared" si="21"/>
        <v>0</v>
      </c>
    </row>
    <row r="143" spans="1:15">
      <c r="A143">
        <v>142</v>
      </c>
      <c r="C143" s="6" t="s">
        <v>156</v>
      </c>
      <c r="D143" s="2"/>
      <c r="F143" s="7">
        <f t="shared" si="16"/>
        <v>5</v>
      </c>
      <c r="G143" s="2" t="s">
        <v>23</v>
      </c>
      <c r="H143" s="1" t="str">
        <f t="shared" si="17"/>
        <v>0-25</v>
      </c>
      <c r="I143" s="25" t="str">
        <f t="shared" si="18"/>
        <v>D</v>
      </c>
      <c r="J143" s="13">
        <v>2</v>
      </c>
      <c r="K143" s="3">
        <v>5</v>
      </c>
      <c r="L143" s="8">
        <f t="shared" si="19"/>
        <v>0</v>
      </c>
      <c r="M143" s="7">
        <f t="shared" si="20"/>
        <v>1</v>
      </c>
      <c r="O143">
        <f t="shared" si="21"/>
        <v>0</v>
      </c>
    </row>
    <row r="144" spans="1:15">
      <c r="A144">
        <v>143</v>
      </c>
      <c r="C144" s="6" t="s">
        <v>157</v>
      </c>
      <c r="D144" s="2"/>
      <c r="F144" s="7">
        <f t="shared" si="16"/>
        <v>35</v>
      </c>
      <c r="G144" s="2" t="s">
        <v>12</v>
      </c>
      <c r="H144" s="1" t="str">
        <f t="shared" si="17"/>
        <v>25-40</v>
      </c>
      <c r="I144" s="25" t="str">
        <f t="shared" si="18"/>
        <v>C</v>
      </c>
      <c r="J144" s="13">
        <v>8.5</v>
      </c>
      <c r="K144" s="3">
        <v>35</v>
      </c>
      <c r="L144" s="8">
        <f t="shared" si="19"/>
        <v>0</v>
      </c>
      <c r="M144" s="7">
        <f t="shared" si="20"/>
        <v>1</v>
      </c>
      <c r="O144">
        <f t="shared" si="21"/>
        <v>1</v>
      </c>
    </row>
    <row r="145" spans="1:15">
      <c r="A145">
        <v>144</v>
      </c>
      <c r="C145" s="6" t="s">
        <v>158</v>
      </c>
      <c r="D145" s="2"/>
      <c r="F145" s="7">
        <f t="shared" si="16"/>
        <v>35</v>
      </c>
      <c r="G145" s="2" t="s">
        <v>12</v>
      </c>
      <c r="H145" s="1" t="str">
        <f t="shared" si="17"/>
        <v>25-40</v>
      </c>
      <c r="I145" s="25" t="str">
        <f t="shared" si="18"/>
        <v>C</v>
      </c>
      <c r="J145" s="13">
        <v>8.5</v>
      </c>
      <c r="K145" s="3">
        <v>35</v>
      </c>
      <c r="L145" s="8">
        <f t="shared" si="19"/>
        <v>0</v>
      </c>
      <c r="M145" s="7">
        <f t="shared" si="20"/>
        <v>1</v>
      </c>
      <c r="O145">
        <f t="shared" si="21"/>
        <v>0</v>
      </c>
    </row>
    <row r="146" spans="1:15">
      <c r="A146">
        <v>145</v>
      </c>
      <c r="C146" s="6" t="s">
        <v>159</v>
      </c>
      <c r="D146" s="2"/>
      <c r="F146" s="7">
        <f t="shared" si="16"/>
        <v>51</v>
      </c>
      <c r="G146" s="2" t="s">
        <v>12</v>
      </c>
      <c r="H146" s="1" t="str">
        <f t="shared" si="17"/>
        <v>25-40</v>
      </c>
      <c r="I146" s="25" t="str">
        <f t="shared" si="18"/>
        <v>C</v>
      </c>
      <c r="J146" s="13">
        <v>11.5</v>
      </c>
      <c r="K146" s="3">
        <v>51</v>
      </c>
      <c r="L146" s="8">
        <f t="shared" si="19"/>
        <v>10</v>
      </c>
      <c r="M146" s="7">
        <f t="shared" si="20"/>
        <v>1</v>
      </c>
      <c r="O146">
        <f t="shared" si="21"/>
        <v>0</v>
      </c>
    </row>
    <row r="147" spans="1:15">
      <c r="A147">
        <v>146</v>
      </c>
      <c r="C147" s="6" t="s">
        <v>160</v>
      </c>
      <c r="D147" s="2"/>
      <c r="F147" s="7">
        <f t="shared" si="16"/>
        <v>45</v>
      </c>
      <c r="G147" s="2" t="s">
        <v>20</v>
      </c>
      <c r="H147" s="1" t="str">
        <f t="shared" si="17"/>
        <v>40-60</v>
      </c>
      <c r="I147" s="25" t="str">
        <f t="shared" si="18"/>
        <v>B</v>
      </c>
      <c r="J147" s="13">
        <v>10.5</v>
      </c>
      <c r="K147" s="3">
        <v>45</v>
      </c>
      <c r="L147" s="8">
        <f t="shared" si="19"/>
        <v>0</v>
      </c>
      <c r="M147" s="7">
        <f t="shared" si="20"/>
        <v>1</v>
      </c>
      <c r="O147">
        <f t="shared" si="21"/>
        <v>0</v>
      </c>
    </row>
    <row r="148" spans="1:15">
      <c r="A148">
        <v>147</v>
      </c>
      <c r="C148" s="6" t="s">
        <v>161</v>
      </c>
      <c r="D148" s="2"/>
      <c r="F148" s="7">
        <f t="shared" si="16"/>
        <v>63</v>
      </c>
      <c r="G148" s="2" t="s">
        <v>20</v>
      </c>
      <c r="H148" s="1" t="str">
        <f t="shared" si="17"/>
        <v>40-60</v>
      </c>
      <c r="I148" s="25" t="str">
        <f t="shared" si="18"/>
        <v>B</v>
      </c>
      <c r="J148" s="13">
        <v>14</v>
      </c>
      <c r="K148" s="3">
        <v>63</v>
      </c>
      <c r="L148" s="8">
        <f t="shared" si="19"/>
        <v>4</v>
      </c>
      <c r="M148" s="7">
        <f t="shared" si="20"/>
        <v>1</v>
      </c>
      <c r="O148">
        <f t="shared" si="21"/>
        <v>0</v>
      </c>
    </row>
    <row r="149" spans="1:15">
      <c r="A149">
        <v>148</v>
      </c>
      <c r="C149" s="6" t="s">
        <v>162</v>
      </c>
      <c r="D149" s="2"/>
      <c r="F149" s="7">
        <f t="shared" si="16"/>
        <v>95</v>
      </c>
      <c r="G149" s="2" t="s">
        <v>6</v>
      </c>
      <c r="H149" s="1" t="str">
        <f t="shared" si="17"/>
        <v>60+</v>
      </c>
      <c r="I149" s="25" t="str">
        <f t="shared" si="18"/>
        <v>A</v>
      </c>
      <c r="J149" s="13">
        <v>21.5</v>
      </c>
      <c r="K149" s="3">
        <v>95</v>
      </c>
      <c r="L149" s="8">
        <f t="shared" si="19"/>
        <v>0</v>
      </c>
      <c r="M149" s="7">
        <f t="shared" si="20"/>
        <v>1</v>
      </c>
      <c r="O149">
        <f t="shared" si="21"/>
        <v>0</v>
      </c>
    </row>
    <row r="150" spans="1:15">
      <c r="A150">
        <v>149</v>
      </c>
      <c r="C150" s="6" t="s">
        <v>163</v>
      </c>
      <c r="D150" s="2"/>
      <c r="F150" s="7">
        <f t="shared" si="16"/>
        <v>95</v>
      </c>
      <c r="G150" s="2" t="s">
        <v>6</v>
      </c>
      <c r="H150" s="1" t="str">
        <f t="shared" si="17"/>
        <v>60+</v>
      </c>
      <c r="I150" s="25" t="str">
        <f t="shared" si="18"/>
        <v>A</v>
      </c>
      <c r="J150" s="13">
        <v>21.5</v>
      </c>
      <c r="K150" s="3">
        <v>95</v>
      </c>
      <c r="L150" s="8">
        <f t="shared" si="19"/>
        <v>0</v>
      </c>
      <c r="M150" s="7">
        <f t="shared" si="20"/>
        <v>1</v>
      </c>
      <c r="O150">
        <f t="shared" si="21"/>
        <v>1</v>
      </c>
    </row>
    <row r="151" spans="1:15">
      <c r="A151">
        <v>150</v>
      </c>
      <c r="C151" s="6" t="s">
        <v>164</v>
      </c>
      <c r="D151" s="2"/>
      <c r="F151" s="7">
        <f t="shared" si="16"/>
        <v>63</v>
      </c>
      <c r="G151" s="2" t="s">
        <v>12</v>
      </c>
      <c r="H151" s="1" t="str">
        <f t="shared" si="17"/>
        <v>25-40</v>
      </c>
      <c r="I151" s="25" t="str">
        <f t="shared" si="18"/>
        <v>C</v>
      </c>
      <c r="J151" s="13">
        <v>14</v>
      </c>
      <c r="K151" s="3">
        <v>63</v>
      </c>
      <c r="L151" s="8">
        <f t="shared" si="19"/>
        <v>22</v>
      </c>
      <c r="M151" s="7">
        <f t="shared" si="20"/>
        <v>0</v>
      </c>
      <c r="O151">
        <f t="shared" si="21"/>
        <v>1</v>
      </c>
    </row>
    <row r="152" spans="1:15">
      <c r="A152">
        <v>151</v>
      </c>
      <c r="C152" s="6" t="s">
        <v>165</v>
      </c>
      <c r="D152" s="2"/>
      <c r="F152" s="7">
        <f t="shared" si="16"/>
        <v>90</v>
      </c>
      <c r="G152" s="2" t="s">
        <v>6</v>
      </c>
      <c r="H152" s="1" t="str">
        <f t="shared" si="17"/>
        <v>60+</v>
      </c>
      <c r="I152" s="25" t="str">
        <f t="shared" si="18"/>
        <v>A</v>
      </c>
      <c r="J152" s="13">
        <v>19.5</v>
      </c>
      <c r="K152" s="3">
        <v>90</v>
      </c>
      <c r="L152" s="8">
        <f t="shared" si="19"/>
        <v>0</v>
      </c>
      <c r="M152" s="7">
        <f t="shared" si="20"/>
        <v>1</v>
      </c>
      <c r="O152">
        <f t="shared" si="21"/>
        <v>1</v>
      </c>
    </row>
    <row r="153" spans="1:15">
      <c r="A153">
        <v>152</v>
      </c>
      <c r="C153" s="6" t="s">
        <v>166</v>
      </c>
      <c r="D153" s="2"/>
      <c r="F153" s="7">
        <f t="shared" si="16"/>
        <v>90</v>
      </c>
      <c r="G153" s="2" t="s">
        <v>6</v>
      </c>
      <c r="H153" s="1" t="str">
        <f t="shared" si="17"/>
        <v>60+</v>
      </c>
      <c r="I153" s="25" t="str">
        <f t="shared" si="18"/>
        <v>A</v>
      </c>
      <c r="J153" s="13">
        <v>19.5</v>
      </c>
      <c r="K153" s="3">
        <v>90</v>
      </c>
      <c r="L153" s="8">
        <f t="shared" si="19"/>
        <v>0</v>
      </c>
      <c r="M153" s="7">
        <f t="shared" si="20"/>
        <v>1</v>
      </c>
      <c r="O153">
        <f t="shared" si="21"/>
        <v>1</v>
      </c>
    </row>
    <row r="154" spans="1:15">
      <c r="A154">
        <v>153</v>
      </c>
      <c r="C154" s="6" t="s">
        <v>167</v>
      </c>
      <c r="D154" s="2"/>
      <c r="F154" s="7">
        <f t="shared" si="16"/>
        <v>35</v>
      </c>
      <c r="G154" s="2" t="s">
        <v>20</v>
      </c>
      <c r="H154" s="1" t="str">
        <f t="shared" si="17"/>
        <v>40-60</v>
      </c>
      <c r="I154" s="25" t="str">
        <f t="shared" si="18"/>
        <v>B</v>
      </c>
      <c r="J154" s="13">
        <v>8.5</v>
      </c>
      <c r="K154" s="3">
        <v>35</v>
      </c>
      <c r="L154" s="8">
        <f t="shared" si="19"/>
        <v>-5</v>
      </c>
      <c r="M154" s="7">
        <f t="shared" si="20"/>
        <v>1</v>
      </c>
      <c r="O154">
        <f t="shared" si="21"/>
        <v>1</v>
      </c>
    </row>
    <row r="155" spans="1:15">
      <c r="A155">
        <v>154</v>
      </c>
      <c r="C155" s="6" t="s">
        <v>168</v>
      </c>
      <c r="D155" s="2"/>
      <c r="F155" s="7">
        <f t="shared" si="16"/>
        <v>78</v>
      </c>
      <c r="G155" s="2" t="s">
        <v>6</v>
      </c>
      <c r="H155" s="1" t="str">
        <f t="shared" si="17"/>
        <v>60+</v>
      </c>
      <c r="I155" s="25" t="str">
        <f t="shared" si="18"/>
        <v>A</v>
      </c>
      <c r="J155" s="13">
        <v>16.5</v>
      </c>
      <c r="K155" s="3">
        <v>78</v>
      </c>
      <c r="L155" s="8">
        <f t="shared" si="19"/>
        <v>0</v>
      </c>
      <c r="M155" s="7">
        <f t="shared" si="20"/>
        <v>1</v>
      </c>
      <c r="O155">
        <f t="shared" si="21"/>
        <v>1</v>
      </c>
    </row>
    <row r="156" spans="1:15">
      <c r="A156">
        <v>155</v>
      </c>
      <c r="C156" s="6" t="s">
        <v>169</v>
      </c>
      <c r="D156" s="2"/>
      <c r="F156" s="7">
        <f t="shared" si="16"/>
        <v>73</v>
      </c>
      <c r="G156" s="2" t="s">
        <v>6</v>
      </c>
      <c r="H156" s="1" t="str">
        <f t="shared" si="17"/>
        <v>60+</v>
      </c>
      <c r="I156" s="25" t="str">
        <f t="shared" si="18"/>
        <v>A</v>
      </c>
      <c r="J156" s="13">
        <v>15.5</v>
      </c>
      <c r="K156" s="3">
        <v>73</v>
      </c>
      <c r="L156" s="8">
        <f t="shared" si="19"/>
        <v>0</v>
      </c>
      <c r="M156" s="7">
        <f t="shared" si="20"/>
        <v>1</v>
      </c>
      <c r="O156">
        <f t="shared" si="21"/>
        <v>0</v>
      </c>
    </row>
    <row r="157" spans="1:15">
      <c r="A157">
        <v>156</v>
      </c>
      <c r="C157" s="6" t="s">
        <v>170</v>
      </c>
      <c r="D157" s="2"/>
      <c r="F157" s="7">
        <f t="shared" si="16"/>
        <v>73</v>
      </c>
      <c r="G157" s="2" t="s">
        <v>6</v>
      </c>
      <c r="H157" s="1" t="str">
        <f t="shared" si="17"/>
        <v>60+</v>
      </c>
      <c r="I157" s="25" t="str">
        <f t="shared" si="18"/>
        <v>A</v>
      </c>
      <c r="J157" s="13">
        <v>15.5</v>
      </c>
      <c r="K157" s="3">
        <v>73</v>
      </c>
      <c r="L157" s="8">
        <f t="shared" si="19"/>
        <v>0</v>
      </c>
      <c r="M157" s="7">
        <f t="shared" si="20"/>
        <v>1</v>
      </c>
      <c r="O157">
        <f t="shared" si="21"/>
        <v>1</v>
      </c>
    </row>
    <row r="158" spans="1:15">
      <c r="A158">
        <v>157</v>
      </c>
      <c r="C158" s="6" t="s">
        <v>171</v>
      </c>
      <c r="D158" s="2"/>
      <c r="F158" s="7">
        <f t="shared" si="16"/>
        <v>35</v>
      </c>
      <c r="G158" s="2" t="s">
        <v>20</v>
      </c>
      <c r="H158" s="1" t="str">
        <f t="shared" si="17"/>
        <v>40-60</v>
      </c>
      <c r="I158" s="25" t="str">
        <f t="shared" si="18"/>
        <v>B</v>
      </c>
      <c r="J158" s="13">
        <v>8.5</v>
      </c>
      <c r="K158" s="3">
        <v>35</v>
      </c>
      <c r="L158" s="8">
        <f t="shared" si="19"/>
        <v>-5</v>
      </c>
      <c r="M158" s="7">
        <f t="shared" si="20"/>
        <v>1</v>
      </c>
      <c r="O158">
        <f t="shared" si="21"/>
        <v>1</v>
      </c>
    </row>
    <row r="159" spans="1:15">
      <c r="A159">
        <v>158</v>
      </c>
      <c r="C159" s="6" t="s">
        <v>172</v>
      </c>
      <c r="D159" s="2"/>
      <c r="F159" s="7">
        <f t="shared" si="16"/>
        <v>35</v>
      </c>
      <c r="G159" s="2" t="s">
        <v>12</v>
      </c>
      <c r="H159" s="1" t="str">
        <f t="shared" si="17"/>
        <v>25-40</v>
      </c>
      <c r="I159" s="25" t="str">
        <f t="shared" si="18"/>
        <v>C</v>
      </c>
      <c r="J159" s="13">
        <v>9</v>
      </c>
      <c r="K159" s="3">
        <v>35</v>
      </c>
      <c r="L159" s="8">
        <f t="shared" si="19"/>
        <v>0</v>
      </c>
      <c r="M159" s="7">
        <f t="shared" si="20"/>
        <v>1</v>
      </c>
      <c r="O159">
        <f t="shared" si="21"/>
        <v>1</v>
      </c>
    </row>
    <row r="160" spans="1:15">
      <c r="A160">
        <v>159</v>
      </c>
      <c r="C160" s="6" t="s">
        <v>173</v>
      </c>
      <c r="D160" s="2"/>
      <c r="F160" s="7">
        <f t="shared" si="16"/>
        <v>35</v>
      </c>
      <c r="G160" s="2" t="s">
        <v>12</v>
      </c>
      <c r="H160" s="1" t="str">
        <f t="shared" si="17"/>
        <v>25-40</v>
      </c>
      <c r="I160" s="25" t="str">
        <f t="shared" si="18"/>
        <v>C</v>
      </c>
      <c r="J160" s="13">
        <v>9</v>
      </c>
      <c r="K160" s="3">
        <v>35</v>
      </c>
      <c r="L160" s="8">
        <f t="shared" si="19"/>
        <v>0</v>
      </c>
      <c r="M160" s="7">
        <f t="shared" si="20"/>
        <v>1</v>
      </c>
      <c r="O160">
        <f t="shared" si="21"/>
        <v>0</v>
      </c>
    </row>
    <row r="161" spans="1:15">
      <c r="A161">
        <v>160</v>
      </c>
      <c r="C161" s="6" t="s">
        <v>174</v>
      </c>
      <c r="D161" s="2"/>
      <c r="F161" s="7">
        <f t="shared" si="16"/>
        <v>35</v>
      </c>
      <c r="G161" s="2" t="s">
        <v>12</v>
      </c>
      <c r="H161" s="1" t="str">
        <f t="shared" si="17"/>
        <v>25-40</v>
      </c>
      <c r="I161" s="25" t="str">
        <f t="shared" si="18"/>
        <v>C</v>
      </c>
      <c r="J161" s="13">
        <v>9</v>
      </c>
      <c r="K161" s="3">
        <v>35</v>
      </c>
      <c r="L161" s="8">
        <f t="shared" si="19"/>
        <v>0</v>
      </c>
      <c r="M161" s="7">
        <f t="shared" si="20"/>
        <v>1</v>
      </c>
      <c r="O161">
        <f t="shared" si="21"/>
        <v>0</v>
      </c>
    </row>
    <row r="162" spans="1:15">
      <c r="A162">
        <v>161</v>
      </c>
      <c r="C162" s="6" t="s">
        <v>175</v>
      </c>
      <c r="D162" s="2"/>
      <c r="F162" s="7">
        <f t="shared" ref="F162:F193" si="22">K162</f>
        <v>35</v>
      </c>
      <c r="G162" s="2" t="s">
        <v>12</v>
      </c>
      <c r="H162" s="1" t="str">
        <f t="shared" si="17"/>
        <v>25-40</v>
      </c>
      <c r="I162" s="25" t="str">
        <f t="shared" si="18"/>
        <v>C</v>
      </c>
      <c r="J162" s="13">
        <v>9</v>
      </c>
      <c r="K162" s="3">
        <v>35</v>
      </c>
      <c r="L162" s="8">
        <f t="shared" si="19"/>
        <v>0</v>
      </c>
      <c r="M162" s="7">
        <f t="shared" si="20"/>
        <v>1</v>
      </c>
      <c r="O162">
        <f t="shared" si="21"/>
        <v>0</v>
      </c>
    </row>
    <row r="163" spans="1:15">
      <c r="A163">
        <v>162</v>
      </c>
      <c r="C163" s="6" t="s">
        <v>176</v>
      </c>
      <c r="D163" s="2"/>
      <c r="F163" s="7">
        <f t="shared" si="22"/>
        <v>25</v>
      </c>
      <c r="G163" s="2" t="s">
        <v>12</v>
      </c>
      <c r="H163" s="1" t="str">
        <f t="shared" si="17"/>
        <v>25-40</v>
      </c>
      <c r="I163" s="25" t="str">
        <f t="shared" si="18"/>
        <v>C</v>
      </c>
      <c r="J163" s="13">
        <v>7</v>
      </c>
      <c r="K163" s="3">
        <v>25</v>
      </c>
      <c r="L163" s="8">
        <f t="shared" si="19"/>
        <v>0</v>
      </c>
      <c r="M163" s="7">
        <f t="shared" si="20"/>
        <v>1</v>
      </c>
      <c r="O163">
        <f t="shared" si="21"/>
        <v>0</v>
      </c>
    </row>
    <row r="164" spans="1:15">
      <c r="A164">
        <v>163</v>
      </c>
      <c r="C164" s="6" t="s">
        <v>177</v>
      </c>
      <c r="D164" s="2"/>
      <c r="F164" s="7">
        <f t="shared" si="22"/>
        <v>25</v>
      </c>
      <c r="G164" s="2" t="s">
        <v>12</v>
      </c>
      <c r="H164" s="1" t="str">
        <f t="shared" si="17"/>
        <v>25-40</v>
      </c>
      <c r="I164" s="25" t="str">
        <f t="shared" si="18"/>
        <v>C</v>
      </c>
      <c r="J164" s="13">
        <v>7</v>
      </c>
      <c r="K164" s="3">
        <v>25</v>
      </c>
      <c r="L164" s="8">
        <f t="shared" si="19"/>
        <v>0</v>
      </c>
      <c r="M164" s="7">
        <f t="shared" si="20"/>
        <v>1</v>
      </c>
      <c r="O164">
        <f t="shared" ref="O164:O195" si="23">IF(K162="","",IF(AND(K162&gt;=$O$3,K162&lt;$P$3),1,0))</f>
        <v>0</v>
      </c>
    </row>
    <row r="165" spans="1:15">
      <c r="A165">
        <v>164</v>
      </c>
      <c r="C165" s="6" t="s">
        <v>178</v>
      </c>
      <c r="D165" s="2"/>
      <c r="F165" s="7">
        <f t="shared" si="22"/>
        <v>73</v>
      </c>
      <c r="G165" s="2" t="s">
        <v>20</v>
      </c>
      <c r="H165" s="1" t="str">
        <f t="shared" si="17"/>
        <v>40-60</v>
      </c>
      <c r="I165" s="25" t="str">
        <f t="shared" si="18"/>
        <v>B</v>
      </c>
      <c r="J165" s="13">
        <v>16</v>
      </c>
      <c r="K165" s="3">
        <v>73</v>
      </c>
      <c r="L165" s="8">
        <f t="shared" si="19"/>
        <v>14</v>
      </c>
      <c r="M165" s="7">
        <f t="shared" si="20"/>
        <v>0</v>
      </c>
      <c r="O165">
        <f t="shared" si="23"/>
        <v>0</v>
      </c>
    </row>
    <row r="166" spans="1:15">
      <c r="A166">
        <v>165</v>
      </c>
      <c r="C166" s="6" t="s">
        <v>179</v>
      </c>
      <c r="D166" s="2"/>
      <c r="F166" s="7">
        <f t="shared" si="22"/>
        <v>63</v>
      </c>
      <c r="G166" s="2" t="s">
        <v>20</v>
      </c>
      <c r="H166" s="1" t="str">
        <f t="shared" si="17"/>
        <v>40-60</v>
      </c>
      <c r="I166" s="25" t="str">
        <f t="shared" si="18"/>
        <v>B</v>
      </c>
      <c r="J166" s="13">
        <v>13.5</v>
      </c>
      <c r="K166" s="3">
        <v>63</v>
      </c>
      <c r="L166" s="8">
        <f t="shared" si="19"/>
        <v>4</v>
      </c>
      <c r="M166" s="7">
        <f t="shared" si="20"/>
        <v>1</v>
      </c>
      <c r="O166">
        <f t="shared" si="23"/>
        <v>0</v>
      </c>
    </row>
    <row r="167" spans="1:15">
      <c r="A167">
        <v>166</v>
      </c>
      <c r="C167" s="6" t="s">
        <v>180</v>
      </c>
      <c r="D167" s="2"/>
      <c r="F167" s="7">
        <f t="shared" si="22"/>
        <v>35</v>
      </c>
      <c r="G167" s="2" t="s">
        <v>12</v>
      </c>
      <c r="H167" s="1" t="str">
        <f t="shared" si="17"/>
        <v>25-40</v>
      </c>
      <c r="I167" s="25" t="str">
        <f t="shared" si="18"/>
        <v>C</v>
      </c>
      <c r="J167" s="13">
        <v>8.5</v>
      </c>
      <c r="K167" s="3">
        <v>35</v>
      </c>
      <c r="L167" s="8">
        <f t="shared" si="19"/>
        <v>0</v>
      </c>
      <c r="M167" s="7">
        <f t="shared" si="20"/>
        <v>1</v>
      </c>
      <c r="O167">
        <f t="shared" si="23"/>
        <v>1</v>
      </c>
    </row>
    <row r="168" spans="1:15">
      <c r="A168">
        <v>167</v>
      </c>
      <c r="C168" s="6" t="s">
        <v>181</v>
      </c>
      <c r="D168" s="2"/>
      <c r="F168" s="7">
        <f t="shared" si="22"/>
        <v>35</v>
      </c>
      <c r="G168" s="2" t="s">
        <v>12</v>
      </c>
      <c r="H168" s="1" t="str">
        <f t="shared" si="17"/>
        <v>25-40</v>
      </c>
      <c r="I168" s="25" t="str">
        <f t="shared" si="18"/>
        <v>C</v>
      </c>
      <c r="J168" s="13">
        <v>8.5</v>
      </c>
      <c r="K168" s="3">
        <v>35</v>
      </c>
      <c r="L168" s="8">
        <f t="shared" si="19"/>
        <v>0</v>
      </c>
      <c r="M168" s="7">
        <f t="shared" si="20"/>
        <v>1</v>
      </c>
      <c r="O168">
        <f t="shared" si="23"/>
        <v>1</v>
      </c>
    </row>
    <row r="169" spans="1:15">
      <c r="A169">
        <v>168</v>
      </c>
      <c r="C169" s="6" t="s">
        <v>182</v>
      </c>
      <c r="D169" s="2"/>
      <c r="F169" s="7">
        <f t="shared" si="22"/>
        <v>35</v>
      </c>
      <c r="G169" s="2" t="s">
        <v>12</v>
      </c>
      <c r="H169" s="1" t="str">
        <f t="shared" si="17"/>
        <v>25-40</v>
      </c>
      <c r="I169" s="25" t="str">
        <f t="shared" si="18"/>
        <v>C</v>
      </c>
      <c r="J169" s="13">
        <v>8.5</v>
      </c>
      <c r="K169" s="3">
        <v>35</v>
      </c>
      <c r="L169" s="8">
        <f t="shared" si="19"/>
        <v>0</v>
      </c>
      <c r="M169" s="7">
        <f t="shared" si="20"/>
        <v>1</v>
      </c>
      <c r="O169">
        <f t="shared" si="23"/>
        <v>0</v>
      </c>
    </row>
    <row r="170" spans="1:15">
      <c r="A170">
        <v>169</v>
      </c>
      <c r="C170" s="6" t="s">
        <v>183</v>
      </c>
      <c r="D170" s="2"/>
      <c r="F170" s="7">
        <f t="shared" si="22"/>
        <v>51</v>
      </c>
      <c r="G170" s="2" t="s">
        <v>12</v>
      </c>
      <c r="H170" s="1" t="str">
        <f t="shared" si="17"/>
        <v>25-40</v>
      </c>
      <c r="I170" s="25" t="str">
        <f t="shared" si="18"/>
        <v>C</v>
      </c>
      <c r="J170" s="13">
        <v>11.5</v>
      </c>
      <c r="K170" s="3">
        <v>51</v>
      </c>
      <c r="L170" s="8">
        <f t="shared" si="19"/>
        <v>10</v>
      </c>
      <c r="M170" s="7">
        <f t="shared" si="20"/>
        <v>1</v>
      </c>
      <c r="O170">
        <f t="shared" si="23"/>
        <v>0</v>
      </c>
    </row>
    <row r="171" spans="1:15">
      <c r="A171">
        <v>170</v>
      </c>
      <c r="C171" s="6" t="s">
        <v>184</v>
      </c>
      <c r="D171" s="2"/>
      <c r="F171" s="7">
        <f t="shared" si="22"/>
        <v>25</v>
      </c>
      <c r="G171" s="2" t="s">
        <v>23</v>
      </c>
      <c r="H171" s="1" t="str">
        <f t="shared" si="17"/>
        <v>0-25</v>
      </c>
      <c r="I171" s="25" t="str">
        <f t="shared" si="18"/>
        <v>D</v>
      </c>
      <c r="J171" s="13">
        <v>7</v>
      </c>
      <c r="K171" s="3">
        <v>25</v>
      </c>
      <c r="L171" s="8">
        <f t="shared" si="19"/>
        <v>1</v>
      </c>
      <c r="M171" s="7">
        <f t="shared" si="20"/>
        <v>1</v>
      </c>
      <c r="O171">
        <f t="shared" si="23"/>
        <v>0</v>
      </c>
    </row>
    <row r="172" spans="1:15">
      <c r="A172">
        <v>171</v>
      </c>
      <c r="C172" s="6" t="s">
        <v>185</v>
      </c>
      <c r="D172" s="2"/>
      <c r="F172" s="7">
        <f t="shared" si="22"/>
        <v>16</v>
      </c>
      <c r="G172" s="2" t="s">
        <v>23</v>
      </c>
      <c r="H172" s="1" t="str">
        <f t="shared" si="17"/>
        <v>0-25</v>
      </c>
      <c r="I172" s="25" t="str">
        <f t="shared" si="18"/>
        <v>D</v>
      </c>
      <c r="J172" s="13">
        <v>5</v>
      </c>
      <c r="K172" s="3">
        <v>16</v>
      </c>
      <c r="L172" s="8">
        <f t="shared" si="19"/>
        <v>0</v>
      </c>
      <c r="M172" s="7">
        <f t="shared" si="20"/>
        <v>1</v>
      </c>
      <c r="O172">
        <f t="shared" si="23"/>
        <v>0</v>
      </c>
    </row>
    <row r="173" spans="1:15">
      <c r="A173">
        <v>172</v>
      </c>
      <c r="C173" s="6" t="s">
        <v>186</v>
      </c>
      <c r="D173" s="2"/>
      <c r="F173" s="7">
        <f t="shared" si="22"/>
        <v>51</v>
      </c>
      <c r="G173" s="2" t="s">
        <v>20</v>
      </c>
      <c r="H173" s="1" t="str">
        <f t="shared" si="17"/>
        <v>40-60</v>
      </c>
      <c r="I173" s="25" t="str">
        <f t="shared" si="18"/>
        <v>B</v>
      </c>
      <c r="J173" s="13">
        <v>11.5</v>
      </c>
      <c r="K173" s="3">
        <v>51</v>
      </c>
      <c r="L173" s="8">
        <f t="shared" si="19"/>
        <v>0</v>
      </c>
      <c r="M173" s="7">
        <f t="shared" si="20"/>
        <v>1</v>
      </c>
      <c r="O173">
        <f t="shared" si="23"/>
        <v>0</v>
      </c>
    </row>
    <row r="174" spans="1:15">
      <c r="A174">
        <v>173</v>
      </c>
      <c r="C174" s="6" t="s">
        <v>187</v>
      </c>
      <c r="D174" s="2"/>
      <c r="F174" s="7">
        <f t="shared" si="22"/>
        <v>45</v>
      </c>
      <c r="G174" s="2" t="s">
        <v>12</v>
      </c>
      <c r="H174" s="1" t="str">
        <f t="shared" si="17"/>
        <v>25-40</v>
      </c>
      <c r="I174" s="25" t="str">
        <f t="shared" si="18"/>
        <v>C</v>
      </c>
      <c r="J174" s="13">
        <v>10.5</v>
      </c>
      <c r="K174" s="3">
        <v>45</v>
      </c>
      <c r="L174" s="8">
        <f t="shared" si="19"/>
        <v>4</v>
      </c>
      <c r="M174" s="7">
        <f t="shared" si="20"/>
        <v>1</v>
      </c>
      <c r="O174">
        <f t="shared" si="23"/>
        <v>0</v>
      </c>
    </row>
    <row r="175" spans="1:15">
      <c r="A175">
        <v>174</v>
      </c>
      <c r="C175" s="6" t="s">
        <v>188</v>
      </c>
      <c r="D175" s="2"/>
      <c r="F175" s="7">
        <f t="shared" si="22"/>
        <v>82</v>
      </c>
      <c r="G175" s="2" t="s">
        <v>6</v>
      </c>
      <c r="H175" s="1" t="str">
        <f t="shared" si="17"/>
        <v>60+</v>
      </c>
      <c r="I175" s="25" t="str">
        <f t="shared" si="18"/>
        <v>A</v>
      </c>
      <c r="J175" s="13">
        <v>17.5</v>
      </c>
      <c r="K175" s="3">
        <v>82</v>
      </c>
      <c r="L175" s="8">
        <f t="shared" si="19"/>
        <v>0</v>
      </c>
      <c r="M175" s="7">
        <f t="shared" si="20"/>
        <v>1</v>
      </c>
      <c r="O175">
        <f t="shared" si="23"/>
        <v>0</v>
      </c>
    </row>
    <row r="176" spans="1:15">
      <c r="A176">
        <v>175</v>
      </c>
      <c r="C176" s="6" t="s">
        <v>189</v>
      </c>
      <c r="D176" s="2"/>
      <c r="F176" s="7">
        <f t="shared" si="22"/>
        <v>73</v>
      </c>
      <c r="G176" s="2" t="s">
        <v>6</v>
      </c>
      <c r="H176" s="1" t="str">
        <f t="shared" si="17"/>
        <v>60+</v>
      </c>
      <c r="I176" s="25" t="str">
        <f t="shared" si="18"/>
        <v>A</v>
      </c>
      <c r="J176" s="13">
        <v>15.5</v>
      </c>
      <c r="K176" s="3">
        <v>73</v>
      </c>
      <c r="L176" s="8">
        <f t="shared" si="19"/>
        <v>0</v>
      </c>
      <c r="M176" s="7">
        <f t="shared" si="20"/>
        <v>1</v>
      </c>
      <c r="O176">
        <f t="shared" si="23"/>
        <v>0</v>
      </c>
    </row>
    <row r="177" spans="1:15">
      <c r="A177">
        <v>176</v>
      </c>
      <c r="C177" s="6" t="s">
        <v>190</v>
      </c>
      <c r="D177" s="2"/>
      <c r="F177" s="7">
        <f t="shared" si="22"/>
        <v>51</v>
      </c>
      <c r="G177" s="2" t="s">
        <v>12</v>
      </c>
      <c r="H177" s="1" t="str">
        <f t="shared" si="17"/>
        <v>25-40</v>
      </c>
      <c r="I177" s="25" t="str">
        <f t="shared" si="18"/>
        <v>C</v>
      </c>
      <c r="J177" s="13">
        <v>11.5</v>
      </c>
      <c r="K177" s="3">
        <v>51</v>
      </c>
      <c r="L177" s="8">
        <f t="shared" si="19"/>
        <v>10</v>
      </c>
      <c r="M177" s="7">
        <f t="shared" si="20"/>
        <v>1</v>
      </c>
      <c r="O177">
        <f t="shared" si="23"/>
        <v>1</v>
      </c>
    </row>
    <row r="178" spans="1:15">
      <c r="A178">
        <v>177</v>
      </c>
      <c r="C178" s="6" t="s">
        <v>191</v>
      </c>
      <c r="D178" s="2"/>
      <c r="F178" s="7">
        <f t="shared" si="22"/>
        <v>12</v>
      </c>
      <c r="G178" s="2" t="s">
        <v>23</v>
      </c>
      <c r="H178" s="1" t="str">
        <f t="shared" si="17"/>
        <v>0-25</v>
      </c>
      <c r="I178" s="25" t="str">
        <f t="shared" si="18"/>
        <v>D</v>
      </c>
      <c r="J178" s="13">
        <v>4</v>
      </c>
      <c r="K178" s="3">
        <v>12</v>
      </c>
      <c r="L178" s="8">
        <f t="shared" si="19"/>
        <v>0</v>
      </c>
      <c r="M178" s="7">
        <f t="shared" si="20"/>
        <v>1</v>
      </c>
      <c r="O178">
        <f t="shared" si="23"/>
        <v>1</v>
      </c>
    </row>
    <row r="179" spans="1:15">
      <c r="A179">
        <v>178</v>
      </c>
      <c r="C179" s="6" t="s">
        <v>192</v>
      </c>
      <c r="D179" s="2"/>
      <c r="F179" s="7">
        <f t="shared" si="22"/>
        <v>63</v>
      </c>
      <c r="G179" s="2" t="s">
        <v>6</v>
      </c>
      <c r="H179" s="1" t="str">
        <f t="shared" si="17"/>
        <v>60+</v>
      </c>
      <c r="I179" s="25" t="str">
        <f t="shared" si="18"/>
        <v>A</v>
      </c>
      <c r="J179" s="13">
        <v>13.5</v>
      </c>
      <c r="K179" s="3">
        <v>63</v>
      </c>
      <c r="L179" s="8">
        <f t="shared" si="19"/>
        <v>0</v>
      </c>
      <c r="M179" s="7">
        <f t="shared" si="20"/>
        <v>1</v>
      </c>
      <c r="O179">
        <f t="shared" si="23"/>
        <v>0</v>
      </c>
    </row>
    <row r="180" spans="1:15">
      <c r="A180">
        <v>179</v>
      </c>
      <c r="C180" s="6" t="s">
        <v>193</v>
      </c>
      <c r="D180" s="2"/>
      <c r="F180" s="7">
        <f t="shared" si="22"/>
        <v>78</v>
      </c>
      <c r="G180" s="2" t="s">
        <v>20</v>
      </c>
      <c r="H180" s="1" t="str">
        <f t="shared" si="17"/>
        <v>40-60</v>
      </c>
      <c r="I180" s="25" t="str">
        <f t="shared" si="18"/>
        <v>B</v>
      </c>
      <c r="J180" s="13">
        <v>16.5</v>
      </c>
      <c r="K180" s="3">
        <v>78</v>
      </c>
      <c r="L180" s="8">
        <f t="shared" si="19"/>
        <v>19</v>
      </c>
      <c r="M180" s="7">
        <f t="shared" si="20"/>
        <v>0</v>
      </c>
      <c r="O180">
        <f t="shared" si="23"/>
        <v>0</v>
      </c>
    </row>
    <row r="181" spans="1:15">
      <c r="A181">
        <v>180</v>
      </c>
      <c r="C181" s="6" t="s">
        <v>194</v>
      </c>
      <c r="D181" s="2"/>
      <c r="F181" s="7">
        <f t="shared" si="22"/>
        <v>16</v>
      </c>
      <c r="G181" s="2" t="s">
        <v>12</v>
      </c>
      <c r="H181" s="1" t="str">
        <f t="shared" si="17"/>
        <v>25-40</v>
      </c>
      <c r="I181" s="25" t="str">
        <f t="shared" si="18"/>
        <v>C</v>
      </c>
      <c r="J181" s="13">
        <v>5</v>
      </c>
      <c r="K181" s="3">
        <v>16</v>
      </c>
      <c r="L181" s="8">
        <f t="shared" si="19"/>
        <v>-9</v>
      </c>
      <c r="M181" s="7">
        <f t="shared" si="20"/>
        <v>1</v>
      </c>
      <c r="O181">
        <f t="shared" si="23"/>
        <v>1</v>
      </c>
    </row>
    <row r="182" spans="1:15">
      <c r="A182">
        <v>181</v>
      </c>
      <c r="C182" s="6" t="s">
        <v>195</v>
      </c>
      <c r="D182" s="2"/>
      <c r="F182" s="7">
        <f t="shared" si="22"/>
        <v>35</v>
      </c>
      <c r="G182" s="2" t="s">
        <v>12</v>
      </c>
      <c r="H182" s="1" t="str">
        <f t="shared" si="17"/>
        <v>25-40</v>
      </c>
      <c r="I182" s="25" t="str">
        <f t="shared" si="18"/>
        <v>C</v>
      </c>
      <c r="J182" s="13">
        <v>9</v>
      </c>
      <c r="K182" s="3">
        <v>35</v>
      </c>
      <c r="L182" s="8">
        <f t="shared" si="19"/>
        <v>0</v>
      </c>
      <c r="M182" s="7">
        <f t="shared" si="20"/>
        <v>1</v>
      </c>
      <c r="O182">
        <f t="shared" si="23"/>
        <v>1</v>
      </c>
    </row>
    <row r="183" spans="1:15">
      <c r="A183">
        <v>182</v>
      </c>
      <c r="C183" s="6" t="s">
        <v>196</v>
      </c>
      <c r="D183" s="2"/>
      <c r="F183" s="7">
        <f t="shared" si="22"/>
        <v>93</v>
      </c>
      <c r="G183" s="2" t="s">
        <v>6</v>
      </c>
      <c r="H183" s="1" t="str">
        <f t="shared" si="17"/>
        <v>60+</v>
      </c>
      <c r="I183" s="25" t="str">
        <f t="shared" si="18"/>
        <v>A</v>
      </c>
      <c r="J183" s="13">
        <v>21</v>
      </c>
      <c r="K183" s="3">
        <v>93</v>
      </c>
      <c r="L183" s="8">
        <f t="shared" si="19"/>
        <v>0</v>
      </c>
      <c r="M183" s="7">
        <f t="shared" si="20"/>
        <v>1</v>
      </c>
      <c r="O183">
        <f t="shared" si="23"/>
        <v>0</v>
      </c>
    </row>
    <row r="184" spans="1:15">
      <c r="A184">
        <v>183</v>
      </c>
      <c r="C184" s="6" t="s">
        <v>197</v>
      </c>
      <c r="D184" s="2"/>
      <c r="F184" s="7">
        <f t="shared" si="22"/>
        <v>68</v>
      </c>
      <c r="G184" s="2" t="s">
        <v>23</v>
      </c>
      <c r="H184" s="1" t="str">
        <f t="shared" si="17"/>
        <v>0-25</v>
      </c>
      <c r="I184" s="25" t="str">
        <f t="shared" si="18"/>
        <v>D</v>
      </c>
      <c r="J184" s="13">
        <v>15</v>
      </c>
      <c r="K184" s="3">
        <v>68</v>
      </c>
      <c r="L184" s="8">
        <f t="shared" si="19"/>
        <v>44</v>
      </c>
      <c r="M184" s="7">
        <f t="shared" si="20"/>
        <v>0</v>
      </c>
      <c r="O184">
        <f t="shared" si="23"/>
        <v>0</v>
      </c>
    </row>
    <row r="185" spans="1:15">
      <c r="A185">
        <v>184</v>
      </c>
      <c r="C185" s="6" t="s">
        <v>198</v>
      </c>
      <c r="D185" s="2"/>
      <c r="F185" s="7">
        <f t="shared" si="22"/>
        <v>12</v>
      </c>
      <c r="G185" s="2" t="s">
        <v>23</v>
      </c>
      <c r="H185" s="1" t="str">
        <f t="shared" si="17"/>
        <v>0-25</v>
      </c>
      <c r="I185" s="25" t="str">
        <f t="shared" si="18"/>
        <v>D</v>
      </c>
      <c r="J185" s="13">
        <v>4</v>
      </c>
      <c r="K185" s="3">
        <v>12</v>
      </c>
      <c r="L185" s="8">
        <f t="shared" si="19"/>
        <v>0</v>
      </c>
      <c r="M185" s="7">
        <f t="shared" si="20"/>
        <v>1</v>
      </c>
      <c r="O185">
        <f t="shared" si="23"/>
        <v>1</v>
      </c>
    </row>
    <row r="186" spans="1:15">
      <c r="A186">
        <v>185</v>
      </c>
      <c r="C186" s="6" t="s">
        <v>199</v>
      </c>
      <c r="D186" s="2"/>
      <c r="F186" s="7">
        <f t="shared" si="22"/>
        <v>73</v>
      </c>
      <c r="G186" s="2" t="s">
        <v>6</v>
      </c>
      <c r="H186" s="1" t="str">
        <f t="shared" si="17"/>
        <v>60+</v>
      </c>
      <c r="I186" s="25" t="str">
        <f t="shared" si="18"/>
        <v>A</v>
      </c>
      <c r="J186" s="13">
        <v>15.5</v>
      </c>
      <c r="K186" s="3">
        <v>73</v>
      </c>
      <c r="L186" s="8">
        <f t="shared" si="19"/>
        <v>0</v>
      </c>
      <c r="M186" s="7">
        <f t="shared" si="20"/>
        <v>1</v>
      </c>
      <c r="O186">
        <f t="shared" si="23"/>
        <v>1</v>
      </c>
    </row>
    <row r="187" spans="1:15">
      <c r="A187">
        <v>186</v>
      </c>
      <c r="C187" s="6" t="s">
        <v>200</v>
      </c>
      <c r="D187" s="2"/>
      <c r="F187" s="7">
        <f t="shared" si="22"/>
        <v>51</v>
      </c>
      <c r="G187" s="2" t="s">
        <v>12</v>
      </c>
      <c r="H187" s="1" t="str">
        <f t="shared" si="17"/>
        <v>25-40</v>
      </c>
      <c r="I187" s="25" t="str">
        <f t="shared" si="18"/>
        <v>C</v>
      </c>
      <c r="J187" s="13">
        <v>12</v>
      </c>
      <c r="K187" s="3">
        <v>51</v>
      </c>
      <c r="L187" s="8">
        <f t="shared" si="19"/>
        <v>10</v>
      </c>
      <c r="M187" s="7">
        <f t="shared" si="20"/>
        <v>1</v>
      </c>
      <c r="O187">
        <f t="shared" si="23"/>
        <v>0</v>
      </c>
    </row>
    <row r="188" spans="1:15">
      <c r="A188">
        <v>187</v>
      </c>
      <c r="C188" s="6" t="s">
        <v>201</v>
      </c>
      <c r="D188" s="2"/>
      <c r="F188" s="7">
        <f t="shared" si="22"/>
        <v>25</v>
      </c>
      <c r="G188" s="2" t="s">
        <v>12</v>
      </c>
      <c r="H188" s="1" t="str">
        <f t="shared" si="17"/>
        <v>25-40</v>
      </c>
      <c r="I188" s="25" t="str">
        <f t="shared" si="18"/>
        <v>C</v>
      </c>
      <c r="J188" s="13">
        <v>7</v>
      </c>
      <c r="K188" s="3">
        <v>25</v>
      </c>
      <c r="L188" s="8">
        <f t="shared" si="19"/>
        <v>0</v>
      </c>
      <c r="M188" s="7">
        <f t="shared" si="20"/>
        <v>1</v>
      </c>
      <c r="O188">
        <f t="shared" si="23"/>
        <v>1</v>
      </c>
    </row>
    <row r="189" spans="1:15">
      <c r="A189">
        <v>188</v>
      </c>
      <c r="C189" s="6" t="s">
        <v>202</v>
      </c>
      <c r="D189" s="2"/>
      <c r="F189" s="7">
        <f t="shared" si="22"/>
        <v>40</v>
      </c>
      <c r="G189" s="2" t="s">
        <v>20</v>
      </c>
      <c r="H189" s="1" t="str">
        <f t="shared" si="17"/>
        <v>40-60</v>
      </c>
      <c r="I189" s="25" t="str">
        <f t="shared" si="18"/>
        <v>B</v>
      </c>
      <c r="J189" s="13">
        <v>9.5</v>
      </c>
      <c r="K189" s="3">
        <v>40</v>
      </c>
      <c r="L189" s="8">
        <f t="shared" si="19"/>
        <v>0</v>
      </c>
      <c r="M189" s="7">
        <f t="shared" si="20"/>
        <v>1</v>
      </c>
      <c r="O189">
        <f t="shared" si="23"/>
        <v>0</v>
      </c>
    </row>
    <row r="190" spans="1:15">
      <c r="A190">
        <v>189</v>
      </c>
      <c r="C190" s="6" t="s">
        <v>203</v>
      </c>
      <c r="D190" s="2"/>
      <c r="F190" s="7">
        <f t="shared" si="22"/>
        <v>25</v>
      </c>
      <c r="G190" s="2" t="s">
        <v>12</v>
      </c>
      <c r="H190" s="1" t="str">
        <f t="shared" si="17"/>
        <v>25-40</v>
      </c>
      <c r="I190" s="25" t="str">
        <f t="shared" si="18"/>
        <v>C</v>
      </c>
      <c r="J190" s="13">
        <v>7</v>
      </c>
      <c r="K190" s="3">
        <v>25</v>
      </c>
      <c r="L190" s="8">
        <f t="shared" si="19"/>
        <v>0</v>
      </c>
      <c r="M190" s="7">
        <f t="shared" si="20"/>
        <v>1</v>
      </c>
      <c r="O190">
        <f t="shared" si="23"/>
        <v>0</v>
      </c>
    </row>
    <row r="191" spans="1:15">
      <c r="A191">
        <v>190</v>
      </c>
      <c r="C191" s="6" t="s">
        <v>204</v>
      </c>
      <c r="D191" s="2"/>
      <c r="F191" s="7">
        <f t="shared" si="22"/>
        <v>51</v>
      </c>
      <c r="G191" s="2" t="s">
        <v>20</v>
      </c>
      <c r="H191" s="1" t="str">
        <f t="shared" si="17"/>
        <v>40-60</v>
      </c>
      <c r="I191" s="25" t="str">
        <f t="shared" si="18"/>
        <v>B</v>
      </c>
      <c r="J191" s="13">
        <v>11.5</v>
      </c>
      <c r="K191" s="3">
        <v>51</v>
      </c>
      <c r="L191" s="8">
        <f t="shared" si="19"/>
        <v>0</v>
      </c>
      <c r="M191" s="7">
        <f t="shared" si="20"/>
        <v>1</v>
      </c>
      <c r="O191">
        <f t="shared" si="23"/>
        <v>0</v>
      </c>
    </row>
    <row r="192" spans="1:15">
      <c r="A192">
        <v>191</v>
      </c>
      <c r="C192" s="6" t="s">
        <v>205</v>
      </c>
      <c r="D192" s="2"/>
      <c r="F192" s="7">
        <f t="shared" si="22"/>
        <v>68</v>
      </c>
      <c r="G192" s="2" t="s">
        <v>6</v>
      </c>
      <c r="H192" s="1" t="str">
        <f t="shared" si="17"/>
        <v>60+</v>
      </c>
      <c r="I192" s="25" t="str">
        <f t="shared" si="18"/>
        <v>A</v>
      </c>
      <c r="J192" s="13">
        <v>15</v>
      </c>
      <c r="K192" s="3">
        <v>68</v>
      </c>
      <c r="L192" s="8">
        <f t="shared" si="19"/>
        <v>0</v>
      </c>
      <c r="M192" s="7">
        <f t="shared" si="20"/>
        <v>1</v>
      </c>
      <c r="O192">
        <f t="shared" si="23"/>
        <v>0</v>
      </c>
    </row>
    <row r="193" spans="1:15">
      <c r="A193">
        <v>192</v>
      </c>
      <c r="C193" s="6" t="s">
        <v>206</v>
      </c>
      <c r="D193" s="2"/>
      <c r="F193" s="7">
        <f t="shared" si="22"/>
        <v>16</v>
      </c>
      <c r="G193" s="2" t="s">
        <v>12</v>
      </c>
      <c r="H193" s="1" t="str">
        <f t="shared" si="17"/>
        <v>25-40</v>
      </c>
      <c r="I193" s="25" t="str">
        <f t="shared" si="18"/>
        <v>C</v>
      </c>
      <c r="J193" s="13">
        <v>5</v>
      </c>
      <c r="K193" s="3">
        <v>16</v>
      </c>
      <c r="L193" s="8">
        <f t="shared" si="19"/>
        <v>-9</v>
      </c>
      <c r="M193" s="7">
        <f t="shared" si="20"/>
        <v>1</v>
      </c>
      <c r="O193">
        <f t="shared" si="23"/>
        <v>0</v>
      </c>
    </row>
    <row r="194" spans="1:15">
      <c r="A194">
        <v>193</v>
      </c>
      <c r="C194" s="6" t="s">
        <v>207</v>
      </c>
      <c r="D194" s="2"/>
      <c r="F194" s="7">
        <f t="shared" ref="F194:F201" si="24">K194</f>
        <v>68</v>
      </c>
      <c r="G194" s="2" t="s">
        <v>20</v>
      </c>
      <c r="H194" s="1" t="str">
        <f t="shared" si="17"/>
        <v>40-60</v>
      </c>
      <c r="I194" s="25" t="str">
        <f t="shared" si="18"/>
        <v>B</v>
      </c>
      <c r="J194" s="13">
        <v>14.5</v>
      </c>
      <c r="K194" s="3">
        <v>68</v>
      </c>
      <c r="L194" s="8">
        <f t="shared" si="19"/>
        <v>9</v>
      </c>
      <c r="M194" s="7">
        <f t="shared" si="20"/>
        <v>1</v>
      </c>
      <c r="O194">
        <f t="shared" si="23"/>
        <v>1</v>
      </c>
    </row>
    <row r="195" spans="1:15">
      <c r="A195">
        <v>194</v>
      </c>
      <c r="C195" s="6" t="s">
        <v>208</v>
      </c>
      <c r="D195" s="2"/>
      <c r="F195" s="7">
        <f t="shared" si="24"/>
        <v>63</v>
      </c>
      <c r="G195" s="2" t="s">
        <v>6</v>
      </c>
      <c r="H195" s="1" t="str">
        <f t="shared" ref="H195:H201" si="25">IF(G195="A","60+",IF(G195="B","40-60",IF(G195="C","25-40",IF(G195="D","0-25",))))</f>
        <v>60+</v>
      </c>
      <c r="I195" s="25" t="str">
        <f t="shared" ref="I195:I201" si="26">G195</f>
        <v>A</v>
      </c>
      <c r="J195" s="13">
        <v>14</v>
      </c>
      <c r="K195" s="3">
        <v>63</v>
      </c>
      <c r="L195" s="8">
        <f t="shared" ref="L195:L201" si="27">IF(I195="C",IF(K195&lt;=$P$1,K195-$P$1,IF(K195&gt;$Q$1-1,(K195-$Q$1-1),0)),IF(I195="D",IF(K195&lt;=$P$1-1,0,K195-($P$1-1)),IF(I195="B",IF(K195&lt;=$Q$1,K195-$Q$1,IF(K195&gt;$R$1-1,K195-($R$1-1),0)),IF(I195="A",IF(K195&gt;=$R$1,0,K195-$R$1),""))))</f>
        <v>0</v>
      </c>
      <c r="M195" s="7">
        <f t="shared" ref="M195:M201" si="28">IF(AND(ABS(L195)&gt;=$U$1,ABS(L195)&lt;=$V$1),1,0)</f>
        <v>1</v>
      </c>
      <c r="O195">
        <f t="shared" si="23"/>
        <v>0</v>
      </c>
    </row>
    <row r="196" spans="1:15">
      <c r="A196">
        <v>195</v>
      </c>
      <c r="C196" s="6" t="s">
        <v>209</v>
      </c>
      <c r="D196" s="2"/>
      <c r="F196" s="7">
        <f t="shared" si="24"/>
        <v>16</v>
      </c>
      <c r="G196" s="2" t="s">
        <v>12</v>
      </c>
      <c r="H196" s="1" t="str">
        <f t="shared" si="25"/>
        <v>25-40</v>
      </c>
      <c r="I196" s="25" t="str">
        <f t="shared" si="26"/>
        <v>C</v>
      </c>
      <c r="J196" s="13">
        <v>5</v>
      </c>
      <c r="K196" s="3">
        <v>16</v>
      </c>
      <c r="L196" s="8">
        <f t="shared" si="27"/>
        <v>-9</v>
      </c>
      <c r="M196" s="7">
        <f t="shared" si="28"/>
        <v>1</v>
      </c>
      <c r="O196">
        <f t="shared" ref="O196:O203" si="29">IF(K194="","",IF(AND(K194&gt;=$O$3,K194&lt;$P$3),1,0))</f>
        <v>1</v>
      </c>
    </row>
    <row r="197" spans="1:15">
      <c r="A197">
        <v>196</v>
      </c>
      <c r="C197" s="6" t="s">
        <v>210</v>
      </c>
      <c r="D197" s="2"/>
      <c r="F197" s="7">
        <f t="shared" si="24"/>
        <v>45</v>
      </c>
      <c r="G197" s="2" t="s">
        <v>20</v>
      </c>
      <c r="H197" s="1" t="str">
        <f t="shared" si="25"/>
        <v>40-60</v>
      </c>
      <c r="I197" s="25" t="str">
        <f t="shared" si="26"/>
        <v>B</v>
      </c>
      <c r="J197" s="13">
        <v>10.5</v>
      </c>
      <c r="K197" s="3">
        <v>45</v>
      </c>
      <c r="L197" s="8">
        <f t="shared" si="27"/>
        <v>0</v>
      </c>
      <c r="M197" s="7">
        <f t="shared" si="28"/>
        <v>1</v>
      </c>
      <c r="O197">
        <f t="shared" si="29"/>
        <v>1</v>
      </c>
    </row>
    <row r="198" spans="1:15">
      <c r="A198">
        <v>197</v>
      </c>
      <c r="C198" s="6" t="s">
        <v>211</v>
      </c>
      <c r="D198" s="2"/>
      <c r="F198" s="7">
        <f t="shared" si="24"/>
        <v>45</v>
      </c>
      <c r="G198" s="2" t="s">
        <v>12</v>
      </c>
      <c r="H198" s="1" t="str">
        <f t="shared" si="25"/>
        <v>25-40</v>
      </c>
      <c r="I198" s="25" t="str">
        <f t="shared" si="26"/>
        <v>C</v>
      </c>
      <c r="J198" s="13">
        <v>11</v>
      </c>
      <c r="K198" s="3">
        <v>45</v>
      </c>
      <c r="L198" s="8">
        <f t="shared" si="27"/>
        <v>4</v>
      </c>
      <c r="M198" s="7">
        <f t="shared" si="28"/>
        <v>1</v>
      </c>
      <c r="O198">
        <f t="shared" si="29"/>
        <v>0</v>
      </c>
    </row>
    <row r="199" spans="1:15">
      <c r="A199">
        <v>198</v>
      </c>
      <c r="C199" s="6" t="s">
        <v>212</v>
      </c>
      <c r="D199" s="2"/>
      <c r="F199" s="7">
        <f t="shared" si="24"/>
        <v>45</v>
      </c>
      <c r="G199" s="2" t="s">
        <v>20</v>
      </c>
      <c r="H199" s="1" t="str">
        <f t="shared" si="25"/>
        <v>40-60</v>
      </c>
      <c r="I199" s="25" t="str">
        <f t="shared" si="26"/>
        <v>B</v>
      </c>
      <c r="J199" s="13">
        <v>11</v>
      </c>
      <c r="K199" s="3">
        <v>45</v>
      </c>
      <c r="L199" s="8">
        <f t="shared" si="27"/>
        <v>0</v>
      </c>
      <c r="M199" s="7">
        <f t="shared" si="28"/>
        <v>1</v>
      </c>
      <c r="O199">
        <f t="shared" si="29"/>
        <v>0</v>
      </c>
    </row>
    <row r="200" spans="1:15">
      <c r="A200">
        <v>199</v>
      </c>
      <c r="C200" s="6" t="s">
        <v>213</v>
      </c>
      <c r="F200" s="7">
        <f t="shared" si="24"/>
        <v>35</v>
      </c>
      <c r="G200" s="1" t="s">
        <v>12</v>
      </c>
      <c r="H200" s="1" t="str">
        <f t="shared" si="25"/>
        <v>25-40</v>
      </c>
      <c r="I200" s="25" t="str">
        <f t="shared" si="26"/>
        <v>C</v>
      </c>
      <c r="J200" s="13">
        <v>9</v>
      </c>
      <c r="K200" s="3">
        <v>35</v>
      </c>
      <c r="L200" s="8">
        <f t="shared" si="27"/>
        <v>0</v>
      </c>
      <c r="M200" s="7">
        <f t="shared" si="28"/>
        <v>1</v>
      </c>
      <c r="O200">
        <f t="shared" si="29"/>
        <v>0</v>
      </c>
    </row>
    <row r="201" spans="1:15">
      <c r="A201">
        <v>200</v>
      </c>
      <c r="C201" s="6" t="s">
        <v>214</v>
      </c>
      <c r="F201" s="7">
        <f t="shared" si="24"/>
        <v>57</v>
      </c>
      <c r="G201" s="1" t="s">
        <v>12</v>
      </c>
      <c r="H201" s="1" t="str">
        <f t="shared" si="25"/>
        <v>25-40</v>
      </c>
      <c r="I201" s="25" t="str">
        <f t="shared" si="26"/>
        <v>C</v>
      </c>
      <c r="J201" s="2">
        <v>13</v>
      </c>
      <c r="K201" s="3">
        <v>57</v>
      </c>
      <c r="L201" s="8">
        <f t="shared" si="27"/>
        <v>16</v>
      </c>
      <c r="M201" s="7">
        <f t="shared" si="28"/>
        <v>0</v>
      </c>
      <c r="O201">
        <f t="shared" si="29"/>
        <v>0</v>
      </c>
    </row>
    <row r="202" spans="1:15">
      <c r="A202" s="24"/>
      <c r="C202"/>
      <c r="D202"/>
      <c r="E202"/>
      <c r="F202"/>
      <c r="I202"/>
      <c r="K202" t="str">
        <f t="shared" ref="K202:K209" si="30">IF(G202="C",J202-40,IF(G202="D",J202-10,IF(G202="B",J202-70,IF(G202="A",IF(J202&gt;=70,"OK",J202-70),""))))</f>
        <v/>
      </c>
      <c r="L202"/>
      <c r="O202">
        <f t="shared" si="29"/>
        <v>0</v>
      </c>
    </row>
    <row r="203" spans="1:15">
      <c r="G203" s="2"/>
      <c r="H203" s="13"/>
      <c r="J203" s="3"/>
      <c r="K203" s="8" t="str">
        <f t="shared" si="30"/>
        <v/>
      </c>
      <c r="L203" s="22"/>
      <c r="O203">
        <f t="shared" si="29"/>
        <v>0</v>
      </c>
    </row>
    <row r="204" spans="1:15">
      <c r="G204" s="2"/>
      <c r="H204" s="13"/>
      <c r="J204" s="3"/>
      <c r="K204" s="8" t="str">
        <f t="shared" si="30"/>
        <v/>
      </c>
      <c r="L204" s="22"/>
      <c r="N204" t="str">
        <f>IF(J202="","",IF(AND(J202&gt;=$O$3,J202&lt;$P$3),1,0))</f>
        <v/>
      </c>
    </row>
    <row r="205" spans="1:15">
      <c r="A205" t="s">
        <v>215</v>
      </c>
      <c r="G205" s="2"/>
      <c r="H205" s="13"/>
      <c r="J205" s="3"/>
      <c r="K205" s="8" t="str">
        <f t="shared" si="30"/>
        <v/>
      </c>
      <c r="L205" s="22"/>
      <c r="N205" t="str">
        <f>IF(K205="","",IF(AND(K205&gt;=$O$3,K205&lt;$P$3),1,0))</f>
        <v/>
      </c>
    </row>
    <row r="206" spans="1:15">
      <c r="A206" s="24" t="s">
        <v>216</v>
      </c>
      <c r="G206" s="2"/>
      <c r="H206" s="13"/>
      <c r="J206" s="3"/>
      <c r="K206" s="8" t="str">
        <f t="shared" si="30"/>
        <v/>
      </c>
      <c r="L206" s="22"/>
      <c r="N206" t="str">
        <f>IF(K206="","",IF(AND(K206&gt;=$O$3,K206&lt;$P$3),1,0))</f>
        <v/>
      </c>
    </row>
    <row r="207" spans="1:15">
      <c r="A207" s="24" t="s">
        <v>217</v>
      </c>
      <c r="G207" s="2"/>
      <c r="H207" s="13"/>
      <c r="J207" s="3"/>
      <c r="K207" s="8" t="str">
        <f t="shared" si="30"/>
        <v/>
      </c>
      <c r="L207" s="22"/>
      <c r="N207" t="str">
        <f>IF(K207="","",IF(AND(K207&gt;=$O$3,K207&lt;$P$3),1,0))</f>
        <v/>
      </c>
    </row>
    <row r="208" spans="1:15">
      <c r="A208" s="24" t="s">
        <v>218</v>
      </c>
      <c r="G208" s="2"/>
      <c r="H208" s="13"/>
      <c r="J208" s="3"/>
      <c r="K208" s="8" t="str">
        <f t="shared" si="30"/>
        <v/>
      </c>
      <c r="L208" s="22"/>
      <c r="N208" t="str">
        <f>IF(K208="","",IF(AND(K208&gt;=$O$3,K208&lt;$P$3),1,0))</f>
        <v/>
      </c>
    </row>
    <row r="209" spans="7:12">
      <c r="G209" s="2"/>
      <c r="H209" s="13"/>
      <c r="J209" s="3"/>
      <c r="K209" s="8" t="str">
        <f t="shared" si="30"/>
        <v/>
      </c>
      <c r="L209" s="22"/>
    </row>
    <row r="210" spans="7:12">
      <c r="G210" s="2"/>
      <c r="H210" s="13"/>
      <c r="J210" s="3"/>
      <c r="K210" s="22"/>
      <c r="L210" s="22"/>
    </row>
    <row r="211" spans="7:12">
      <c r="G211" s="2"/>
      <c r="H211" s="13"/>
      <c r="J211" s="3"/>
      <c r="K211" s="22"/>
      <c r="L211" s="22"/>
    </row>
    <row r="212" spans="7:12">
      <c r="G212" s="2"/>
      <c r="H212" s="13"/>
      <c r="J212" s="3"/>
      <c r="K212" s="22"/>
      <c r="L212" s="22"/>
    </row>
    <row r="213" spans="7:12">
      <c r="G213" s="2"/>
      <c r="H213" s="13"/>
      <c r="J213" s="3"/>
      <c r="K213" s="22"/>
      <c r="L213" s="22"/>
    </row>
    <row r="214" spans="7:12">
      <c r="G214" s="2"/>
      <c r="H214" s="13"/>
      <c r="J214" s="3"/>
      <c r="K214" s="22"/>
      <c r="L214" s="22"/>
    </row>
    <row r="215" spans="7:12">
      <c r="G215" s="2"/>
      <c r="H215" s="13"/>
      <c r="J215" s="3"/>
      <c r="K215" s="22"/>
      <c r="L215" s="22"/>
    </row>
    <row r="216" spans="7:12">
      <c r="G216" s="2"/>
      <c r="H216" s="13"/>
      <c r="J216" s="3"/>
      <c r="K216" s="22"/>
      <c r="L216" s="22"/>
    </row>
    <row r="217" spans="7:12">
      <c r="G217" s="2"/>
      <c r="H217" s="13"/>
      <c r="J217" s="3"/>
      <c r="K217" s="22"/>
      <c r="L217" s="22"/>
    </row>
    <row r="218" spans="7:12">
      <c r="G218" s="2"/>
      <c r="H218" s="13"/>
      <c r="J218" s="3"/>
      <c r="K218" s="22"/>
      <c r="L218" s="22"/>
    </row>
    <row r="219" spans="7:12">
      <c r="G219" s="2"/>
      <c r="H219" s="13"/>
      <c r="J219" s="3"/>
      <c r="K219" s="22"/>
      <c r="L219" s="22"/>
    </row>
    <row r="220" spans="7:12">
      <c r="G220" s="2"/>
      <c r="H220" s="13"/>
      <c r="J220" s="3"/>
      <c r="K220" s="22"/>
      <c r="L220" s="22"/>
    </row>
    <row r="221" spans="7:12">
      <c r="G221" s="2"/>
      <c r="H221" s="13"/>
      <c r="J221" s="3"/>
      <c r="K221" s="22"/>
      <c r="L221" s="22"/>
    </row>
    <row r="222" spans="7:12">
      <c r="G222" s="2"/>
      <c r="H222" s="13"/>
      <c r="J222" s="3"/>
      <c r="K222" s="22"/>
      <c r="L222" s="22"/>
    </row>
    <row r="223" spans="7:12">
      <c r="G223" s="2"/>
      <c r="H223" s="13"/>
      <c r="J223" s="3"/>
      <c r="K223" s="22"/>
      <c r="L223" s="22"/>
    </row>
    <row r="224" spans="7:12">
      <c r="G224" s="2"/>
      <c r="H224" s="13"/>
      <c r="J224" s="3"/>
      <c r="K224" s="22"/>
      <c r="L224" s="22"/>
    </row>
    <row r="225" spans="7:12">
      <c r="G225" s="2"/>
      <c r="H225" s="13"/>
      <c r="J225" s="3"/>
      <c r="K225" s="22"/>
      <c r="L225" s="22"/>
    </row>
    <row r="226" spans="7:12">
      <c r="G226" s="2"/>
      <c r="H226" s="13"/>
      <c r="J226" s="3"/>
      <c r="K226" s="22"/>
      <c r="L226" s="22"/>
    </row>
    <row r="227" spans="7:12">
      <c r="G227" s="2"/>
      <c r="H227" s="13"/>
      <c r="J227" s="3"/>
      <c r="K227" s="22"/>
      <c r="L227" s="22"/>
    </row>
    <row r="228" spans="7:12">
      <c r="G228" s="2"/>
      <c r="H228" s="13"/>
      <c r="J228" s="3"/>
      <c r="K228" s="22"/>
      <c r="L228" s="22"/>
    </row>
    <row r="229" spans="7:12">
      <c r="G229" s="2"/>
      <c r="H229" s="13"/>
      <c r="J229" s="3"/>
      <c r="K229" s="22"/>
      <c r="L229" s="22"/>
    </row>
    <row r="230" spans="7:12">
      <c r="G230" s="2"/>
      <c r="H230" s="13"/>
      <c r="J230" s="3"/>
      <c r="K230" s="22"/>
      <c r="L230" s="22"/>
    </row>
    <row r="231" spans="7:12">
      <c r="G231" s="2"/>
      <c r="H231" s="13"/>
      <c r="J231" s="3"/>
      <c r="K231" s="22"/>
      <c r="L231" s="22"/>
    </row>
    <row r="232" spans="7:12">
      <c r="G232" s="2"/>
      <c r="H232" s="13"/>
      <c r="J232" s="3"/>
      <c r="K232" s="22"/>
      <c r="L232" s="22"/>
    </row>
    <row r="233" spans="7:12">
      <c r="G233" s="2"/>
      <c r="H233" s="13"/>
      <c r="J233" s="3"/>
      <c r="K233" s="22"/>
      <c r="L233" s="22"/>
    </row>
    <row r="234" spans="7:12">
      <c r="G234" s="2"/>
      <c r="H234" s="13"/>
      <c r="J234" s="3"/>
      <c r="K234" s="22"/>
      <c r="L234" s="22"/>
    </row>
    <row r="235" spans="7:12">
      <c r="G235" s="2"/>
      <c r="H235" s="13"/>
      <c r="J235" s="3"/>
      <c r="K235" s="22"/>
      <c r="L235" s="22"/>
    </row>
    <row r="236" spans="7:12">
      <c r="G236" s="2"/>
      <c r="H236" s="13"/>
      <c r="J236" s="3"/>
      <c r="K236" s="22"/>
      <c r="L236" s="22"/>
    </row>
    <row r="237" spans="7:12">
      <c r="G237" s="2"/>
      <c r="H237" s="13"/>
      <c r="J237" s="3"/>
      <c r="K237" s="22"/>
      <c r="L237" s="22"/>
    </row>
    <row r="238" spans="7:12">
      <c r="G238" s="2"/>
      <c r="H238" s="13"/>
      <c r="J238" s="3"/>
      <c r="K238" s="22"/>
      <c r="L238" s="22"/>
    </row>
    <row r="239" spans="7:12">
      <c r="G239" s="2"/>
      <c r="H239" s="13"/>
      <c r="J239" s="3"/>
      <c r="K239" s="22"/>
      <c r="L239" s="22"/>
    </row>
    <row r="240" spans="7:12">
      <c r="G240" s="2"/>
      <c r="H240" s="13"/>
      <c r="J240" s="3"/>
      <c r="K240" s="22"/>
      <c r="L240" s="22"/>
    </row>
    <row r="241" spans="7:12">
      <c r="G241" s="2"/>
      <c r="H241" s="13"/>
      <c r="J241" s="3"/>
      <c r="K241" s="22"/>
      <c r="L241" s="22"/>
    </row>
    <row r="242" spans="7:12">
      <c r="G242" s="2"/>
      <c r="H242" s="13"/>
    </row>
    <row r="243" spans="7:12">
      <c r="G243" s="2"/>
      <c r="H243" s="13"/>
    </row>
    <row r="244" spans="7:12">
      <c r="G244" s="2"/>
      <c r="H244" s="13"/>
    </row>
    <row r="245" spans="7:12">
      <c r="G245" s="2"/>
      <c r="H245" s="13"/>
    </row>
    <row r="246" spans="7:12">
      <c r="G246" s="2"/>
      <c r="H246" s="13"/>
    </row>
    <row r="247" spans="7:12">
      <c r="G247" s="2"/>
      <c r="H247" s="13"/>
    </row>
    <row r="248" spans="7:12">
      <c r="G248" s="2"/>
      <c r="H248" s="13"/>
    </row>
    <row r="249" spans="7:12">
      <c r="G249" s="2"/>
      <c r="H249" s="13"/>
    </row>
    <row r="250" spans="7:12">
      <c r="G250" s="2"/>
      <c r="H250" s="13"/>
    </row>
    <row r="251" spans="7:12">
      <c r="G251" s="2"/>
    </row>
    <row r="253" spans="7:12">
      <c r="I253" s="4" t="str">
        <f>IF(H253="","",IF(AND(H253&gt;=$O$3,H253&lt;=$P$3),1,0))</f>
        <v/>
      </c>
    </row>
    <row r="254" spans="7:12">
      <c r="I254" s="4" t="str">
        <f>IF(H254="","",IF(AND(H254&gt;=$O$3,H254&lt;=$P$3),1,0))</f>
        <v/>
      </c>
    </row>
    <row r="255" spans="7:12">
      <c r="I255" s="4" t="str">
        <f>IF(H255="","",IF(AND(H255&gt;=$O$3,H255&lt;=$P$3),1,0))</f>
        <v/>
      </c>
    </row>
  </sheetData>
  <conditionalFormatting sqref="F203:F1048576 F1:F201">
    <cfRule type="cellIs" dxfId="57" priority="16" operator="between">
      <formula>0</formula>
      <formula>24</formula>
    </cfRule>
  </conditionalFormatting>
  <conditionalFormatting sqref="F203:F1048576 F1:F201">
    <cfRule type="cellIs" dxfId="56" priority="15" operator="between">
      <formula>25</formula>
      <formula>39</formula>
    </cfRule>
  </conditionalFormatting>
  <conditionalFormatting sqref="F203:F1048576 F1:F201">
    <cfRule type="cellIs" dxfId="55" priority="14" operator="between">
      <formula>40</formula>
      <formula>59</formula>
    </cfRule>
  </conditionalFormatting>
  <conditionalFormatting sqref="F203:F1048576 F1:F201">
    <cfRule type="cellIs" dxfId="54" priority="13" operator="between">
      <formula>60</formula>
      <formula>100</formula>
    </cfRule>
  </conditionalFormatting>
  <conditionalFormatting sqref="D203:D1048576 G203:G1048576 G1:G201">
    <cfRule type="cellIs" dxfId="53" priority="12" operator="equal">
      <formula>"A"</formula>
    </cfRule>
  </conditionalFormatting>
  <conditionalFormatting sqref="D203:D1048576 G203:G1048576 G1:G201">
    <cfRule type="cellIs" dxfId="52" priority="11" operator="equal">
      <formula>"B"</formula>
    </cfRule>
  </conditionalFormatting>
  <conditionalFormatting sqref="D203:D1048576 G203:G1048576 G1:G201">
    <cfRule type="cellIs" dxfId="51" priority="10" operator="equal">
      <formula>"C"</formula>
    </cfRule>
  </conditionalFormatting>
  <conditionalFormatting sqref="D203:D1048576 G203:G1048576 G1:G201">
    <cfRule type="cellIs" dxfId="50" priority="9" operator="equal">
      <formula>"D"</formula>
    </cfRule>
  </conditionalFormatting>
  <conditionalFormatting sqref="I1:I1048576">
    <cfRule type="cellIs" dxfId="49" priority="8" operator="equal">
      <formula>"A"</formula>
    </cfRule>
  </conditionalFormatting>
  <conditionalFormatting sqref="I1:I1048576">
    <cfRule type="cellIs" dxfId="48" priority="7" operator="equal">
      <formula>"B"</formula>
    </cfRule>
  </conditionalFormatting>
  <conditionalFormatting sqref="I1:I1048576">
    <cfRule type="cellIs" dxfId="47" priority="6" operator="equal">
      <formula>"C"</formula>
    </cfRule>
  </conditionalFormatting>
  <conditionalFormatting sqref="I1:I1048576">
    <cfRule type="cellIs" dxfId="46" priority="5" operator="equal">
      <formula>"D"</formula>
    </cfRule>
  </conditionalFormatting>
  <conditionalFormatting sqref="D1:D201">
    <cfRule type="cellIs" dxfId="45" priority="4" operator="equal">
      <formula>"A"</formula>
    </cfRule>
  </conditionalFormatting>
  <conditionalFormatting sqref="D1:D201">
    <cfRule type="cellIs" dxfId="44" priority="3" operator="equal">
      <formula>"B"</formula>
    </cfRule>
  </conditionalFormatting>
  <conditionalFormatting sqref="D1:D201">
    <cfRule type="cellIs" dxfId="43" priority="2" operator="equal">
      <formula>"C"</formula>
    </cfRule>
  </conditionalFormatting>
  <conditionalFormatting sqref="D1:D201">
    <cfRule type="cellIs" dxfId="42" priority="1" operator="equal">
      <formula>"D"</formula>
    </cfRule>
  </conditionalFormatting>
  <hyperlinks>
    <hyperlink ref="C2" r:id="rId1" xr:uid="{E114BEA5-D3B7-498D-962C-2ACE9AE20941}"/>
    <hyperlink ref="C3" r:id="rId2" xr:uid="{B79FBFAE-48DC-40CF-BF13-7451F5590CE1}"/>
    <hyperlink ref="C4" r:id="rId3" xr:uid="{1C1C29C5-5148-46BE-A427-947297FB3297}"/>
    <hyperlink ref="C5" r:id="rId4" xr:uid="{ACDF1D27-E152-4D7C-999B-5BD67B7FBC3E}"/>
    <hyperlink ref="C72" r:id="rId5" xr:uid="{0E2DD24F-E6F5-4650-A4D9-637C1B616567}"/>
    <hyperlink ref="C6" r:id="rId6" xr:uid="{BA9F56D6-4157-4D1D-90BF-052E79E92834}"/>
    <hyperlink ref="C7" r:id="rId7" xr:uid="{220AF6F7-FEC1-4738-81B9-269147B67A39}"/>
    <hyperlink ref="C73" r:id="rId8" xr:uid="{DE44E930-1A91-435F-8CA9-D7F1DF7EA6A1}"/>
    <hyperlink ref="C135" r:id="rId9" xr:uid="{4F3E1FB8-8A14-4B06-B150-BF3196E2B177}"/>
    <hyperlink ref="C8" r:id="rId10" xr:uid="{35921059-2814-4F85-B375-C16FD4C5C2C1}"/>
    <hyperlink ref="C9" r:id="rId11" xr:uid="{BE0FCABB-7B9D-481E-8A85-E4899B1E3CB5}"/>
    <hyperlink ref="C10" r:id="rId12" xr:uid="{059F283E-9621-45D2-8E76-E099B3CB8653}"/>
    <hyperlink ref="C74" r:id="rId13" xr:uid="{5D0179C3-FF17-413E-BEA2-EEDDE0937277}"/>
    <hyperlink ref="C136" r:id="rId14" xr:uid="{AEB7D313-4761-4203-940F-15B71CF0D386}"/>
    <hyperlink ref="C11" r:id="rId15" xr:uid="{324DDF7A-4702-4F38-BD38-CFC77A2C85B1}"/>
    <hyperlink ref="C75" r:id="rId16" xr:uid="{95520E99-629B-4B73-B4DA-2576393BF00C}"/>
    <hyperlink ref="C12" r:id="rId17" xr:uid="{5A48D32C-265E-45DA-A1F4-67C89EA2EFEB}"/>
    <hyperlink ref="C76" r:id="rId18" xr:uid="{5D008C1B-F742-4CBD-8845-6CDA03655173}"/>
    <hyperlink ref="C13" r:id="rId19" xr:uid="{0CDCCFA1-9890-446B-8ADA-5ABBD120B12A}"/>
    <hyperlink ref="C137" r:id="rId20" xr:uid="{55BA0640-BB00-4D01-98E6-252E69EDF1B9}"/>
    <hyperlink ref="C77" r:id="rId21" xr:uid="{F3E3CD97-F02B-46A6-ABD2-9ABEAD0B503B}"/>
    <hyperlink ref="C14" r:id="rId22" xr:uid="{0360746C-4D6D-49F0-9041-27965A1734D8}"/>
    <hyperlink ref="C15" r:id="rId23" xr:uid="{1FE1A87E-85A7-4AC8-909F-9131E0832E7A}"/>
    <hyperlink ref="C78" r:id="rId24" xr:uid="{B3562E55-E679-4EC9-A667-0B02CF37D80D}"/>
    <hyperlink ref="C16" r:id="rId25" xr:uid="{A46BB603-1A30-4D17-AFB6-62EDEFF523BF}"/>
    <hyperlink ref="C17" r:id="rId26" xr:uid="{F9904D12-DC19-47AB-B30F-71E83BA72A13}"/>
    <hyperlink ref="C138" r:id="rId27" xr:uid="{1A9D5D0B-2C21-4C53-9821-F4D156F29A5E}"/>
    <hyperlink ref="C18" r:id="rId28" xr:uid="{55DDC7EC-69F6-4E86-875F-B1F17AF44CEA}"/>
    <hyperlink ref="C19" r:id="rId29" xr:uid="{BA424BD2-12C2-416D-B0C5-F1FE7C08A561}"/>
    <hyperlink ref="C20" r:id="rId30" xr:uid="{F5AB98FC-9AB4-433F-BE19-46B0FDD8129C}"/>
    <hyperlink ref="C79" r:id="rId31" xr:uid="{3BFA6611-A047-4940-80B4-1763AE7FC35A}"/>
    <hyperlink ref="C139" r:id="rId32" xr:uid="{74145682-7DFB-4D64-89ED-F11CF2C7D109}"/>
    <hyperlink ref="C21" r:id="rId33" xr:uid="{35379E0C-12C3-4E3A-B747-9EE659A50411}"/>
    <hyperlink ref="C22" r:id="rId34" xr:uid="{2CCB1D98-743A-4F32-B3FD-DDEA4856AC76}"/>
    <hyperlink ref="C80" r:id="rId35" xr:uid="{B5E7B6D8-0836-49E0-A7D0-1D129CB090F2}"/>
    <hyperlink ref="C140" r:id="rId36" xr:uid="{969511EE-D811-46AE-B2BE-A97EFA6246BA}"/>
    <hyperlink ref="C141" r:id="rId37" xr:uid="{08AE09A8-FAFA-49B7-A96F-6001809DF024}"/>
    <hyperlink ref="C142" r:id="rId38" xr:uid="{A28F5DE7-5581-4FB5-A96F-50C790DEEC60}"/>
    <hyperlink ref="C23" r:id="rId39" xr:uid="{65AC56B5-04A0-459E-8C30-AA8F37742982}"/>
    <hyperlink ref="C169" r:id="rId40" xr:uid="{8DCBF5FD-5800-4294-B50F-2A9598C32B56}"/>
    <hyperlink ref="C170" r:id="rId41" xr:uid="{722F2711-9589-43AF-8CD4-AB0F0F659022}"/>
    <hyperlink ref="C171" r:id="rId42" xr:uid="{3EF1F8C8-2C86-41A7-AE84-BA82AD5ED71E}"/>
    <hyperlink ref="C172" r:id="rId43" xr:uid="{B46C7734-9230-49E5-95D3-BA1E818696F6}"/>
    <hyperlink ref="C173" r:id="rId44" xr:uid="{910E11B3-3A41-44F5-8B3F-4CF10619D6B4}"/>
    <hyperlink ref="C174" r:id="rId45" xr:uid="{F738C5A4-8F0D-43C3-9566-DCF31A4B60EF}"/>
    <hyperlink ref="C81" r:id="rId46" xr:uid="{513F78FE-6009-4EC1-89C7-850B6DF7DC1A}"/>
    <hyperlink ref="C82" r:id="rId47" xr:uid="{CCC11E68-C6B1-437D-8A32-7E1469543BA7}"/>
    <hyperlink ref="C143" r:id="rId48" xr:uid="{A1AB796B-A93C-40DC-9EED-46BCAE0DFE43}"/>
    <hyperlink ref="C144" r:id="rId49" xr:uid="{EF70D866-9529-428A-9EE7-3E363B530011}"/>
    <hyperlink ref="C83" r:id="rId50" xr:uid="{D1FBCC87-39CE-4FA9-B965-F1AA5C5FF54C}"/>
    <hyperlink ref="C145" r:id="rId51" xr:uid="{DDDD0644-69C5-4B2D-98D1-7CE7ADFDD686}"/>
    <hyperlink ref="C24" r:id="rId52" xr:uid="{A2E4C8FF-7CAB-4BD4-B72A-75EAA413319B}"/>
    <hyperlink ref="C25" r:id="rId53" xr:uid="{E99D01DB-CF5A-40FD-A13F-BCDEA1F8BE3B}"/>
    <hyperlink ref="C84" r:id="rId54" xr:uid="{A3D9904B-617C-43F4-91CE-7C5B348804D5}"/>
    <hyperlink ref="C26" r:id="rId55" xr:uid="{5D1D2C65-0B71-43ED-95EC-C3389BFB155F}"/>
    <hyperlink ref="C85" r:id="rId56" xr:uid="{94C04CB2-1A5C-4170-825A-145BAEE46D86}"/>
    <hyperlink ref="C27" r:id="rId57" xr:uid="{4772885D-1C8F-4BA7-9458-3C18717B9526}"/>
    <hyperlink ref="C28" r:id="rId58" xr:uid="{A38FC833-DBBE-4291-A0B2-6678992C4C09}"/>
    <hyperlink ref="C29" r:id="rId59" xr:uid="{7587627F-6326-462D-A4A7-5B155451F139}"/>
    <hyperlink ref="C30" r:id="rId60" xr:uid="{92402517-F3FF-4727-A0BE-AC8B9512B0F9}"/>
    <hyperlink ref="C86" r:id="rId61" xr:uid="{07416DBF-1E69-47F9-BAED-94A97530B872}"/>
    <hyperlink ref="C87" r:id="rId62" xr:uid="{5451AE54-362F-424E-BD87-22BCC1D597F6}"/>
    <hyperlink ref="C88" r:id="rId63" xr:uid="{11811570-3F36-4682-B717-B9BFC6825B67}"/>
    <hyperlink ref="C89" r:id="rId64" xr:uid="{B97D752C-ACAD-4E39-A27E-DAED180B09D2}"/>
    <hyperlink ref="C90" r:id="rId65" xr:uid="{C9AFE773-5BE7-4886-9AFD-50A80D4A40F0}"/>
    <hyperlink ref="C175" r:id="rId66" xr:uid="{BA63D85E-203A-4470-BE3D-2363E92AFBA5}"/>
    <hyperlink ref="C176" r:id="rId67" xr:uid="{5496C6BE-57F7-4080-A9B9-EAAA500ADE56}"/>
    <hyperlink ref="C146" r:id="rId68" xr:uid="{5873F0F8-6F72-487B-BF45-303C4F422FFF}"/>
    <hyperlink ref="C31" r:id="rId69" xr:uid="{30AE1823-F9E5-4453-BA97-E07ACBAA2E41}"/>
    <hyperlink ref="C91" r:id="rId70" xr:uid="{3E922150-CA84-4A9F-A71F-FE6BBD5D3480}"/>
    <hyperlink ref="C92" r:id="rId71" xr:uid="{27AB056A-862A-4117-85EE-75BC16924CEF}"/>
    <hyperlink ref="C32" r:id="rId72" xr:uid="{1ABCD4D3-7A8D-4606-ACCF-084B70080250}"/>
    <hyperlink ref="C33" r:id="rId73" xr:uid="{B49239C8-9109-431E-A5D2-3B6CD460500D}"/>
    <hyperlink ref="C93" r:id="rId74" xr:uid="{852D292D-A291-410B-95A9-F1CD88D561C2}"/>
    <hyperlink ref="C94" r:id="rId75" xr:uid="{5B747C6C-9D05-4C08-B2F7-8A4160F3CC15}"/>
    <hyperlink ref="C95" r:id="rId76" xr:uid="{98A413E5-2147-4F08-B805-4E82F7A3AEDE}"/>
    <hyperlink ref="C34" r:id="rId77" xr:uid="{73D6575C-8071-43B9-8754-3179BAA97F41}"/>
    <hyperlink ref="C35" r:id="rId78" xr:uid="{F4FF643E-4C3F-4D54-AB2D-535B92B4AAA1}"/>
    <hyperlink ref="C96" r:id="rId79" xr:uid="{56F67281-0C89-4AE0-9DAE-0D7D23F9F11B}"/>
    <hyperlink ref="C36" r:id="rId80" xr:uid="{75234C8E-1AC1-4B08-BB51-363BAEF73E1F}"/>
    <hyperlink ref="C97" r:id="rId81" xr:uid="{7C844423-B5C0-4311-BACF-E8EA19D37573}"/>
    <hyperlink ref="C98" r:id="rId82" xr:uid="{5731BD1E-0C0E-45E9-A1B4-F3F1709C492E}"/>
    <hyperlink ref="C37" r:id="rId83" xr:uid="{5DF5E241-ED4C-4269-97A3-DFAFFB6B875A}"/>
    <hyperlink ref="C38" r:id="rId84" xr:uid="{290F114F-F27D-4814-80EE-9EA5D4C9B40B}"/>
    <hyperlink ref="C99" r:id="rId85" xr:uid="{46EFCC1C-7FF5-4727-8AFD-390B4CAC8E8C}"/>
    <hyperlink ref="C100" r:id="rId86" xr:uid="{7083EE32-304F-4BB6-8D5B-2E94269CDF5A}"/>
    <hyperlink ref="C147" r:id="rId87" xr:uid="{8A25B407-4A0E-4DEE-868A-B09B5FEF0235}"/>
    <hyperlink ref="C39" r:id="rId88" xr:uid="{46D19FD6-F9DB-46EB-9D4D-90227BFC17EA}"/>
    <hyperlink ref="C40" r:id="rId89" xr:uid="{8B23818F-8010-42E7-92DC-EC90A82FC01E}"/>
    <hyperlink ref="C101" r:id="rId90" xr:uid="{EEF888E9-BF24-4DF2-A11E-C242E5249386}"/>
    <hyperlink ref="C102" r:id="rId91" xr:uid="{5B28B931-623B-47D0-9E8A-199C6B3AB258}"/>
    <hyperlink ref="C103" r:id="rId92" xr:uid="{E27B12DD-914F-40EF-BCEF-E65050B5A336}"/>
    <hyperlink ref="C104" r:id="rId93" xr:uid="{2F702FE9-59FA-459C-BF4A-F83F3AB27505}"/>
    <hyperlink ref="C105" r:id="rId94" xr:uid="{DE1FFA7D-CEE9-4A0F-B4B9-0CA205A55409}"/>
    <hyperlink ref="C41" r:id="rId95" xr:uid="{96699BD4-0F81-4B2D-AF20-A9A57D00433B}"/>
    <hyperlink ref="C42" r:id="rId96" xr:uid="{A1220C36-5605-43F7-A074-9E8BCCC3848C}"/>
    <hyperlink ref="C43" r:id="rId97" xr:uid="{187B812E-5576-4245-BEE7-0055664DCCD9}"/>
    <hyperlink ref="C148" r:id="rId98" xr:uid="{91AC0E6D-92A0-4B10-8CB8-0496D614DBA3}"/>
    <hyperlink ref="C106" r:id="rId99" xr:uid="{DC2FEC58-08A3-456C-8B15-533474DE248B}"/>
    <hyperlink ref="C107" r:id="rId100" xr:uid="{2091FF2A-5886-4DC9-8920-7C080E48CC64}"/>
    <hyperlink ref="C44" r:id="rId101" xr:uid="{0582F662-BA2E-461B-B19E-8095E4C54D96}"/>
    <hyperlink ref="C108" r:id="rId102" xr:uid="{05BAD293-BFCE-43D4-B27C-3807BEC5734C}"/>
    <hyperlink ref="C109" r:id="rId103" xr:uid="{2028C420-ADD0-465B-BB97-DBDAA626CF9F}"/>
    <hyperlink ref="C45" r:id="rId104" xr:uid="{4F3EE0D8-A6C4-4495-A5DD-BB780F989091}"/>
    <hyperlink ref="C149" r:id="rId105" xr:uid="{88FC96EC-2678-457C-8DA5-4598B350859D}"/>
    <hyperlink ref="C150" r:id="rId106" xr:uid="{8F2910CB-BAB2-49E9-B7C1-0758DE395B32}"/>
    <hyperlink ref="C151" r:id="rId107" xr:uid="{FD966508-ED1E-4DBF-8E8F-2F01B90AA767}"/>
    <hyperlink ref="C110" r:id="rId108" xr:uid="{410191F1-7295-4BAA-9B64-D605F2876871}"/>
    <hyperlink ref="C152" r:id="rId109" xr:uid="{DF4B341B-675C-4CF1-A6AF-626352595C0E}"/>
    <hyperlink ref="C46" r:id="rId110" xr:uid="{4EBF203C-646F-462E-83DB-14C2CE11FC74}"/>
    <hyperlink ref="C47" r:id="rId111" xr:uid="{BC8C220B-BB80-4BAD-9C13-18FD901E77D1}"/>
    <hyperlink ref="C111" r:id="rId112" xr:uid="{2A83E655-A475-4B13-B982-0A22E2E64459}"/>
    <hyperlink ref="C153" r:id="rId113" xr:uid="{BF58D9FB-3D3B-4C47-88C0-88BE385BA7C6}"/>
    <hyperlink ref="C48" r:id="rId114" xr:uid="{4871C6C8-1A08-4A99-95B0-9918AA818725}"/>
    <hyperlink ref="C49" r:id="rId115" xr:uid="{6111C0A9-92A3-4C41-9DA1-7C53DD8BC36A}"/>
    <hyperlink ref="C50" r:id="rId116" xr:uid="{6BB051F5-01CF-41DD-9C53-B84E40C6F96D}"/>
    <hyperlink ref="C51" r:id="rId117" xr:uid="{765EFA7B-79E7-4686-9ABF-EEED1C5FFAEB}"/>
    <hyperlink ref="C52" r:id="rId118" xr:uid="{8725EEDA-E8C2-4817-853C-275FA9C5276B}"/>
    <hyperlink ref="C53" r:id="rId119" xr:uid="{BEF03E6F-021C-4DDA-AE85-428D3A972DCF}"/>
    <hyperlink ref="C112" r:id="rId120" xr:uid="{3D0CC835-1679-44B8-B189-68257C9C1F7F}"/>
    <hyperlink ref="C54" r:id="rId121" xr:uid="{39604964-2C6E-4D0B-9C2F-8E5B24CC0243}"/>
    <hyperlink ref="C55" r:id="rId122" xr:uid="{1D9FEF0C-0A50-4CCB-9A36-CC356FAC7F9C}"/>
    <hyperlink ref="C56" r:id="rId123" xr:uid="{25B00BFA-4A11-47DD-B16D-1689FADFBF1B}"/>
    <hyperlink ref="C57" r:id="rId124" xr:uid="{021AFACD-72D5-41C2-AD40-2BD31D63C2BC}"/>
    <hyperlink ref="C58" r:id="rId125" xr:uid="{8466C071-C489-41CF-9055-E9DA347F8F44}"/>
    <hyperlink ref="C177" r:id="rId126" xr:uid="{DB8E502A-51F3-455F-B776-3AB88BDF3209}"/>
    <hyperlink ref="C178" r:id="rId127" xr:uid="{1E16D327-CE57-4EFA-AB4B-0C28CFA3CE69}"/>
    <hyperlink ref="C180" r:id="rId128" xr:uid="{963F8053-938B-4D03-A01C-4F0C41AAA271}"/>
    <hyperlink ref="C181" r:id="rId129" xr:uid="{7733A8EC-6135-4931-9B3D-17FC62314B9F}"/>
    <hyperlink ref="C182" r:id="rId130" xr:uid="{84E4B76D-8676-497B-96CB-FD474CBDB2C4}"/>
    <hyperlink ref="C183" r:id="rId131" xr:uid="{1401FFD5-6E6F-4797-A96B-A82C154E8FAD}"/>
    <hyperlink ref="C184" r:id="rId132" xr:uid="{64097FCC-BC45-4927-B8D6-2C534973BFB1}"/>
    <hyperlink ref="C185" r:id="rId133" xr:uid="{CE3F9859-882A-4A97-9B7D-2D4EF151675C}"/>
    <hyperlink ref="C186" r:id="rId134" xr:uid="{1F2DDE8F-AC35-4486-88DD-18CEE74583B6}"/>
    <hyperlink ref="C187" r:id="rId135" xr:uid="{EDEEB290-D245-4F4D-BBC6-05CFE1B133B6}"/>
    <hyperlink ref="C188" r:id="rId136" xr:uid="{4925062B-82B0-44E2-B45A-589B9CFE82B4}"/>
    <hyperlink ref="C189" r:id="rId137" xr:uid="{584B65FB-EFA8-4E93-909D-4D3EC0B04B7D}"/>
    <hyperlink ref="C190" r:id="rId138" xr:uid="{A40CE940-EC88-4A57-AD8E-78C345279E35}"/>
    <hyperlink ref="C154" r:id="rId139" xr:uid="{3DD10C17-053F-4785-B331-27DC41A6B1EC}"/>
    <hyperlink ref="C191" r:id="rId140" xr:uid="{F9A26131-AB56-415A-9539-50B9FFE7FB65}"/>
    <hyperlink ref="C192" r:id="rId141" xr:uid="{C1317F80-A648-4B60-B975-70FD678696D7}"/>
    <hyperlink ref="C193" r:id="rId142" xr:uid="{7474C9D4-ABFC-4A88-AF9E-C4FAA79BF28A}"/>
    <hyperlink ref="C194" r:id="rId143" xr:uid="{8921BCB4-06B4-486A-A29B-AE388496DFF1}"/>
    <hyperlink ref="C195" r:id="rId144" xr:uid="{DF5EF972-6F04-465F-8C3C-E82A42C62A52}"/>
    <hyperlink ref="C196" r:id="rId145" xr:uid="{55C618ED-E45A-42D4-B5A4-2B7044D06387}"/>
    <hyperlink ref="C197" r:id="rId146" xr:uid="{B0A2D9B8-C919-4DEB-B55D-120194B680CB}"/>
    <hyperlink ref="C155" r:id="rId147" xr:uid="{9CAB92A7-E9D7-4E2B-A2B8-114CD4A314BA}"/>
    <hyperlink ref="C198" r:id="rId148" xr:uid="{24B30C33-D20E-40B4-8AFF-BE9BCA66B2F7}"/>
    <hyperlink ref="C199" r:id="rId149" xr:uid="{FC945ED6-3DBF-415B-9235-0F39C075A591}"/>
    <hyperlink ref="C156" r:id="rId150" xr:uid="{C8F63C03-D48B-4A76-8844-F62C0B49F846}"/>
    <hyperlink ref="C157" r:id="rId151" xr:uid="{94874781-8BC9-4DAD-B615-21AFDC60A7C0}"/>
    <hyperlink ref="C158" r:id="rId152" xr:uid="{5AF8EC6B-561B-412A-9731-9DE60B187D47}"/>
    <hyperlink ref="C159" r:id="rId153" xr:uid="{811126D4-5A70-4C88-9715-EF41BA49D25A}"/>
    <hyperlink ref="C160" r:id="rId154" xr:uid="{9366C14F-F9E6-496D-A3C0-FDF9E4D2EBCE}"/>
    <hyperlink ref="C161" r:id="rId155" xr:uid="{FDF5F626-0D2A-4192-9383-6D51B131BA00}"/>
    <hyperlink ref="C162" r:id="rId156" xr:uid="{70BDBF1E-EFE6-42D7-9CCA-0DBB11B26937}"/>
    <hyperlink ref="C113" r:id="rId157" xr:uid="{93F4622A-A482-4E13-BB30-98BAA79DAE9C}"/>
    <hyperlink ref="C114" r:id="rId158" xr:uid="{51909ADF-E329-4E9F-8769-B482CBD7955F}"/>
    <hyperlink ref="C115" r:id="rId159" xr:uid="{FC00340D-F754-4D96-89C2-8A6901F1C174}"/>
    <hyperlink ref="C59" r:id="rId160" xr:uid="{52FBCE0D-B2EA-4757-AA2A-B9FA4FCA6094}"/>
    <hyperlink ref="C60" r:id="rId161" xr:uid="{6C6773FC-426A-4347-978D-AE92375C5CDF}"/>
    <hyperlink ref="C116" r:id="rId162" xr:uid="{A84D3D71-065D-455D-9B6F-C1296CA88435}"/>
    <hyperlink ref="C117" r:id="rId163" xr:uid="{0AAD00BE-C97F-4C67-B784-E8E8466E7123}"/>
    <hyperlink ref="C118" r:id="rId164" xr:uid="{A2E22888-826B-4CA7-9694-0F7C6B14CCD2}"/>
    <hyperlink ref="C119" r:id="rId165" xr:uid="{39F79EBE-9252-4C44-B1F2-269ADA585E75}"/>
    <hyperlink ref="C120" r:id="rId166" xr:uid="{30D9B66F-3899-48A5-9525-8B1DC8A4FC91}"/>
    <hyperlink ref="C61" r:id="rId167" xr:uid="{58E2338F-065F-44A3-8115-73D9B6DA2C7C}"/>
    <hyperlink ref="C62" r:id="rId168" xr:uid="{99673677-28A1-4039-94FA-C5046231A4F2}"/>
    <hyperlink ref="C63" r:id="rId169" xr:uid="{2BF04FA7-6804-4F03-9B51-812636324923}"/>
    <hyperlink ref="C64" r:id="rId170" xr:uid="{9CC4DC5A-456D-49CA-8578-BA10AFA6BBA0}"/>
    <hyperlink ref="C163" r:id="rId171" xr:uid="{6E5A1BA2-D8FE-4C10-AFBD-09F463B3BEB2}"/>
    <hyperlink ref="C65" r:id="rId172" xr:uid="{13811964-611B-4D0A-9C58-3FA289345C3D}"/>
    <hyperlink ref="C121" r:id="rId173" xr:uid="{D46EEC95-EF89-47FF-83E5-E6A83193B7F3}"/>
    <hyperlink ref="C66" r:id="rId174" xr:uid="{805839FE-542C-4359-BE3A-CEF7C8547043}"/>
    <hyperlink ref="C67" r:id="rId175" xr:uid="{C391A78C-049D-4098-8A1D-4B1F0F3359DE}"/>
    <hyperlink ref="C164" r:id="rId176" xr:uid="{DCC20B60-0910-45A9-B583-E8B09A293F74}"/>
    <hyperlink ref="C165" r:id="rId177" xr:uid="{02FFF710-8465-4975-BD34-3D6FC224B713}"/>
    <hyperlink ref="C68" r:id="rId178" xr:uid="{674E0F23-49AD-4157-93FC-1554750B5813}"/>
    <hyperlink ref="C69" r:id="rId179" xr:uid="{EF87E375-CAB8-4472-AE80-F486934AE63B}"/>
    <hyperlink ref="C122" r:id="rId180" xr:uid="{870AE39E-47D6-4924-8DDE-12FF74A8D758}"/>
    <hyperlink ref="C123" r:id="rId181" xr:uid="{00D5BDB9-30CE-4541-AE3B-BA44300B2BD4}"/>
    <hyperlink ref="C124" r:id="rId182" xr:uid="{3155F8E3-8C88-459C-93AD-A77EC13A8966}"/>
    <hyperlink ref="C125" r:id="rId183" xr:uid="{4D827EE7-AFED-4DE7-A4C9-34F460997907}"/>
    <hyperlink ref="C166" r:id="rId184" xr:uid="{12F14F49-E4CF-4166-9BFE-4D6843381BBF}"/>
    <hyperlink ref="C126" r:id="rId185" xr:uid="{802DF050-65EA-44DC-B947-976930A6BB2C}"/>
    <hyperlink ref="C127" r:id="rId186" xr:uid="{333C1949-CFC6-4D38-AFD1-4E4859A03C5E}"/>
    <hyperlink ref="C70" r:id="rId187" xr:uid="{AF8F62DF-DA57-4FDC-9B8B-872EA0E77B45}"/>
    <hyperlink ref="C128" r:id="rId188" xr:uid="{255C62A1-9488-4042-8843-A81811C4C11E}"/>
    <hyperlink ref="C129" r:id="rId189" xr:uid="{494C1111-C4FD-4C8E-8402-23D939058E53}"/>
    <hyperlink ref="C130" r:id="rId190" xr:uid="{5FE07D32-0848-4E46-90CE-7E4CF933C8BB}"/>
    <hyperlink ref="C71" r:id="rId191" xr:uid="{E1963A68-0964-4352-9CC6-0B35BB9BF848}"/>
    <hyperlink ref="C131" r:id="rId192" xr:uid="{70844217-E593-4681-82BD-28E4B257E4F4}"/>
    <hyperlink ref="C167" r:id="rId193" xr:uid="{5137D06F-CF82-4669-ACE5-622CD01F3368}"/>
    <hyperlink ref="C168" r:id="rId194" xr:uid="{87E4163E-543E-4DC0-AEE4-67A6A2032EFF}"/>
    <hyperlink ref="C132" r:id="rId195" xr:uid="{DCC3D9D6-AFE2-454A-89EF-AAC9A01F2998}"/>
    <hyperlink ref="C133" r:id="rId196" xr:uid="{B7BF056B-3BCE-49A5-B166-4132BA7874D9}"/>
    <hyperlink ref="C134" r:id="rId197" xr:uid="{42AF23A1-4B2A-423C-AAFA-C514AD1D5E23}"/>
    <hyperlink ref="C179" r:id="rId198" xr:uid="{45E22FD5-5CA3-4A8F-88EE-C399EC3D0434}"/>
    <hyperlink ref="C200" r:id="rId199" xr:uid="{8B1BCA2C-4B6F-4325-B3AF-48BED4318CAC}"/>
    <hyperlink ref="C201" r:id="rId200" xr:uid="{34F399B8-92DC-4876-B445-089BF177DF84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96833-F61A-43FC-919A-7C9ADE0733BA}">
  <dimension ref="A1:AF255"/>
  <sheetViews>
    <sheetView topLeftCell="H1" workbookViewId="0">
      <selection activeCell="J21" sqref="J21"/>
    </sheetView>
  </sheetViews>
  <sheetFormatPr defaultRowHeight="15"/>
  <cols>
    <col min="1" max="1" width="71.140625" customWidth="1"/>
    <col min="3" max="3" width="35.7109375" style="1" customWidth="1"/>
    <col min="4" max="4" width="19.5703125" style="1" customWidth="1"/>
    <col min="5" max="5" width="60.5703125" style="1" customWidth="1"/>
    <col min="6" max="6" width="18" style="2" customWidth="1"/>
    <col min="7" max="7" width="56.5703125" customWidth="1"/>
    <col min="8" max="8" width="66.85546875" customWidth="1"/>
    <col min="9" max="9" width="14.42578125" style="4" customWidth="1"/>
    <col min="10" max="10" width="12.42578125" bestFit="1" customWidth="1"/>
    <col min="11" max="12" width="9.140625" style="20"/>
    <col min="14" max="14" width="61.7109375" customWidth="1"/>
    <col min="20" max="20" width="17" customWidth="1"/>
    <col min="22" max="22" width="9.28515625" bestFit="1" customWidth="1"/>
    <col min="26" max="26" width="9.28515625" bestFit="1" customWidth="1"/>
  </cols>
  <sheetData>
    <row r="1" spans="1:32">
      <c r="C1" s="1" t="s">
        <v>0</v>
      </c>
      <c r="D1" s="3"/>
      <c r="G1" s="3" t="s">
        <v>1</v>
      </c>
      <c r="H1" s="1" t="s">
        <v>2</v>
      </c>
      <c r="J1" s="4"/>
      <c r="K1"/>
      <c r="L1" s="5"/>
      <c r="M1">
        <f>SUM(M2:M201)</f>
        <v>183</v>
      </c>
      <c r="N1">
        <f>M1/(200/100)</f>
        <v>91.5</v>
      </c>
      <c r="O1" t="s">
        <v>3</v>
      </c>
      <c r="P1">
        <v>25</v>
      </c>
      <c r="Q1">
        <v>40</v>
      </c>
      <c r="R1">
        <v>60</v>
      </c>
      <c r="T1" t="s">
        <v>4</v>
      </c>
      <c r="U1">
        <v>0</v>
      </c>
      <c r="V1">
        <v>10</v>
      </c>
    </row>
    <row r="2" spans="1:32">
      <c r="A2">
        <v>1</v>
      </c>
      <c r="C2" s="6" t="s">
        <v>5</v>
      </c>
      <c r="D2" s="2"/>
      <c r="F2" s="7">
        <f t="shared" ref="F2:F33" si="0">K2</f>
        <v>63</v>
      </c>
      <c r="G2" s="2" t="s">
        <v>6</v>
      </c>
      <c r="H2" s="1" t="str">
        <f>IF(G2="A","60+",IF(G2="B","40-60",IF(G2="C","25-40",IF(G2="D","0-25",))))</f>
        <v>60+</v>
      </c>
      <c r="I2" s="25" t="str">
        <f>G2</f>
        <v>A</v>
      </c>
      <c r="J2" s="13">
        <v>14</v>
      </c>
      <c r="K2" s="3">
        <v>63</v>
      </c>
      <c r="L2" s="8">
        <f>IF(I2="C",IF(K2&lt;=$P$1,K2-$P$1,IF(K2&gt;$Q$1-1,(K2-$Q$1-1),0)),IF(I2="D",IF(K2&lt;=$P$1-1,0,K2-($P$1-1)),IF(I2="B",IF(K2&lt;=$Q$1,K2-$Q$1,IF(K2&gt;$R$1-1,K2-($R$1-1),0)),IF(I2="A",IF(K2&gt;=$R$1,0,K2-$R$1),""))))</f>
        <v>0</v>
      </c>
      <c r="M2" s="7">
        <f>IF(AND(ABS(L2)&gt;=$U$1,ABS(L2)&lt;=$V$1),1,0)</f>
        <v>1</v>
      </c>
      <c r="N2" t="s">
        <v>7</v>
      </c>
      <c r="P2" t="s">
        <v>8</v>
      </c>
      <c r="Q2" t="s">
        <v>8</v>
      </c>
      <c r="R2" t="s">
        <v>8</v>
      </c>
    </row>
    <row r="3" spans="1:32">
      <c r="A3">
        <v>2</v>
      </c>
      <c r="C3" s="6" t="s">
        <v>9</v>
      </c>
      <c r="D3" s="2"/>
      <c r="F3" s="7">
        <f t="shared" si="0"/>
        <v>51</v>
      </c>
      <c r="G3" s="2" t="s">
        <v>6</v>
      </c>
      <c r="H3" s="1" t="str">
        <f t="shared" ref="H3:H66" si="1">IF(G3="A","60+",IF(G3="B","40-60",IF(G3="C","25-40",IF(G3="D","0-25",))))</f>
        <v>60+</v>
      </c>
      <c r="I3" s="25" t="str">
        <f t="shared" ref="I3:I66" si="2">G3</f>
        <v>A</v>
      </c>
      <c r="J3" s="13">
        <v>11.5</v>
      </c>
      <c r="K3" s="3">
        <v>51</v>
      </c>
      <c r="L3" s="8">
        <f t="shared" ref="L3:L66" si="3">IF(I3="C",IF(K3&lt;=$P$1,K3-$P$1,IF(K3&gt;$Q$1-1,(K3-$Q$1-1),0)),IF(I3="D",IF(K3&lt;=$P$1-1,0,K3-($P$1-1)),IF(I3="B",IF(K3&lt;=$Q$1,K3-$Q$1,IF(K3&gt;$R$1-1,K3-($R$1-1),0)),IF(I3="A",IF(K3&gt;=$R$1,0,K3-$R$1),""))))</f>
        <v>-9</v>
      </c>
      <c r="M3" s="7">
        <f t="shared" ref="M3:M66" si="4">IF(AND(ABS(L3)&gt;=$U$1,ABS(L3)&lt;=$V$1),1,0)</f>
        <v>1</v>
      </c>
      <c r="O3" s="9">
        <v>60</v>
      </c>
      <c r="P3" s="10">
        <v>100</v>
      </c>
      <c r="X3">
        <v>25</v>
      </c>
      <c r="Y3">
        <v>40</v>
      </c>
      <c r="Z3">
        <v>60</v>
      </c>
    </row>
    <row r="4" spans="1:32" ht="15" customHeight="1">
      <c r="A4">
        <v>3</v>
      </c>
      <c r="B4" s="23"/>
      <c r="C4" s="6" t="s">
        <v>10</v>
      </c>
      <c r="D4" s="2"/>
      <c r="F4" s="7">
        <f t="shared" si="0"/>
        <v>68</v>
      </c>
      <c r="G4" s="2" t="s">
        <v>6</v>
      </c>
      <c r="H4" s="1" t="str">
        <f t="shared" si="1"/>
        <v>60+</v>
      </c>
      <c r="I4" s="25" t="str">
        <f t="shared" si="2"/>
        <v>A</v>
      </c>
      <c r="J4" s="13">
        <v>14.5</v>
      </c>
      <c r="K4" s="3">
        <v>68</v>
      </c>
      <c r="L4" s="8">
        <f t="shared" si="3"/>
        <v>0</v>
      </c>
      <c r="M4" s="7">
        <f t="shared" si="4"/>
        <v>1</v>
      </c>
      <c r="N4">
        <f>COUNTIF(L2:L201,"&lt;-10")</f>
        <v>11</v>
      </c>
      <c r="O4">
        <f t="shared" ref="O4:O35" si="5">IF(K2="","",IF(AND(K2&gt;=$O$3,K2&lt;$P$3),1,0))</f>
        <v>1</v>
      </c>
      <c r="P4">
        <f>SUM(O4:O203)</f>
        <v>93</v>
      </c>
    </row>
    <row r="5" spans="1:32">
      <c r="A5">
        <v>4</v>
      </c>
      <c r="C5" s="6" t="s">
        <v>11</v>
      </c>
      <c r="D5" s="2"/>
      <c r="F5" s="7">
        <f t="shared" si="0"/>
        <v>16</v>
      </c>
      <c r="G5" s="2" t="s">
        <v>12</v>
      </c>
      <c r="H5" s="1" t="str">
        <f t="shared" si="1"/>
        <v>25-40</v>
      </c>
      <c r="I5" s="25" t="str">
        <f t="shared" si="2"/>
        <v>C</v>
      </c>
      <c r="J5" s="13">
        <v>5</v>
      </c>
      <c r="K5" s="3">
        <v>16</v>
      </c>
      <c r="L5" s="8">
        <f t="shared" si="3"/>
        <v>-9</v>
      </c>
      <c r="M5" s="7">
        <f t="shared" si="4"/>
        <v>1</v>
      </c>
      <c r="N5">
        <f>COUNTIF(L2:L201,"&gt;10")</f>
        <v>6</v>
      </c>
      <c r="O5">
        <f t="shared" si="5"/>
        <v>0</v>
      </c>
      <c r="P5">
        <f>COUNTIF(O4:O313,0)</f>
        <v>107</v>
      </c>
    </row>
    <row r="6" spans="1:32">
      <c r="A6">
        <v>5</v>
      </c>
      <c r="C6" s="6" t="s">
        <v>13</v>
      </c>
      <c r="D6" s="2"/>
      <c r="F6" s="7">
        <f t="shared" si="0"/>
        <v>63</v>
      </c>
      <c r="G6" s="2" t="s">
        <v>6</v>
      </c>
      <c r="H6" s="1" t="str">
        <f t="shared" si="1"/>
        <v>60+</v>
      </c>
      <c r="I6" s="25" t="str">
        <f t="shared" si="2"/>
        <v>A</v>
      </c>
      <c r="J6" s="13">
        <v>14</v>
      </c>
      <c r="K6" s="3">
        <v>63</v>
      </c>
      <c r="L6" s="8">
        <f t="shared" si="3"/>
        <v>0</v>
      </c>
      <c r="M6" s="7">
        <f t="shared" si="4"/>
        <v>1</v>
      </c>
      <c r="N6" t="s">
        <v>14</v>
      </c>
      <c r="O6">
        <f t="shared" si="5"/>
        <v>1</v>
      </c>
      <c r="P6">
        <f>SUM(P4+P5)</f>
        <v>200</v>
      </c>
      <c r="R6" t="s">
        <v>15</v>
      </c>
    </row>
    <row r="7" spans="1:32">
      <c r="A7">
        <v>6</v>
      </c>
      <c r="C7" s="6" t="s">
        <v>16</v>
      </c>
      <c r="D7" s="2"/>
      <c r="F7" s="7">
        <f t="shared" si="0"/>
        <v>63</v>
      </c>
      <c r="G7" s="2" t="s">
        <v>6</v>
      </c>
      <c r="H7" s="1" t="str">
        <f t="shared" si="1"/>
        <v>60+</v>
      </c>
      <c r="I7" s="25" t="str">
        <f t="shared" si="2"/>
        <v>A</v>
      </c>
      <c r="J7" s="13">
        <v>14</v>
      </c>
      <c r="K7" s="3">
        <v>63</v>
      </c>
      <c r="L7" s="8">
        <f t="shared" si="3"/>
        <v>0</v>
      </c>
      <c r="M7" s="7">
        <f t="shared" si="4"/>
        <v>1</v>
      </c>
      <c r="N7" s="11">
        <f>N4/(200/100)</f>
        <v>5.5</v>
      </c>
      <c r="O7">
        <f t="shared" si="5"/>
        <v>0</v>
      </c>
      <c r="P7" s="11">
        <f>P4/(P6/100)</f>
        <v>46.5</v>
      </c>
      <c r="Q7" t="s">
        <v>3</v>
      </c>
      <c r="S7" t="s">
        <v>17</v>
      </c>
      <c r="U7" s="12" t="s">
        <v>6</v>
      </c>
      <c r="V7" s="13">
        <v>50</v>
      </c>
      <c r="W7" t="s">
        <v>18</v>
      </c>
      <c r="X7" s="13"/>
      <c r="Y7" s="13"/>
      <c r="Z7" s="13"/>
      <c r="AA7" s="13"/>
      <c r="AB7" s="13"/>
    </row>
    <row r="8" spans="1:32">
      <c r="A8">
        <v>7</v>
      </c>
      <c r="C8" s="6" t="s">
        <v>19</v>
      </c>
      <c r="D8" s="2"/>
      <c r="F8" s="7">
        <f t="shared" si="0"/>
        <v>95</v>
      </c>
      <c r="G8" s="2" t="s">
        <v>6</v>
      </c>
      <c r="H8" s="1" t="str">
        <f t="shared" si="1"/>
        <v>60+</v>
      </c>
      <c r="I8" s="25" t="str">
        <f t="shared" si="2"/>
        <v>A</v>
      </c>
      <c r="J8" s="13">
        <v>21.5</v>
      </c>
      <c r="K8" s="3">
        <v>95</v>
      </c>
      <c r="L8" s="8">
        <f t="shared" si="3"/>
        <v>0</v>
      </c>
      <c r="M8" s="7">
        <f t="shared" si="4"/>
        <v>1</v>
      </c>
      <c r="N8" s="11">
        <f>N5/(200/100)</f>
        <v>3</v>
      </c>
      <c r="O8">
        <f t="shared" si="5"/>
        <v>1</v>
      </c>
      <c r="P8" s="13"/>
      <c r="U8" s="14" t="s">
        <v>20</v>
      </c>
      <c r="V8" s="13">
        <v>23</v>
      </c>
      <c r="W8" t="s">
        <v>18</v>
      </c>
      <c r="X8" s="13"/>
      <c r="Y8" s="13"/>
      <c r="Z8" s="13"/>
      <c r="AA8" s="13"/>
      <c r="AB8" s="13"/>
    </row>
    <row r="9" spans="1:32">
      <c r="A9">
        <v>8</v>
      </c>
      <c r="C9" s="6" t="s">
        <v>21</v>
      </c>
      <c r="D9" s="2"/>
      <c r="F9" s="7">
        <f t="shared" si="0"/>
        <v>45</v>
      </c>
      <c r="G9" s="2" t="s">
        <v>20</v>
      </c>
      <c r="H9" s="1" t="str">
        <f t="shared" si="1"/>
        <v>40-60</v>
      </c>
      <c r="I9" s="25" t="str">
        <f t="shared" si="2"/>
        <v>B</v>
      </c>
      <c r="J9" s="13">
        <v>11</v>
      </c>
      <c r="K9" s="3">
        <v>45</v>
      </c>
      <c r="L9" s="8">
        <f t="shared" si="3"/>
        <v>0</v>
      </c>
      <c r="M9" s="7">
        <f t="shared" si="4"/>
        <v>1</v>
      </c>
      <c r="N9" s="15">
        <f>N7+N8</f>
        <v>8.5</v>
      </c>
      <c r="O9">
        <f t="shared" si="5"/>
        <v>1</v>
      </c>
      <c r="P9" s="13"/>
      <c r="U9" s="16" t="s">
        <v>12</v>
      </c>
      <c r="V9" s="13">
        <v>17</v>
      </c>
      <c r="W9" t="s">
        <v>18</v>
      </c>
      <c r="X9" s="13"/>
      <c r="Y9" s="13"/>
      <c r="Z9" s="13"/>
      <c r="AA9" s="13"/>
      <c r="AB9" s="13"/>
    </row>
    <row r="10" spans="1:32">
      <c r="A10">
        <v>9</v>
      </c>
      <c r="C10" s="6" t="s">
        <v>22</v>
      </c>
      <c r="D10" s="2"/>
      <c r="F10" s="7">
        <f t="shared" si="0"/>
        <v>63</v>
      </c>
      <c r="G10" s="2" t="s">
        <v>6</v>
      </c>
      <c r="H10" s="1" t="str">
        <f t="shared" si="1"/>
        <v>60+</v>
      </c>
      <c r="I10" s="25" t="str">
        <f t="shared" si="2"/>
        <v>A</v>
      </c>
      <c r="J10" s="13">
        <v>14</v>
      </c>
      <c r="K10" s="3">
        <v>63</v>
      </c>
      <c r="L10" s="8">
        <f t="shared" si="3"/>
        <v>0</v>
      </c>
      <c r="M10" s="7">
        <f t="shared" si="4"/>
        <v>1</v>
      </c>
      <c r="N10" s="17">
        <f>100-N9</f>
        <v>91.5</v>
      </c>
      <c r="O10">
        <f t="shared" si="5"/>
        <v>1</v>
      </c>
      <c r="U10" s="18" t="s">
        <v>23</v>
      </c>
      <c r="V10" s="13">
        <v>9.5</v>
      </c>
      <c r="W10" t="s">
        <v>18</v>
      </c>
      <c r="X10" s="13"/>
      <c r="Y10" s="13"/>
      <c r="Z10" s="13"/>
      <c r="AA10" s="13"/>
      <c r="AB10" s="13"/>
      <c r="AF10" s="13"/>
    </row>
    <row r="11" spans="1:32">
      <c r="A11">
        <v>10</v>
      </c>
      <c r="C11" s="6" t="s">
        <v>24</v>
      </c>
      <c r="D11" s="2"/>
      <c r="F11" s="7">
        <f t="shared" si="0"/>
        <v>25</v>
      </c>
      <c r="G11" s="2" t="s">
        <v>20</v>
      </c>
      <c r="H11" s="1" t="str">
        <f t="shared" si="1"/>
        <v>40-60</v>
      </c>
      <c r="I11" s="25" t="str">
        <f t="shared" si="2"/>
        <v>B</v>
      </c>
      <c r="J11" s="13">
        <v>6.5</v>
      </c>
      <c r="K11" s="3">
        <v>25</v>
      </c>
      <c r="L11" s="8">
        <f t="shared" si="3"/>
        <v>-15</v>
      </c>
      <c r="M11" s="7">
        <f t="shared" si="4"/>
        <v>0</v>
      </c>
      <c r="O11">
        <f t="shared" si="5"/>
        <v>0</v>
      </c>
      <c r="X11" s="13"/>
      <c r="Z11" s="13"/>
      <c r="AB11" s="13"/>
      <c r="AF11" s="13"/>
    </row>
    <row r="12" spans="1:32">
      <c r="A12">
        <v>11</v>
      </c>
      <c r="C12" s="6" t="s">
        <v>25</v>
      </c>
      <c r="D12" s="2"/>
      <c r="F12" s="7">
        <f t="shared" si="0"/>
        <v>90</v>
      </c>
      <c r="G12" s="2" t="s">
        <v>6</v>
      </c>
      <c r="H12" s="1" t="str">
        <f t="shared" si="1"/>
        <v>60+</v>
      </c>
      <c r="I12" s="25" t="str">
        <f t="shared" si="2"/>
        <v>A</v>
      </c>
      <c r="J12" s="13">
        <v>19.5</v>
      </c>
      <c r="K12" s="3">
        <v>90</v>
      </c>
      <c r="L12" s="8">
        <f t="shared" si="3"/>
        <v>0</v>
      </c>
      <c r="M12" s="7">
        <f t="shared" si="4"/>
        <v>1</v>
      </c>
      <c r="O12">
        <f t="shared" si="5"/>
        <v>1</v>
      </c>
    </row>
    <row r="13" spans="1:32">
      <c r="A13">
        <v>12</v>
      </c>
      <c r="C13" s="6" t="s">
        <v>26</v>
      </c>
      <c r="D13" s="2"/>
      <c r="F13" s="7">
        <f t="shared" si="0"/>
        <v>35</v>
      </c>
      <c r="G13" s="2" t="s">
        <v>12</v>
      </c>
      <c r="H13" s="1" t="str">
        <f t="shared" si="1"/>
        <v>25-40</v>
      </c>
      <c r="I13" s="25" t="str">
        <f t="shared" si="2"/>
        <v>C</v>
      </c>
      <c r="J13" s="13">
        <v>8.5</v>
      </c>
      <c r="K13" s="3">
        <v>35</v>
      </c>
      <c r="L13" s="8">
        <f t="shared" si="3"/>
        <v>0</v>
      </c>
      <c r="M13" s="7">
        <f t="shared" si="4"/>
        <v>1</v>
      </c>
      <c r="O13">
        <f t="shared" si="5"/>
        <v>0</v>
      </c>
    </row>
    <row r="14" spans="1:32">
      <c r="A14">
        <v>13</v>
      </c>
      <c r="C14" s="6" t="s">
        <v>27</v>
      </c>
      <c r="D14" s="2"/>
      <c r="F14" s="7">
        <f t="shared" si="0"/>
        <v>51</v>
      </c>
      <c r="G14" s="2" t="s">
        <v>6</v>
      </c>
      <c r="H14" s="1" t="str">
        <f t="shared" si="1"/>
        <v>60+</v>
      </c>
      <c r="I14" s="25" t="str">
        <f t="shared" si="2"/>
        <v>A</v>
      </c>
      <c r="J14" s="13">
        <v>11.5</v>
      </c>
      <c r="K14" s="3">
        <v>51</v>
      </c>
      <c r="L14" s="8">
        <f t="shared" si="3"/>
        <v>-9</v>
      </c>
      <c r="M14" s="7">
        <f t="shared" si="4"/>
        <v>1</v>
      </c>
      <c r="O14">
        <f t="shared" si="5"/>
        <v>1</v>
      </c>
      <c r="Y14" s="13"/>
    </row>
    <row r="15" spans="1:32">
      <c r="A15">
        <v>14</v>
      </c>
      <c r="C15" s="6" t="s">
        <v>28</v>
      </c>
      <c r="D15" s="2"/>
      <c r="F15" s="7">
        <f t="shared" si="0"/>
        <v>12</v>
      </c>
      <c r="G15" s="2" t="s">
        <v>12</v>
      </c>
      <c r="H15" s="1" t="str">
        <f t="shared" si="1"/>
        <v>25-40</v>
      </c>
      <c r="I15" s="25" t="str">
        <f t="shared" si="2"/>
        <v>C</v>
      </c>
      <c r="J15" s="13">
        <v>4</v>
      </c>
      <c r="K15" s="3">
        <v>12</v>
      </c>
      <c r="L15" s="8">
        <f t="shared" si="3"/>
        <v>-13</v>
      </c>
      <c r="M15" s="7">
        <f t="shared" si="4"/>
        <v>0</v>
      </c>
      <c r="O15">
        <f t="shared" si="5"/>
        <v>0</v>
      </c>
      <c r="Y15" s="13"/>
    </row>
    <row r="16" spans="1:32">
      <c r="A16">
        <v>15</v>
      </c>
      <c r="C16" s="6" t="s">
        <v>29</v>
      </c>
      <c r="D16" s="2"/>
      <c r="F16" s="7">
        <f t="shared" si="0"/>
        <v>73</v>
      </c>
      <c r="G16" s="2" t="s">
        <v>6</v>
      </c>
      <c r="H16" s="1" t="str">
        <f t="shared" si="1"/>
        <v>60+</v>
      </c>
      <c r="I16" s="25" t="str">
        <f t="shared" si="2"/>
        <v>A</v>
      </c>
      <c r="J16" s="13">
        <v>15.5</v>
      </c>
      <c r="K16" s="3">
        <v>73</v>
      </c>
      <c r="L16" s="8">
        <f t="shared" si="3"/>
        <v>0</v>
      </c>
      <c r="M16" s="7">
        <f t="shared" si="4"/>
        <v>1</v>
      </c>
      <c r="O16">
        <f t="shared" si="5"/>
        <v>0</v>
      </c>
      <c r="Y16" s="13"/>
    </row>
    <row r="17" spans="1:26">
      <c r="A17">
        <v>16</v>
      </c>
      <c r="C17" s="6" t="s">
        <v>30</v>
      </c>
      <c r="D17" s="2"/>
      <c r="F17" s="7">
        <f t="shared" si="0"/>
        <v>90</v>
      </c>
      <c r="G17" s="2" t="s">
        <v>6</v>
      </c>
      <c r="H17" s="1" t="str">
        <f t="shared" si="1"/>
        <v>60+</v>
      </c>
      <c r="I17" s="25" t="str">
        <f t="shared" si="2"/>
        <v>A</v>
      </c>
      <c r="J17" s="13">
        <v>19.5</v>
      </c>
      <c r="K17" s="3">
        <v>90</v>
      </c>
      <c r="L17" s="8">
        <f t="shared" si="3"/>
        <v>0</v>
      </c>
      <c r="M17" s="7">
        <f t="shared" si="4"/>
        <v>1</v>
      </c>
      <c r="O17">
        <f t="shared" si="5"/>
        <v>0</v>
      </c>
      <c r="Y17" s="13"/>
    </row>
    <row r="18" spans="1:26">
      <c r="A18">
        <v>17</v>
      </c>
      <c r="C18" s="6" t="s">
        <v>31</v>
      </c>
      <c r="D18" s="2"/>
      <c r="F18" s="7">
        <f t="shared" si="0"/>
        <v>25</v>
      </c>
      <c r="G18" s="2" t="s">
        <v>20</v>
      </c>
      <c r="H18" s="1" t="str">
        <f t="shared" si="1"/>
        <v>40-60</v>
      </c>
      <c r="I18" s="25" t="str">
        <f t="shared" si="2"/>
        <v>B</v>
      </c>
      <c r="J18" s="13">
        <v>7</v>
      </c>
      <c r="K18" s="3">
        <v>25</v>
      </c>
      <c r="L18" s="8">
        <f t="shared" si="3"/>
        <v>-15</v>
      </c>
      <c r="M18" s="7">
        <f t="shared" si="4"/>
        <v>0</v>
      </c>
      <c r="O18">
        <f t="shared" si="5"/>
        <v>1</v>
      </c>
    </row>
    <row r="19" spans="1:26">
      <c r="A19">
        <v>18</v>
      </c>
      <c r="C19" s="6" t="s">
        <v>32</v>
      </c>
      <c r="D19" s="2"/>
      <c r="F19" s="7">
        <f t="shared" si="0"/>
        <v>73</v>
      </c>
      <c r="G19" s="2" t="s">
        <v>6</v>
      </c>
      <c r="H19" s="1" t="str">
        <f t="shared" si="1"/>
        <v>60+</v>
      </c>
      <c r="I19" s="25" t="str">
        <f t="shared" si="2"/>
        <v>A</v>
      </c>
      <c r="J19" s="13">
        <v>15.5</v>
      </c>
      <c r="K19" s="3">
        <v>73</v>
      </c>
      <c r="L19" s="8">
        <f t="shared" si="3"/>
        <v>0</v>
      </c>
      <c r="M19" s="7">
        <f t="shared" si="4"/>
        <v>1</v>
      </c>
      <c r="O19">
        <f t="shared" si="5"/>
        <v>1</v>
      </c>
    </row>
    <row r="20" spans="1:26">
      <c r="A20">
        <v>19</v>
      </c>
      <c r="C20" s="6" t="s">
        <v>33</v>
      </c>
      <c r="D20" s="2"/>
      <c r="F20" s="7">
        <f t="shared" si="0"/>
        <v>25</v>
      </c>
      <c r="G20" s="2" t="s">
        <v>12</v>
      </c>
      <c r="H20" s="1" t="str">
        <f t="shared" si="1"/>
        <v>25-40</v>
      </c>
      <c r="I20" s="25" t="str">
        <f t="shared" si="2"/>
        <v>C</v>
      </c>
      <c r="J20" s="13">
        <v>7</v>
      </c>
      <c r="K20" s="3">
        <v>25</v>
      </c>
      <c r="L20" s="8">
        <f t="shared" si="3"/>
        <v>0</v>
      </c>
      <c r="M20" s="7">
        <f t="shared" si="4"/>
        <v>1</v>
      </c>
      <c r="O20">
        <f t="shared" si="5"/>
        <v>0</v>
      </c>
    </row>
    <row r="21" spans="1:26">
      <c r="A21">
        <v>20</v>
      </c>
      <c r="C21" s="6" t="s">
        <v>34</v>
      </c>
      <c r="D21" s="2"/>
      <c r="F21" s="7">
        <f t="shared" si="0"/>
        <v>63</v>
      </c>
      <c r="G21" s="2" t="s">
        <v>20</v>
      </c>
      <c r="H21" s="1" t="str">
        <f t="shared" si="1"/>
        <v>40-60</v>
      </c>
      <c r="I21" s="25" t="str">
        <f t="shared" si="2"/>
        <v>B</v>
      </c>
      <c r="J21" s="13">
        <v>13.5</v>
      </c>
      <c r="K21" s="3">
        <v>63</v>
      </c>
      <c r="L21" s="8">
        <f t="shared" si="3"/>
        <v>4</v>
      </c>
      <c r="M21" s="7">
        <f t="shared" si="4"/>
        <v>1</v>
      </c>
      <c r="O21">
        <f t="shared" si="5"/>
        <v>1</v>
      </c>
    </row>
    <row r="22" spans="1:26">
      <c r="A22">
        <v>21</v>
      </c>
      <c r="C22" s="6" t="s">
        <v>35</v>
      </c>
      <c r="D22" s="2"/>
      <c r="F22" s="7">
        <f t="shared" si="0"/>
        <v>73</v>
      </c>
      <c r="G22" s="2" t="s">
        <v>6</v>
      </c>
      <c r="H22" s="1" t="str">
        <f t="shared" si="1"/>
        <v>60+</v>
      </c>
      <c r="I22" s="25" t="str">
        <f t="shared" si="2"/>
        <v>A</v>
      </c>
      <c r="J22" s="13">
        <v>16</v>
      </c>
      <c r="K22" s="3">
        <v>73</v>
      </c>
      <c r="L22" s="8">
        <f t="shared" si="3"/>
        <v>0</v>
      </c>
      <c r="M22" s="7">
        <f t="shared" si="4"/>
        <v>1</v>
      </c>
      <c r="O22">
        <f t="shared" si="5"/>
        <v>0</v>
      </c>
    </row>
    <row r="23" spans="1:26">
      <c r="A23">
        <v>22</v>
      </c>
      <c r="C23" s="6" t="s">
        <v>36</v>
      </c>
      <c r="D23" s="2"/>
      <c r="F23" s="7">
        <f t="shared" si="0"/>
        <v>78</v>
      </c>
      <c r="G23" s="2" t="s">
        <v>6</v>
      </c>
      <c r="H23" s="1" t="str">
        <f t="shared" si="1"/>
        <v>60+</v>
      </c>
      <c r="I23" s="25" t="str">
        <f t="shared" si="2"/>
        <v>A</v>
      </c>
      <c r="J23" s="13">
        <v>16.5</v>
      </c>
      <c r="K23" s="3">
        <v>78</v>
      </c>
      <c r="L23" s="8">
        <f t="shared" si="3"/>
        <v>0</v>
      </c>
      <c r="M23" s="7">
        <f t="shared" si="4"/>
        <v>1</v>
      </c>
      <c r="O23">
        <f t="shared" si="5"/>
        <v>1</v>
      </c>
    </row>
    <row r="24" spans="1:26">
      <c r="A24">
        <v>23</v>
      </c>
      <c r="C24" s="6" t="s">
        <v>37</v>
      </c>
      <c r="D24" s="2"/>
      <c r="F24" s="7">
        <f t="shared" si="0"/>
        <v>95</v>
      </c>
      <c r="G24" s="2" t="s">
        <v>6</v>
      </c>
      <c r="H24" s="1" t="str">
        <f t="shared" si="1"/>
        <v>60+</v>
      </c>
      <c r="I24" s="25" t="str">
        <f t="shared" si="2"/>
        <v>A</v>
      </c>
      <c r="J24" s="13">
        <v>21.5</v>
      </c>
      <c r="K24" s="3">
        <v>95</v>
      </c>
      <c r="L24" s="8">
        <f t="shared" si="3"/>
        <v>0</v>
      </c>
      <c r="M24" s="7">
        <f t="shared" si="4"/>
        <v>1</v>
      </c>
      <c r="O24">
        <f t="shared" si="5"/>
        <v>1</v>
      </c>
    </row>
    <row r="25" spans="1:26">
      <c r="A25">
        <v>24</v>
      </c>
      <c r="C25" s="6" t="s">
        <v>38</v>
      </c>
      <c r="D25" s="2"/>
      <c r="F25" s="7">
        <f t="shared" si="0"/>
        <v>8</v>
      </c>
      <c r="G25" s="2" t="s">
        <v>12</v>
      </c>
      <c r="H25" s="1" t="str">
        <f t="shared" si="1"/>
        <v>25-40</v>
      </c>
      <c r="I25" s="25" t="str">
        <f t="shared" si="2"/>
        <v>C</v>
      </c>
      <c r="J25" s="13">
        <v>3</v>
      </c>
      <c r="K25" s="3">
        <v>8</v>
      </c>
      <c r="L25" s="8">
        <f t="shared" si="3"/>
        <v>-17</v>
      </c>
      <c r="M25" s="7">
        <f t="shared" si="4"/>
        <v>0</v>
      </c>
      <c r="O25">
        <f t="shared" si="5"/>
        <v>1</v>
      </c>
    </row>
    <row r="26" spans="1:26">
      <c r="A26">
        <v>25</v>
      </c>
      <c r="C26" s="6" t="s">
        <v>39</v>
      </c>
      <c r="D26" s="2"/>
      <c r="F26" s="7">
        <f t="shared" si="0"/>
        <v>73</v>
      </c>
      <c r="G26" s="2" t="s">
        <v>6</v>
      </c>
      <c r="H26" s="1" t="str">
        <f t="shared" si="1"/>
        <v>60+</v>
      </c>
      <c r="I26" s="25" t="str">
        <f t="shared" si="2"/>
        <v>A</v>
      </c>
      <c r="J26" s="13">
        <v>15.5</v>
      </c>
      <c r="K26" s="3">
        <v>73</v>
      </c>
      <c r="L26" s="8">
        <f t="shared" si="3"/>
        <v>0</v>
      </c>
      <c r="M26" s="7">
        <f t="shared" si="4"/>
        <v>1</v>
      </c>
      <c r="O26">
        <f t="shared" si="5"/>
        <v>1</v>
      </c>
      <c r="Z26" s="19"/>
    </row>
    <row r="27" spans="1:26">
      <c r="A27">
        <v>26</v>
      </c>
      <c r="C27" s="6" t="s">
        <v>40</v>
      </c>
      <c r="D27" s="2"/>
      <c r="F27" s="7">
        <f t="shared" si="0"/>
        <v>95</v>
      </c>
      <c r="G27" s="2" t="s">
        <v>6</v>
      </c>
      <c r="H27" s="1" t="str">
        <f t="shared" si="1"/>
        <v>60+</v>
      </c>
      <c r="I27" s="25" t="str">
        <f t="shared" si="2"/>
        <v>A</v>
      </c>
      <c r="J27" s="13">
        <v>21.5</v>
      </c>
      <c r="K27" s="3">
        <v>95</v>
      </c>
      <c r="L27" s="8">
        <f t="shared" si="3"/>
        <v>0</v>
      </c>
      <c r="M27" s="7">
        <f t="shared" si="4"/>
        <v>1</v>
      </c>
      <c r="O27">
        <f t="shared" si="5"/>
        <v>0</v>
      </c>
      <c r="Z27" s="21"/>
    </row>
    <row r="28" spans="1:26">
      <c r="A28">
        <v>27</v>
      </c>
      <c r="C28" s="6" t="s">
        <v>41</v>
      </c>
      <c r="D28" s="2"/>
      <c r="F28" s="7">
        <f t="shared" si="0"/>
        <v>40</v>
      </c>
      <c r="G28" s="2" t="s">
        <v>6</v>
      </c>
      <c r="H28" s="1" t="str">
        <f t="shared" si="1"/>
        <v>60+</v>
      </c>
      <c r="I28" s="25" t="str">
        <f t="shared" si="2"/>
        <v>A</v>
      </c>
      <c r="J28" s="13">
        <v>10</v>
      </c>
      <c r="K28" s="3">
        <v>40</v>
      </c>
      <c r="L28" s="8">
        <f t="shared" si="3"/>
        <v>-20</v>
      </c>
      <c r="M28" s="7">
        <f t="shared" si="4"/>
        <v>0</v>
      </c>
      <c r="O28">
        <f t="shared" si="5"/>
        <v>1</v>
      </c>
    </row>
    <row r="29" spans="1:26">
      <c r="A29">
        <v>28</v>
      </c>
      <c r="C29" s="6" t="s">
        <v>42</v>
      </c>
      <c r="D29" s="2"/>
      <c r="F29" s="7">
        <f t="shared" si="0"/>
        <v>45</v>
      </c>
      <c r="G29" s="2" t="s">
        <v>20</v>
      </c>
      <c r="H29" s="1" t="str">
        <f>IF(G29="A","60+",IF(G29="B","40-60",IF(G29="C","25-40",IF(G29="D","0-25",))))</f>
        <v>40-60</v>
      </c>
      <c r="I29" s="25" t="str">
        <f t="shared" si="2"/>
        <v>B</v>
      </c>
      <c r="J29" s="13">
        <v>11</v>
      </c>
      <c r="K29" s="3">
        <v>45</v>
      </c>
      <c r="L29" s="8">
        <f>IF(I29="C",IF(K29&lt;=$P$1,K29-$P$1,IF(K29&gt;$Q$1-1,(K29-$Q$1-1),0)),IF(I29="D",IF(K29&lt;=$P$1-1,0,K29-($P$1-1)),IF(I29="B",IF(K29&lt;=$Q$1,K29-$Q$1,IF(K29&gt;$R$1-1,K29-($R$1-1),0)),IF(I29="A",IF(K29&gt;=$R$1,0,K29-$R$1),""))))</f>
        <v>0</v>
      </c>
      <c r="M29" s="7">
        <f>IF(AND(ABS(L29)&gt;=$U$1,ABS(L29)&lt;=$V$1),1,0)</f>
        <v>1</v>
      </c>
      <c r="O29">
        <f t="shared" si="5"/>
        <v>1</v>
      </c>
    </row>
    <row r="30" spans="1:26">
      <c r="A30">
        <v>29</v>
      </c>
      <c r="C30" s="6" t="s">
        <v>43</v>
      </c>
      <c r="D30" s="2"/>
      <c r="F30" s="7">
        <f t="shared" si="0"/>
        <v>90</v>
      </c>
      <c r="G30" s="2" t="s">
        <v>6</v>
      </c>
      <c r="H30" s="1" t="str">
        <f t="shared" si="1"/>
        <v>60+</v>
      </c>
      <c r="I30" s="25" t="str">
        <f t="shared" si="2"/>
        <v>A</v>
      </c>
      <c r="J30" s="13">
        <v>19.5</v>
      </c>
      <c r="K30" s="3">
        <v>90</v>
      </c>
      <c r="L30" s="8">
        <f t="shared" si="3"/>
        <v>0</v>
      </c>
      <c r="M30" s="7">
        <f t="shared" si="4"/>
        <v>1</v>
      </c>
      <c r="O30">
        <f t="shared" si="5"/>
        <v>0</v>
      </c>
    </row>
    <row r="31" spans="1:26">
      <c r="A31">
        <v>30</v>
      </c>
      <c r="C31" s="6" t="s">
        <v>44</v>
      </c>
      <c r="D31" s="2"/>
      <c r="F31" s="7">
        <f t="shared" si="0"/>
        <v>82</v>
      </c>
      <c r="G31" s="2" t="s">
        <v>6</v>
      </c>
      <c r="H31" s="1" t="str">
        <f t="shared" si="1"/>
        <v>60+</v>
      </c>
      <c r="I31" s="25" t="str">
        <f t="shared" si="2"/>
        <v>A</v>
      </c>
      <c r="J31" s="13">
        <v>18</v>
      </c>
      <c r="K31" s="3">
        <v>82</v>
      </c>
      <c r="L31" s="8">
        <f t="shared" si="3"/>
        <v>0</v>
      </c>
      <c r="M31" s="7">
        <f t="shared" si="4"/>
        <v>1</v>
      </c>
      <c r="O31">
        <f t="shared" si="5"/>
        <v>0</v>
      </c>
    </row>
    <row r="32" spans="1:26">
      <c r="A32">
        <v>31</v>
      </c>
      <c r="C32" s="6" t="s">
        <v>45</v>
      </c>
      <c r="D32" s="2"/>
      <c r="F32" s="7">
        <f t="shared" si="0"/>
        <v>8</v>
      </c>
      <c r="G32" s="2" t="s">
        <v>23</v>
      </c>
      <c r="H32" s="1" t="str">
        <f t="shared" si="1"/>
        <v>0-25</v>
      </c>
      <c r="I32" s="25" t="str">
        <f t="shared" si="2"/>
        <v>D</v>
      </c>
      <c r="J32" s="13">
        <v>3</v>
      </c>
      <c r="K32" s="3">
        <v>8</v>
      </c>
      <c r="L32" s="8">
        <f t="shared" si="3"/>
        <v>0</v>
      </c>
      <c r="M32" s="7">
        <f t="shared" si="4"/>
        <v>1</v>
      </c>
      <c r="O32">
        <f t="shared" si="5"/>
        <v>1</v>
      </c>
    </row>
    <row r="33" spans="1:15">
      <c r="A33">
        <v>32</v>
      </c>
      <c r="C33" s="6" t="s">
        <v>46</v>
      </c>
      <c r="D33" s="2"/>
      <c r="F33" s="7">
        <f t="shared" si="0"/>
        <v>63</v>
      </c>
      <c r="G33" s="2" t="s">
        <v>6</v>
      </c>
      <c r="H33" s="1" t="str">
        <f>IF(G33="A","60+",IF(G33="B","40-60",IF(G33="C","25-40",IF(G33="D","0-25",))))</f>
        <v>60+</v>
      </c>
      <c r="I33" s="25" t="str">
        <f t="shared" si="2"/>
        <v>A</v>
      </c>
      <c r="J33" s="13">
        <v>13.5</v>
      </c>
      <c r="K33" s="3">
        <v>63</v>
      </c>
      <c r="L33" s="8">
        <f>IF(I33="C",IF(K33&lt;=$P$1,K33-$P$1,IF(K33&gt;$Q$1-1,(K33-$Q$1-1),0)),IF(I33="D",IF(K33&lt;=$P$1-1,0,K33-($P$1-1)),IF(I33="B",IF(K33&lt;=$Q$1,K33-$Q$1,IF(K33&gt;$R$1-1,K33-($R$1-1),0)),IF(I33="A",IF(K33&gt;=$R$1,0,K33-$R$1),""))))</f>
        <v>0</v>
      </c>
      <c r="M33" s="7">
        <f>IF(AND(ABS(L33)&gt;=$U$1,ABS(L33)&lt;=$V$1),1,0)</f>
        <v>1</v>
      </c>
      <c r="O33">
        <f t="shared" si="5"/>
        <v>1</v>
      </c>
    </row>
    <row r="34" spans="1:15">
      <c r="A34">
        <v>33</v>
      </c>
      <c r="C34" s="6" t="s">
        <v>47</v>
      </c>
      <c r="D34" s="2"/>
      <c r="F34" s="7">
        <f t="shared" ref="F34:F65" si="6">K34</f>
        <v>90</v>
      </c>
      <c r="G34" s="2" t="s">
        <v>6</v>
      </c>
      <c r="H34" s="1" t="str">
        <f t="shared" si="1"/>
        <v>60+</v>
      </c>
      <c r="I34" s="25" t="str">
        <f t="shared" si="2"/>
        <v>A</v>
      </c>
      <c r="J34" s="13">
        <v>19.5</v>
      </c>
      <c r="K34" s="3">
        <v>90</v>
      </c>
      <c r="L34" s="8">
        <f t="shared" si="3"/>
        <v>0</v>
      </c>
      <c r="M34" s="7">
        <f t="shared" si="4"/>
        <v>1</v>
      </c>
      <c r="O34">
        <f t="shared" si="5"/>
        <v>0</v>
      </c>
    </row>
    <row r="35" spans="1:15">
      <c r="A35">
        <v>34</v>
      </c>
      <c r="C35" s="6" t="s">
        <v>48</v>
      </c>
      <c r="D35" s="2"/>
      <c r="F35" s="7">
        <f t="shared" si="6"/>
        <v>73</v>
      </c>
      <c r="G35" s="2" t="s">
        <v>6</v>
      </c>
      <c r="H35" s="1" t="str">
        <f t="shared" si="1"/>
        <v>60+</v>
      </c>
      <c r="I35" s="25" t="str">
        <f t="shared" si="2"/>
        <v>A</v>
      </c>
      <c r="J35" s="13">
        <v>15.5</v>
      </c>
      <c r="K35" s="3">
        <v>73</v>
      </c>
      <c r="L35" s="8">
        <f t="shared" si="3"/>
        <v>0</v>
      </c>
      <c r="M35" s="7">
        <f t="shared" si="4"/>
        <v>1</v>
      </c>
      <c r="O35">
        <f t="shared" si="5"/>
        <v>1</v>
      </c>
    </row>
    <row r="36" spans="1:15">
      <c r="A36">
        <v>35</v>
      </c>
      <c r="C36" s="6" t="s">
        <v>49</v>
      </c>
      <c r="D36" s="2"/>
      <c r="F36" s="7">
        <f t="shared" si="6"/>
        <v>68</v>
      </c>
      <c r="G36" s="2" t="s">
        <v>6</v>
      </c>
      <c r="H36" s="1" t="str">
        <f t="shared" si="1"/>
        <v>60+</v>
      </c>
      <c r="I36" s="25" t="str">
        <f t="shared" si="2"/>
        <v>A</v>
      </c>
      <c r="J36" s="13">
        <v>14.5</v>
      </c>
      <c r="K36" s="3">
        <v>68</v>
      </c>
      <c r="L36" s="8">
        <f t="shared" si="3"/>
        <v>0</v>
      </c>
      <c r="M36" s="7">
        <f t="shared" si="4"/>
        <v>1</v>
      </c>
      <c r="O36">
        <f t="shared" ref="O36:O67" si="7">IF(K34="","",IF(AND(K34&gt;=$O$3,K34&lt;$P$3),1,0))</f>
        <v>1</v>
      </c>
    </row>
    <row r="37" spans="1:15">
      <c r="A37">
        <v>36</v>
      </c>
      <c r="C37" s="6" t="s">
        <v>50</v>
      </c>
      <c r="D37" s="2"/>
      <c r="F37" s="7">
        <f t="shared" si="6"/>
        <v>73</v>
      </c>
      <c r="G37" s="2" t="s">
        <v>6</v>
      </c>
      <c r="H37" s="1" t="str">
        <f t="shared" si="1"/>
        <v>60+</v>
      </c>
      <c r="I37" s="25" t="str">
        <f t="shared" si="2"/>
        <v>A</v>
      </c>
      <c r="J37" s="13">
        <v>15.5</v>
      </c>
      <c r="K37" s="3">
        <v>73</v>
      </c>
      <c r="L37" s="8">
        <f t="shared" si="3"/>
        <v>0</v>
      </c>
      <c r="M37" s="7">
        <f t="shared" si="4"/>
        <v>1</v>
      </c>
      <c r="O37">
        <f t="shared" si="7"/>
        <v>1</v>
      </c>
    </row>
    <row r="38" spans="1:15">
      <c r="A38">
        <v>37</v>
      </c>
      <c r="C38" s="6" t="s">
        <v>51</v>
      </c>
      <c r="D38" s="2"/>
      <c r="F38" s="7">
        <f t="shared" si="6"/>
        <v>73</v>
      </c>
      <c r="G38" s="2" t="s">
        <v>6</v>
      </c>
      <c r="H38" s="1" t="str">
        <f t="shared" si="1"/>
        <v>60+</v>
      </c>
      <c r="I38" s="25" t="str">
        <f t="shared" si="2"/>
        <v>A</v>
      </c>
      <c r="J38" s="13">
        <v>15.5</v>
      </c>
      <c r="K38" s="3">
        <v>73</v>
      </c>
      <c r="L38" s="8">
        <f t="shared" si="3"/>
        <v>0</v>
      </c>
      <c r="M38" s="7">
        <f t="shared" si="4"/>
        <v>1</v>
      </c>
      <c r="O38">
        <f t="shared" si="7"/>
        <v>1</v>
      </c>
    </row>
    <row r="39" spans="1:15">
      <c r="A39">
        <v>38</v>
      </c>
      <c r="C39" s="6" t="s">
        <v>52</v>
      </c>
      <c r="D39" s="2"/>
      <c r="F39" s="7">
        <f t="shared" si="6"/>
        <v>73</v>
      </c>
      <c r="G39" s="2" t="s">
        <v>6</v>
      </c>
      <c r="H39" s="1" t="str">
        <f t="shared" si="1"/>
        <v>60+</v>
      </c>
      <c r="I39" s="25" t="str">
        <f t="shared" si="2"/>
        <v>A</v>
      </c>
      <c r="J39" s="13">
        <v>15.5</v>
      </c>
      <c r="K39" s="3">
        <v>73</v>
      </c>
      <c r="L39" s="8">
        <f t="shared" si="3"/>
        <v>0</v>
      </c>
      <c r="M39" s="7">
        <f t="shared" si="4"/>
        <v>1</v>
      </c>
      <c r="O39">
        <f t="shared" si="7"/>
        <v>1</v>
      </c>
    </row>
    <row r="40" spans="1:15">
      <c r="A40">
        <v>39</v>
      </c>
      <c r="C40" s="6" t="s">
        <v>53</v>
      </c>
      <c r="D40" s="2"/>
      <c r="F40" s="7">
        <f t="shared" si="6"/>
        <v>95</v>
      </c>
      <c r="G40" s="2" t="s">
        <v>6</v>
      </c>
      <c r="H40" s="1" t="str">
        <f t="shared" si="1"/>
        <v>60+</v>
      </c>
      <c r="I40" s="25" t="str">
        <f t="shared" si="2"/>
        <v>A</v>
      </c>
      <c r="J40" s="13">
        <v>21.5</v>
      </c>
      <c r="K40" s="3">
        <v>95</v>
      </c>
      <c r="L40" s="8">
        <f t="shared" si="3"/>
        <v>0</v>
      </c>
      <c r="M40" s="7">
        <f t="shared" si="4"/>
        <v>1</v>
      </c>
      <c r="O40">
        <f t="shared" si="7"/>
        <v>1</v>
      </c>
    </row>
    <row r="41" spans="1:15">
      <c r="A41">
        <v>40</v>
      </c>
      <c r="C41" s="6" t="s">
        <v>54</v>
      </c>
      <c r="D41" s="2"/>
      <c r="F41" s="7">
        <f t="shared" si="6"/>
        <v>95</v>
      </c>
      <c r="G41" s="2" t="s">
        <v>6</v>
      </c>
      <c r="H41" s="1" t="str">
        <f t="shared" si="1"/>
        <v>60+</v>
      </c>
      <c r="I41" s="25" t="str">
        <f t="shared" si="2"/>
        <v>A</v>
      </c>
      <c r="J41" s="13">
        <v>21.5</v>
      </c>
      <c r="K41" s="3">
        <v>95</v>
      </c>
      <c r="L41" s="8">
        <f t="shared" si="3"/>
        <v>0</v>
      </c>
      <c r="M41" s="7">
        <f t="shared" si="4"/>
        <v>1</v>
      </c>
      <c r="O41">
        <f t="shared" si="7"/>
        <v>1</v>
      </c>
    </row>
    <row r="42" spans="1:15">
      <c r="A42">
        <v>41</v>
      </c>
      <c r="C42" s="6" t="s">
        <v>55</v>
      </c>
      <c r="D42" s="2"/>
      <c r="F42" s="7">
        <f t="shared" si="6"/>
        <v>95</v>
      </c>
      <c r="G42" s="2" t="s">
        <v>6</v>
      </c>
      <c r="H42" s="1" t="str">
        <f t="shared" si="1"/>
        <v>60+</v>
      </c>
      <c r="I42" s="25" t="str">
        <f t="shared" si="2"/>
        <v>A</v>
      </c>
      <c r="J42" s="13">
        <v>21.5</v>
      </c>
      <c r="K42" s="3">
        <v>95</v>
      </c>
      <c r="L42" s="8">
        <f t="shared" si="3"/>
        <v>0</v>
      </c>
      <c r="M42" s="7">
        <f t="shared" si="4"/>
        <v>1</v>
      </c>
      <c r="O42">
        <f t="shared" si="7"/>
        <v>1</v>
      </c>
    </row>
    <row r="43" spans="1:15">
      <c r="A43">
        <v>42</v>
      </c>
      <c r="C43" s="6" t="s">
        <v>56</v>
      </c>
      <c r="D43" s="2"/>
      <c r="F43" s="7">
        <f t="shared" si="6"/>
        <v>68</v>
      </c>
      <c r="G43" s="2" t="s">
        <v>6</v>
      </c>
      <c r="H43" s="1" t="str">
        <f t="shared" si="1"/>
        <v>60+</v>
      </c>
      <c r="I43" s="25" t="str">
        <f t="shared" si="2"/>
        <v>A</v>
      </c>
      <c r="J43" s="13">
        <v>14.5</v>
      </c>
      <c r="K43" s="3">
        <v>68</v>
      </c>
      <c r="L43" s="8">
        <f t="shared" si="3"/>
        <v>0</v>
      </c>
      <c r="M43" s="7">
        <f t="shared" si="4"/>
        <v>1</v>
      </c>
      <c r="O43">
        <f t="shared" si="7"/>
        <v>1</v>
      </c>
    </row>
    <row r="44" spans="1:15">
      <c r="A44">
        <v>43</v>
      </c>
      <c r="C44" s="6" t="s">
        <v>57</v>
      </c>
      <c r="D44" s="2"/>
      <c r="F44" s="7">
        <f t="shared" si="6"/>
        <v>30</v>
      </c>
      <c r="G44" s="2" t="s">
        <v>12</v>
      </c>
      <c r="H44" s="1" t="str">
        <f t="shared" si="1"/>
        <v>25-40</v>
      </c>
      <c r="I44" s="25" t="str">
        <f t="shared" si="2"/>
        <v>C</v>
      </c>
      <c r="J44" s="13">
        <v>8</v>
      </c>
      <c r="K44" s="3">
        <v>30</v>
      </c>
      <c r="L44" s="8">
        <f t="shared" si="3"/>
        <v>0</v>
      </c>
      <c r="M44" s="7">
        <f t="shared" si="4"/>
        <v>1</v>
      </c>
      <c r="O44">
        <f t="shared" si="7"/>
        <v>1</v>
      </c>
    </row>
    <row r="45" spans="1:15">
      <c r="A45">
        <v>44</v>
      </c>
      <c r="C45" s="6" t="s">
        <v>58</v>
      </c>
      <c r="D45" s="2"/>
      <c r="F45" s="7">
        <f t="shared" si="6"/>
        <v>90</v>
      </c>
      <c r="G45" s="2" t="s">
        <v>6</v>
      </c>
      <c r="H45" s="1" t="str">
        <f t="shared" si="1"/>
        <v>60+</v>
      </c>
      <c r="I45" s="25" t="str">
        <f t="shared" si="2"/>
        <v>A</v>
      </c>
      <c r="J45" s="13">
        <v>19.5</v>
      </c>
      <c r="K45" s="3">
        <v>90</v>
      </c>
      <c r="L45" s="8">
        <f t="shared" si="3"/>
        <v>0</v>
      </c>
      <c r="M45" s="7">
        <f t="shared" si="4"/>
        <v>1</v>
      </c>
      <c r="O45">
        <f t="shared" si="7"/>
        <v>1</v>
      </c>
    </row>
    <row r="46" spans="1:15">
      <c r="A46">
        <v>45</v>
      </c>
      <c r="C46" s="6" t="s">
        <v>59</v>
      </c>
      <c r="D46" s="2"/>
      <c r="F46" s="7">
        <f t="shared" si="6"/>
        <v>63</v>
      </c>
      <c r="G46" s="2" t="s">
        <v>6</v>
      </c>
      <c r="H46" s="1" t="str">
        <f t="shared" si="1"/>
        <v>60+</v>
      </c>
      <c r="I46" s="25" t="str">
        <f t="shared" si="2"/>
        <v>A</v>
      </c>
      <c r="J46" s="13">
        <v>14</v>
      </c>
      <c r="K46" s="3">
        <v>63</v>
      </c>
      <c r="L46" s="8">
        <f t="shared" si="3"/>
        <v>0</v>
      </c>
      <c r="M46" s="7">
        <f t="shared" si="4"/>
        <v>1</v>
      </c>
      <c r="O46">
        <f t="shared" si="7"/>
        <v>0</v>
      </c>
    </row>
    <row r="47" spans="1:15">
      <c r="A47">
        <v>46</v>
      </c>
      <c r="C47" s="6" t="s">
        <v>60</v>
      </c>
      <c r="D47" s="2"/>
      <c r="F47" s="7">
        <f t="shared" si="6"/>
        <v>35</v>
      </c>
      <c r="G47" s="2" t="s">
        <v>12</v>
      </c>
      <c r="H47" s="1" t="str">
        <f t="shared" si="1"/>
        <v>25-40</v>
      </c>
      <c r="I47" s="25" t="str">
        <f t="shared" si="2"/>
        <v>C</v>
      </c>
      <c r="J47" s="13">
        <v>8.5</v>
      </c>
      <c r="K47" s="3">
        <v>35</v>
      </c>
      <c r="L47" s="8">
        <f t="shared" si="3"/>
        <v>0</v>
      </c>
      <c r="M47" s="7">
        <f t="shared" si="4"/>
        <v>1</v>
      </c>
      <c r="O47">
        <f t="shared" si="7"/>
        <v>1</v>
      </c>
    </row>
    <row r="48" spans="1:15">
      <c r="A48">
        <v>47</v>
      </c>
      <c r="C48" s="6" t="s">
        <v>61</v>
      </c>
      <c r="D48" s="2"/>
      <c r="F48" s="7">
        <f t="shared" si="6"/>
        <v>45</v>
      </c>
      <c r="G48" s="2" t="s">
        <v>6</v>
      </c>
      <c r="H48" s="1" t="str">
        <f t="shared" si="1"/>
        <v>60+</v>
      </c>
      <c r="I48" s="25" t="str">
        <f t="shared" si="2"/>
        <v>A</v>
      </c>
      <c r="J48" s="13">
        <v>10.5</v>
      </c>
      <c r="K48" s="3">
        <v>45</v>
      </c>
      <c r="L48" s="8">
        <f t="shared" si="3"/>
        <v>-15</v>
      </c>
      <c r="M48" s="7">
        <f t="shared" si="4"/>
        <v>0</v>
      </c>
      <c r="O48">
        <f t="shared" si="7"/>
        <v>1</v>
      </c>
    </row>
    <row r="49" spans="1:15">
      <c r="A49">
        <v>48</v>
      </c>
      <c r="C49" s="6" t="s">
        <v>62</v>
      </c>
      <c r="D49" s="2"/>
      <c r="F49" s="7">
        <f t="shared" si="6"/>
        <v>82</v>
      </c>
      <c r="G49" s="2" t="s">
        <v>6</v>
      </c>
      <c r="H49" s="1" t="str">
        <f t="shared" si="1"/>
        <v>60+</v>
      </c>
      <c r="I49" s="25" t="str">
        <f t="shared" si="2"/>
        <v>A</v>
      </c>
      <c r="J49" s="13">
        <v>17.5</v>
      </c>
      <c r="K49" s="3">
        <v>82</v>
      </c>
      <c r="L49" s="8">
        <f t="shared" si="3"/>
        <v>0</v>
      </c>
      <c r="M49" s="7">
        <f t="shared" si="4"/>
        <v>1</v>
      </c>
      <c r="O49">
        <f t="shared" si="7"/>
        <v>0</v>
      </c>
    </row>
    <row r="50" spans="1:15">
      <c r="A50">
        <v>49</v>
      </c>
      <c r="C50" s="6" t="s">
        <v>63</v>
      </c>
      <c r="D50" s="2"/>
      <c r="F50" s="7">
        <f t="shared" si="6"/>
        <v>73</v>
      </c>
      <c r="G50" s="2" t="s">
        <v>6</v>
      </c>
      <c r="H50" s="1" t="str">
        <f t="shared" si="1"/>
        <v>60+</v>
      </c>
      <c r="I50" s="25" t="str">
        <f t="shared" si="2"/>
        <v>A</v>
      </c>
      <c r="J50" s="13">
        <v>16</v>
      </c>
      <c r="K50" s="3">
        <v>73</v>
      </c>
      <c r="L50" s="8">
        <f t="shared" si="3"/>
        <v>0</v>
      </c>
      <c r="M50" s="7">
        <f t="shared" si="4"/>
        <v>1</v>
      </c>
      <c r="O50">
        <f t="shared" si="7"/>
        <v>0</v>
      </c>
    </row>
    <row r="51" spans="1:15">
      <c r="A51">
        <v>50</v>
      </c>
      <c r="C51" s="6" t="s">
        <v>64</v>
      </c>
      <c r="D51" s="2"/>
      <c r="F51" s="7">
        <f t="shared" si="6"/>
        <v>68</v>
      </c>
      <c r="G51" s="2" t="s">
        <v>20</v>
      </c>
      <c r="H51" s="1" t="str">
        <f t="shared" si="1"/>
        <v>40-60</v>
      </c>
      <c r="I51" s="25" t="str">
        <f t="shared" si="2"/>
        <v>B</v>
      </c>
      <c r="J51" s="13">
        <v>14.5</v>
      </c>
      <c r="K51" s="3">
        <v>68</v>
      </c>
      <c r="L51" s="8">
        <f t="shared" si="3"/>
        <v>9</v>
      </c>
      <c r="M51" s="7">
        <f t="shared" si="4"/>
        <v>1</v>
      </c>
      <c r="O51">
        <f t="shared" si="7"/>
        <v>1</v>
      </c>
    </row>
    <row r="52" spans="1:15">
      <c r="A52">
        <v>51</v>
      </c>
      <c r="C52" s="6" t="s">
        <v>65</v>
      </c>
      <c r="D52" s="2"/>
      <c r="F52" s="7">
        <f t="shared" si="6"/>
        <v>25</v>
      </c>
      <c r="G52" s="2" t="s">
        <v>12</v>
      </c>
      <c r="H52" s="1" t="str">
        <f t="shared" si="1"/>
        <v>25-40</v>
      </c>
      <c r="I52" s="25" t="str">
        <f t="shared" si="2"/>
        <v>C</v>
      </c>
      <c r="J52" s="13">
        <v>6.5</v>
      </c>
      <c r="K52" s="3">
        <v>25</v>
      </c>
      <c r="L52" s="8">
        <f t="shared" si="3"/>
        <v>0</v>
      </c>
      <c r="M52" s="7">
        <f t="shared" si="4"/>
        <v>1</v>
      </c>
      <c r="O52">
        <f t="shared" si="7"/>
        <v>1</v>
      </c>
    </row>
    <row r="53" spans="1:15">
      <c r="A53">
        <v>52</v>
      </c>
      <c r="C53" s="6" t="s">
        <v>66</v>
      </c>
      <c r="D53" s="2"/>
      <c r="F53" s="7">
        <f t="shared" si="6"/>
        <v>35</v>
      </c>
      <c r="G53" s="2" t="s">
        <v>12</v>
      </c>
      <c r="H53" s="1" t="str">
        <f t="shared" si="1"/>
        <v>25-40</v>
      </c>
      <c r="I53" s="25" t="str">
        <f t="shared" si="2"/>
        <v>C</v>
      </c>
      <c r="J53" s="13">
        <v>8.5</v>
      </c>
      <c r="K53" s="3">
        <v>35</v>
      </c>
      <c r="L53" s="8">
        <f t="shared" si="3"/>
        <v>0</v>
      </c>
      <c r="M53" s="7">
        <f t="shared" si="4"/>
        <v>1</v>
      </c>
      <c r="O53">
        <f t="shared" si="7"/>
        <v>1</v>
      </c>
    </row>
    <row r="54" spans="1:15">
      <c r="A54">
        <v>53</v>
      </c>
      <c r="C54" s="6" t="s">
        <v>67</v>
      </c>
      <c r="D54" s="2"/>
      <c r="F54" s="7">
        <f t="shared" si="6"/>
        <v>35</v>
      </c>
      <c r="G54" s="2" t="s">
        <v>12</v>
      </c>
      <c r="H54" s="1" t="str">
        <f t="shared" si="1"/>
        <v>25-40</v>
      </c>
      <c r="I54" s="25" t="str">
        <f t="shared" si="2"/>
        <v>C</v>
      </c>
      <c r="J54" s="13">
        <v>9</v>
      </c>
      <c r="K54" s="3">
        <v>35</v>
      </c>
      <c r="L54" s="8">
        <f t="shared" si="3"/>
        <v>0</v>
      </c>
      <c r="M54" s="7">
        <f t="shared" si="4"/>
        <v>1</v>
      </c>
      <c r="O54">
        <f t="shared" si="7"/>
        <v>0</v>
      </c>
    </row>
    <row r="55" spans="1:15">
      <c r="A55">
        <v>54</v>
      </c>
      <c r="C55" s="6" t="s">
        <v>68</v>
      </c>
      <c r="D55" s="2"/>
      <c r="F55" s="7">
        <f t="shared" si="6"/>
        <v>40</v>
      </c>
      <c r="G55" s="2" t="s">
        <v>12</v>
      </c>
      <c r="H55" s="1" t="str">
        <f t="shared" si="1"/>
        <v>25-40</v>
      </c>
      <c r="I55" s="25" t="str">
        <f t="shared" si="2"/>
        <v>C</v>
      </c>
      <c r="J55" s="13">
        <v>10</v>
      </c>
      <c r="K55" s="3">
        <v>40</v>
      </c>
      <c r="L55" s="8">
        <f t="shared" si="3"/>
        <v>-1</v>
      </c>
      <c r="M55" s="7">
        <f t="shared" si="4"/>
        <v>1</v>
      </c>
      <c r="O55">
        <f t="shared" si="7"/>
        <v>0</v>
      </c>
    </row>
    <row r="56" spans="1:15">
      <c r="A56">
        <v>55</v>
      </c>
      <c r="C56" s="6" t="s">
        <v>69</v>
      </c>
      <c r="D56" s="2"/>
      <c r="F56" s="7">
        <f t="shared" si="6"/>
        <v>40</v>
      </c>
      <c r="G56" s="2" t="s">
        <v>20</v>
      </c>
      <c r="H56" s="1" t="str">
        <f t="shared" si="1"/>
        <v>40-60</v>
      </c>
      <c r="I56" s="25" t="str">
        <f t="shared" si="2"/>
        <v>B</v>
      </c>
      <c r="J56" s="13">
        <v>9.5</v>
      </c>
      <c r="K56" s="3">
        <v>40</v>
      </c>
      <c r="L56" s="8">
        <f t="shared" si="3"/>
        <v>0</v>
      </c>
      <c r="M56" s="7">
        <f t="shared" si="4"/>
        <v>1</v>
      </c>
      <c r="O56">
        <f t="shared" si="7"/>
        <v>0</v>
      </c>
    </row>
    <row r="57" spans="1:15">
      <c r="A57">
        <v>56</v>
      </c>
      <c r="C57" s="6" t="s">
        <v>70</v>
      </c>
      <c r="D57" s="2"/>
      <c r="F57" s="7">
        <f t="shared" si="6"/>
        <v>40</v>
      </c>
      <c r="G57" s="2" t="s">
        <v>20</v>
      </c>
      <c r="H57" s="1" t="str">
        <f t="shared" si="1"/>
        <v>40-60</v>
      </c>
      <c r="I57" s="25" t="str">
        <f t="shared" si="2"/>
        <v>B</v>
      </c>
      <c r="J57" s="13">
        <v>10</v>
      </c>
      <c r="K57" s="3">
        <v>40</v>
      </c>
      <c r="L57" s="8">
        <f t="shared" si="3"/>
        <v>0</v>
      </c>
      <c r="M57" s="7">
        <f t="shared" si="4"/>
        <v>1</v>
      </c>
      <c r="O57">
        <f t="shared" si="7"/>
        <v>0</v>
      </c>
    </row>
    <row r="58" spans="1:15">
      <c r="A58">
        <v>57</v>
      </c>
      <c r="C58" s="6" t="s">
        <v>71</v>
      </c>
      <c r="D58" s="2"/>
      <c r="F58" s="7">
        <f t="shared" si="6"/>
        <v>35</v>
      </c>
      <c r="G58" s="2" t="s">
        <v>20</v>
      </c>
      <c r="H58" s="1" t="str">
        <f t="shared" si="1"/>
        <v>40-60</v>
      </c>
      <c r="I58" s="25" t="str">
        <f t="shared" si="2"/>
        <v>B</v>
      </c>
      <c r="J58" s="13">
        <v>9</v>
      </c>
      <c r="K58" s="3">
        <v>35</v>
      </c>
      <c r="L58" s="8">
        <f t="shared" si="3"/>
        <v>-5</v>
      </c>
      <c r="M58" s="7">
        <f t="shared" si="4"/>
        <v>1</v>
      </c>
      <c r="O58">
        <f t="shared" si="7"/>
        <v>0</v>
      </c>
    </row>
    <row r="59" spans="1:15">
      <c r="A59">
        <v>58</v>
      </c>
      <c r="C59" s="6" t="s">
        <v>72</v>
      </c>
      <c r="D59" s="2"/>
      <c r="F59" s="7">
        <f t="shared" si="6"/>
        <v>90</v>
      </c>
      <c r="G59" s="2" t="s">
        <v>6</v>
      </c>
      <c r="H59" s="1" t="str">
        <f t="shared" si="1"/>
        <v>60+</v>
      </c>
      <c r="I59" s="25" t="str">
        <f t="shared" si="2"/>
        <v>A</v>
      </c>
      <c r="J59" s="13">
        <v>19.5</v>
      </c>
      <c r="K59" s="3">
        <v>90</v>
      </c>
      <c r="L59" s="8">
        <f t="shared" si="3"/>
        <v>0</v>
      </c>
      <c r="M59" s="7">
        <f t="shared" si="4"/>
        <v>1</v>
      </c>
      <c r="O59">
        <f t="shared" si="7"/>
        <v>0</v>
      </c>
    </row>
    <row r="60" spans="1:15">
      <c r="A60">
        <v>59</v>
      </c>
      <c r="C60" s="6" t="s">
        <v>73</v>
      </c>
      <c r="D60" s="2"/>
      <c r="F60" s="7">
        <f t="shared" si="6"/>
        <v>20</v>
      </c>
      <c r="G60" s="2" t="s">
        <v>12</v>
      </c>
      <c r="H60" s="1" t="str">
        <f t="shared" si="1"/>
        <v>25-40</v>
      </c>
      <c r="I60" s="25" t="str">
        <f t="shared" si="2"/>
        <v>C</v>
      </c>
      <c r="J60" s="13">
        <v>6</v>
      </c>
      <c r="K60" s="3">
        <v>20</v>
      </c>
      <c r="L60" s="8">
        <f t="shared" si="3"/>
        <v>-5</v>
      </c>
      <c r="M60" s="7">
        <f t="shared" si="4"/>
        <v>1</v>
      </c>
      <c r="O60">
        <f t="shared" si="7"/>
        <v>0</v>
      </c>
    </row>
    <row r="61" spans="1:15">
      <c r="A61">
        <v>60</v>
      </c>
      <c r="C61" s="6" t="s">
        <v>74</v>
      </c>
      <c r="D61" s="2"/>
      <c r="F61" s="7">
        <f t="shared" si="6"/>
        <v>68</v>
      </c>
      <c r="G61" s="2" t="s">
        <v>6</v>
      </c>
      <c r="H61" s="1" t="str">
        <f t="shared" si="1"/>
        <v>60+</v>
      </c>
      <c r="I61" s="25" t="str">
        <f t="shared" si="2"/>
        <v>A</v>
      </c>
      <c r="J61" s="13">
        <v>14.5</v>
      </c>
      <c r="K61" s="3">
        <v>68</v>
      </c>
      <c r="L61" s="8">
        <f t="shared" si="3"/>
        <v>0</v>
      </c>
      <c r="M61" s="7">
        <f t="shared" si="4"/>
        <v>1</v>
      </c>
      <c r="O61">
        <f t="shared" si="7"/>
        <v>1</v>
      </c>
    </row>
    <row r="62" spans="1:15">
      <c r="A62">
        <v>61</v>
      </c>
      <c r="C62" s="6" t="s">
        <v>75</v>
      </c>
      <c r="D62" s="2"/>
      <c r="F62" s="7">
        <f t="shared" si="6"/>
        <v>68</v>
      </c>
      <c r="G62" s="2" t="s">
        <v>6</v>
      </c>
      <c r="H62" s="1" t="str">
        <f t="shared" si="1"/>
        <v>60+</v>
      </c>
      <c r="I62" s="25" t="str">
        <f t="shared" si="2"/>
        <v>A</v>
      </c>
      <c r="J62" s="13">
        <v>14.5</v>
      </c>
      <c r="K62" s="3">
        <v>68</v>
      </c>
      <c r="L62" s="8">
        <f t="shared" si="3"/>
        <v>0</v>
      </c>
      <c r="M62" s="7">
        <f t="shared" si="4"/>
        <v>1</v>
      </c>
      <c r="O62">
        <f t="shared" si="7"/>
        <v>0</v>
      </c>
    </row>
    <row r="63" spans="1:15">
      <c r="A63">
        <v>62</v>
      </c>
      <c r="C63" s="6" t="s">
        <v>76</v>
      </c>
      <c r="D63" s="2"/>
      <c r="F63" s="7">
        <f t="shared" si="6"/>
        <v>5</v>
      </c>
      <c r="G63" s="2" t="s">
        <v>23</v>
      </c>
      <c r="H63" s="1" t="str">
        <f t="shared" si="1"/>
        <v>0-25</v>
      </c>
      <c r="I63" s="25" t="str">
        <f t="shared" si="2"/>
        <v>D</v>
      </c>
      <c r="J63" s="13">
        <v>2</v>
      </c>
      <c r="K63" s="3">
        <v>5</v>
      </c>
      <c r="L63" s="8">
        <f t="shared" si="3"/>
        <v>0</v>
      </c>
      <c r="M63" s="7">
        <f t="shared" si="4"/>
        <v>1</v>
      </c>
      <c r="O63">
        <f t="shared" si="7"/>
        <v>1</v>
      </c>
    </row>
    <row r="64" spans="1:15">
      <c r="A64">
        <v>63</v>
      </c>
      <c r="C64" s="6" t="s">
        <v>77</v>
      </c>
      <c r="D64" s="2"/>
      <c r="F64" s="7">
        <f t="shared" si="6"/>
        <v>73</v>
      </c>
      <c r="G64" s="2" t="s">
        <v>6</v>
      </c>
      <c r="H64" s="1" t="str">
        <f t="shared" si="1"/>
        <v>60+</v>
      </c>
      <c r="I64" s="25" t="str">
        <f t="shared" si="2"/>
        <v>A</v>
      </c>
      <c r="J64" s="13">
        <v>16</v>
      </c>
      <c r="K64" s="3">
        <v>73</v>
      </c>
      <c r="L64" s="8">
        <f t="shared" si="3"/>
        <v>0</v>
      </c>
      <c r="M64" s="7">
        <f t="shared" si="4"/>
        <v>1</v>
      </c>
      <c r="O64">
        <f t="shared" si="7"/>
        <v>1</v>
      </c>
    </row>
    <row r="65" spans="1:15">
      <c r="A65">
        <v>64</v>
      </c>
      <c r="C65" s="6" t="s">
        <v>78</v>
      </c>
      <c r="D65" s="2"/>
      <c r="F65" s="7">
        <f t="shared" si="6"/>
        <v>25</v>
      </c>
      <c r="G65" s="2" t="s">
        <v>12</v>
      </c>
      <c r="H65" s="1" t="str">
        <f t="shared" si="1"/>
        <v>25-40</v>
      </c>
      <c r="I65" s="25" t="str">
        <f t="shared" si="2"/>
        <v>C</v>
      </c>
      <c r="J65" s="13">
        <v>6.5</v>
      </c>
      <c r="K65" s="3">
        <v>25</v>
      </c>
      <c r="L65" s="8">
        <f t="shared" si="3"/>
        <v>0</v>
      </c>
      <c r="M65" s="7">
        <f t="shared" si="4"/>
        <v>1</v>
      </c>
      <c r="O65">
        <f t="shared" si="7"/>
        <v>0</v>
      </c>
    </row>
    <row r="66" spans="1:15">
      <c r="A66">
        <v>65</v>
      </c>
      <c r="C66" s="6" t="s">
        <v>79</v>
      </c>
      <c r="D66" s="2"/>
      <c r="F66" s="7">
        <f t="shared" ref="F66:F97" si="8">K66</f>
        <v>63</v>
      </c>
      <c r="G66" s="2" t="s">
        <v>6</v>
      </c>
      <c r="H66" s="1" t="str">
        <f t="shared" si="1"/>
        <v>60+</v>
      </c>
      <c r="I66" s="25" t="str">
        <f t="shared" si="2"/>
        <v>A</v>
      </c>
      <c r="J66" s="13">
        <v>14</v>
      </c>
      <c r="K66" s="3">
        <v>63</v>
      </c>
      <c r="L66" s="8">
        <f t="shared" si="3"/>
        <v>0</v>
      </c>
      <c r="M66" s="7">
        <f t="shared" si="4"/>
        <v>1</v>
      </c>
      <c r="O66">
        <f t="shared" si="7"/>
        <v>1</v>
      </c>
    </row>
    <row r="67" spans="1:15">
      <c r="A67">
        <v>66</v>
      </c>
      <c r="C67" s="6" t="s">
        <v>80</v>
      </c>
      <c r="D67" s="2"/>
      <c r="F67" s="7">
        <f t="shared" si="8"/>
        <v>90</v>
      </c>
      <c r="G67" s="2" t="s">
        <v>6</v>
      </c>
      <c r="H67" s="1" t="str">
        <f t="shared" ref="H67:H130" si="9">IF(G67="A","60+",IF(G67="B","40-60",IF(G67="C","25-40",IF(G67="D","0-25",))))</f>
        <v>60+</v>
      </c>
      <c r="I67" s="25" t="str">
        <f t="shared" ref="I67:I130" si="10">G67</f>
        <v>A</v>
      </c>
      <c r="J67" s="13">
        <v>19.5</v>
      </c>
      <c r="K67" s="3">
        <v>90</v>
      </c>
      <c r="L67" s="8">
        <f t="shared" ref="L67:L130" si="11">IF(I67="C",IF(K67&lt;=$P$1,K67-$P$1,IF(K67&gt;$Q$1-1,(K67-$Q$1-1),0)),IF(I67="D",IF(K67&lt;=$P$1-1,0,K67-($P$1-1)),IF(I67="B",IF(K67&lt;=$Q$1,K67-$Q$1,IF(K67&gt;$R$1-1,K67-($R$1-1),0)),IF(I67="A",IF(K67&gt;=$R$1,0,K67-$R$1),""))))</f>
        <v>0</v>
      </c>
      <c r="M67" s="7">
        <f t="shared" ref="M67:M130" si="12">IF(AND(ABS(L67)&gt;=$U$1,ABS(L67)&lt;=$V$1),1,0)</f>
        <v>1</v>
      </c>
      <c r="O67">
        <f t="shared" si="7"/>
        <v>0</v>
      </c>
    </row>
    <row r="68" spans="1:15">
      <c r="A68">
        <v>67</v>
      </c>
      <c r="C68" s="6" t="s">
        <v>81</v>
      </c>
      <c r="D68" s="2"/>
      <c r="F68" s="7">
        <f t="shared" si="8"/>
        <v>40</v>
      </c>
      <c r="G68" s="2" t="s">
        <v>12</v>
      </c>
      <c r="H68" s="1" t="str">
        <f t="shared" si="9"/>
        <v>25-40</v>
      </c>
      <c r="I68" s="25" t="str">
        <f t="shared" si="10"/>
        <v>C</v>
      </c>
      <c r="J68" s="13">
        <v>10</v>
      </c>
      <c r="K68" s="3">
        <v>40</v>
      </c>
      <c r="L68" s="8">
        <f t="shared" si="11"/>
        <v>-1</v>
      </c>
      <c r="M68" s="7">
        <f t="shared" si="12"/>
        <v>1</v>
      </c>
      <c r="O68">
        <f t="shared" ref="O68:O99" si="13">IF(K66="","",IF(AND(K66&gt;=$O$3,K66&lt;$P$3),1,0))</f>
        <v>1</v>
      </c>
    </row>
    <row r="69" spans="1:15">
      <c r="A69">
        <v>68</v>
      </c>
      <c r="C69" s="6" t="s">
        <v>82</v>
      </c>
      <c r="D69" s="2"/>
      <c r="F69" s="7">
        <f t="shared" si="8"/>
        <v>73</v>
      </c>
      <c r="G69" s="2" t="s">
        <v>6</v>
      </c>
      <c r="H69" s="1" t="str">
        <f t="shared" si="9"/>
        <v>60+</v>
      </c>
      <c r="I69" s="25" t="str">
        <f t="shared" si="10"/>
        <v>A</v>
      </c>
      <c r="J69" s="13">
        <v>15.5</v>
      </c>
      <c r="K69" s="3">
        <v>73</v>
      </c>
      <c r="L69" s="8">
        <f t="shared" si="11"/>
        <v>0</v>
      </c>
      <c r="M69" s="7">
        <f t="shared" si="12"/>
        <v>1</v>
      </c>
      <c r="O69">
        <f t="shared" si="13"/>
        <v>1</v>
      </c>
    </row>
    <row r="70" spans="1:15">
      <c r="A70">
        <v>69</v>
      </c>
      <c r="C70" s="6" t="s">
        <v>83</v>
      </c>
      <c r="D70" s="2"/>
      <c r="F70" s="7">
        <f t="shared" si="8"/>
        <v>16</v>
      </c>
      <c r="G70" s="2" t="s">
        <v>12</v>
      </c>
      <c r="H70" s="1" t="str">
        <f t="shared" si="9"/>
        <v>25-40</v>
      </c>
      <c r="I70" s="25" t="str">
        <f t="shared" si="10"/>
        <v>C</v>
      </c>
      <c r="J70" s="13">
        <v>5</v>
      </c>
      <c r="K70" s="3">
        <v>16</v>
      </c>
      <c r="L70" s="8">
        <f t="shared" si="11"/>
        <v>-9</v>
      </c>
      <c r="M70" s="7">
        <f t="shared" si="12"/>
        <v>1</v>
      </c>
      <c r="O70">
        <f t="shared" si="13"/>
        <v>0</v>
      </c>
    </row>
    <row r="71" spans="1:15">
      <c r="A71">
        <v>70</v>
      </c>
      <c r="C71" s="6" t="s">
        <v>84</v>
      </c>
      <c r="D71" s="2"/>
      <c r="F71" s="7">
        <f t="shared" si="8"/>
        <v>45</v>
      </c>
      <c r="G71" s="2" t="s">
        <v>20</v>
      </c>
      <c r="H71" s="1" t="str">
        <f t="shared" si="9"/>
        <v>40-60</v>
      </c>
      <c r="I71" s="25" t="str">
        <f t="shared" si="10"/>
        <v>B</v>
      </c>
      <c r="J71" s="13">
        <v>10.5</v>
      </c>
      <c r="K71" s="3">
        <v>45</v>
      </c>
      <c r="L71" s="8">
        <f t="shared" si="11"/>
        <v>0</v>
      </c>
      <c r="M71" s="7">
        <f t="shared" si="12"/>
        <v>1</v>
      </c>
      <c r="O71">
        <f t="shared" si="13"/>
        <v>1</v>
      </c>
    </row>
    <row r="72" spans="1:15">
      <c r="A72">
        <v>71</v>
      </c>
      <c r="C72" s="6" t="s">
        <v>85</v>
      </c>
      <c r="D72" s="2"/>
      <c r="F72" s="7">
        <f t="shared" si="8"/>
        <v>51</v>
      </c>
      <c r="G72" s="2" t="s">
        <v>6</v>
      </c>
      <c r="H72" s="1" t="str">
        <f t="shared" si="9"/>
        <v>60+</v>
      </c>
      <c r="I72" s="25" t="str">
        <f t="shared" si="10"/>
        <v>A</v>
      </c>
      <c r="J72" s="13">
        <v>12</v>
      </c>
      <c r="K72" s="3">
        <v>51</v>
      </c>
      <c r="L72" s="8">
        <f t="shared" si="11"/>
        <v>-9</v>
      </c>
      <c r="M72" s="7">
        <f t="shared" si="12"/>
        <v>1</v>
      </c>
      <c r="O72">
        <f t="shared" si="13"/>
        <v>0</v>
      </c>
    </row>
    <row r="73" spans="1:15">
      <c r="A73">
        <v>72</v>
      </c>
      <c r="C73" s="6" t="s">
        <v>86</v>
      </c>
      <c r="D73" s="2"/>
      <c r="F73" s="7">
        <f t="shared" si="8"/>
        <v>63</v>
      </c>
      <c r="G73" s="2" t="s">
        <v>6</v>
      </c>
      <c r="H73" s="1" t="str">
        <f t="shared" si="9"/>
        <v>60+</v>
      </c>
      <c r="I73" s="25" t="str">
        <f t="shared" si="10"/>
        <v>A</v>
      </c>
      <c r="J73" s="13">
        <v>14</v>
      </c>
      <c r="K73" s="3">
        <v>63</v>
      </c>
      <c r="L73" s="8">
        <f t="shared" si="11"/>
        <v>0</v>
      </c>
      <c r="M73" s="7">
        <f t="shared" si="12"/>
        <v>1</v>
      </c>
      <c r="O73">
        <f t="shared" si="13"/>
        <v>0</v>
      </c>
    </row>
    <row r="74" spans="1:15">
      <c r="A74">
        <v>73</v>
      </c>
      <c r="C74" s="6" t="s">
        <v>87</v>
      </c>
      <c r="D74" s="2"/>
      <c r="F74" s="7">
        <f t="shared" si="8"/>
        <v>45</v>
      </c>
      <c r="G74" s="2" t="s">
        <v>20</v>
      </c>
      <c r="H74" s="1" t="str">
        <f t="shared" si="9"/>
        <v>40-60</v>
      </c>
      <c r="I74" s="25" t="str">
        <f t="shared" si="10"/>
        <v>B</v>
      </c>
      <c r="J74" s="13">
        <v>11</v>
      </c>
      <c r="K74" s="3">
        <v>45</v>
      </c>
      <c r="L74" s="8">
        <f t="shared" si="11"/>
        <v>0</v>
      </c>
      <c r="M74" s="7">
        <f t="shared" si="12"/>
        <v>1</v>
      </c>
      <c r="O74">
        <f t="shared" si="13"/>
        <v>0</v>
      </c>
    </row>
    <row r="75" spans="1:15">
      <c r="A75">
        <v>74</v>
      </c>
      <c r="C75" s="6" t="s">
        <v>88</v>
      </c>
      <c r="D75" s="2"/>
      <c r="F75" s="7">
        <f t="shared" si="8"/>
        <v>0</v>
      </c>
      <c r="G75" s="2" t="s">
        <v>23</v>
      </c>
      <c r="H75" s="1" t="str">
        <f t="shared" si="9"/>
        <v>0-25</v>
      </c>
      <c r="I75" s="25" t="str">
        <f t="shared" si="10"/>
        <v>D</v>
      </c>
      <c r="J75" s="13">
        <v>0</v>
      </c>
      <c r="K75" s="3">
        <v>0</v>
      </c>
      <c r="L75" s="8">
        <f t="shared" si="11"/>
        <v>0</v>
      </c>
      <c r="M75" s="7">
        <f t="shared" si="12"/>
        <v>1</v>
      </c>
      <c r="O75">
        <f t="shared" si="13"/>
        <v>1</v>
      </c>
    </row>
    <row r="76" spans="1:15">
      <c r="A76">
        <v>75</v>
      </c>
      <c r="C76" s="6" t="s">
        <v>89</v>
      </c>
      <c r="D76" s="2"/>
      <c r="F76" s="7">
        <f t="shared" si="8"/>
        <v>90</v>
      </c>
      <c r="G76" s="2" t="s">
        <v>6</v>
      </c>
      <c r="H76" s="1" t="str">
        <f t="shared" si="9"/>
        <v>60+</v>
      </c>
      <c r="I76" s="25" t="str">
        <f t="shared" si="10"/>
        <v>A</v>
      </c>
      <c r="J76" s="13">
        <v>19.5</v>
      </c>
      <c r="K76" s="3">
        <v>90</v>
      </c>
      <c r="L76" s="8">
        <f t="shared" si="11"/>
        <v>0</v>
      </c>
      <c r="M76" s="7">
        <f t="shared" si="12"/>
        <v>1</v>
      </c>
      <c r="O76">
        <f t="shared" si="13"/>
        <v>0</v>
      </c>
    </row>
    <row r="77" spans="1:15">
      <c r="A77">
        <v>76</v>
      </c>
      <c r="C77" s="6" t="s">
        <v>90</v>
      </c>
      <c r="D77" s="2"/>
      <c r="F77" s="7">
        <f t="shared" si="8"/>
        <v>20</v>
      </c>
      <c r="G77" s="2" t="s">
        <v>12</v>
      </c>
      <c r="H77" s="1" t="str">
        <f t="shared" si="9"/>
        <v>25-40</v>
      </c>
      <c r="I77" s="25" t="str">
        <f t="shared" si="10"/>
        <v>C</v>
      </c>
      <c r="J77" s="13">
        <v>6</v>
      </c>
      <c r="K77" s="3">
        <v>20</v>
      </c>
      <c r="L77" s="8">
        <f t="shared" si="11"/>
        <v>-5</v>
      </c>
      <c r="M77" s="7">
        <f t="shared" si="12"/>
        <v>1</v>
      </c>
      <c r="O77">
        <f t="shared" si="13"/>
        <v>0</v>
      </c>
    </row>
    <row r="78" spans="1:15">
      <c r="A78">
        <v>77</v>
      </c>
      <c r="C78" s="6" t="s">
        <v>91</v>
      </c>
      <c r="D78" s="2"/>
      <c r="F78" s="7">
        <f t="shared" si="8"/>
        <v>25</v>
      </c>
      <c r="G78" s="2" t="s">
        <v>12</v>
      </c>
      <c r="H78" s="1" t="str">
        <f t="shared" si="9"/>
        <v>25-40</v>
      </c>
      <c r="I78" s="25" t="str">
        <f t="shared" si="10"/>
        <v>C</v>
      </c>
      <c r="J78" s="13">
        <v>6.5</v>
      </c>
      <c r="K78" s="3">
        <v>25</v>
      </c>
      <c r="L78" s="8">
        <f t="shared" si="11"/>
        <v>0</v>
      </c>
      <c r="M78" s="7">
        <f t="shared" si="12"/>
        <v>1</v>
      </c>
      <c r="O78">
        <f t="shared" si="13"/>
        <v>1</v>
      </c>
    </row>
    <row r="79" spans="1:15">
      <c r="A79">
        <v>78</v>
      </c>
      <c r="C79" s="6" t="s">
        <v>92</v>
      </c>
      <c r="D79" s="2"/>
      <c r="F79" s="7">
        <f t="shared" si="8"/>
        <v>45</v>
      </c>
      <c r="G79" s="2" t="s">
        <v>20</v>
      </c>
      <c r="H79" s="1" t="str">
        <f t="shared" si="9"/>
        <v>40-60</v>
      </c>
      <c r="I79" s="25" t="str">
        <f t="shared" si="10"/>
        <v>B</v>
      </c>
      <c r="J79" s="13">
        <v>10.5</v>
      </c>
      <c r="K79" s="3">
        <v>45</v>
      </c>
      <c r="L79" s="8">
        <f t="shared" si="11"/>
        <v>0</v>
      </c>
      <c r="M79" s="7">
        <f t="shared" si="12"/>
        <v>1</v>
      </c>
      <c r="O79">
        <f t="shared" si="13"/>
        <v>0</v>
      </c>
    </row>
    <row r="80" spans="1:15">
      <c r="A80">
        <v>79</v>
      </c>
      <c r="C80" s="6" t="s">
        <v>93</v>
      </c>
      <c r="D80" s="2"/>
      <c r="F80" s="7">
        <f t="shared" si="8"/>
        <v>82</v>
      </c>
      <c r="G80" s="2" t="s">
        <v>6</v>
      </c>
      <c r="H80" s="1" t="str">
        <f t="shared" si="9"/>
        <v>60+</v>
      </c>
      <c r="I80" s="25" t="str">
        <f t="shared" si="10"/>
        <v>A</v>
      </c>
      <c r="J80" s="13">
        <v>18</v>
      </c>
      <c r="K80" s="3">
        <v>82</v>
      </c>
      <c r="L80" s="8">
        <f t="shared" si="11"/>
        <v>0</v>
      </c>
      <c r="M80" s="7">
        <f t="shared" si="12"/>
        <v>1</v>
      </c>
      <c r="O80">
        <f t="shared" si="13"/>
        <v>0</v>
      </c>
    </row>
    <row r="81" spans="1:15">
      <c r="A81">
        <v>80</v>
      </c>
      <c r="C81" s="6" t="s">
        <v>94</v>
      </c>
      <c r="D81" s="2"/>
      <c r="F81" s="7">
        <f t="shared" si="8"/>
        <v>25</v>
      </c>
      <c r="G81" s="2" t="s">
        <v>20</v>
      </c>
      <c r="H81" s="1" t="str">
        <f t="shared" si="9"/>
        <v>40-60</v>
      </c>
      <c r="I81" s="25" t="str">
        <f t="shared" si="10"/>
        <v>B</v>
      </c>
      <c r="J81" s="13">
        <v>7</v>
      </c>
      <c r="K81" s="3">
        <v>25</v>
      </c>
      <c r="L81" s="8">
        <f t="shared" si="11"/>
        <v>-15</v>
      </c>
      <c r="M81" s="7">
        <f t="shared" si="12"/>
        <v>0</v>
      </c>
      <c r="O81">
        <f t="shared" si="13"/>
        <v>0</v>
      </c>
    </row>
    <row r="82" spans="1:15">
      <c r="A82">
        <v>81</v>
      </c>
      <c r="C82" s="6" t="s">
        <v>95</v>
      </c>
      <c r="D82" s="2"/>
      <c r="F82" s="7">
        <f t="shared" si="8"/>
        <v>90</v>
      </c>
      <c r="G82" s="2" t="s">
        <v>6</v>
      </c>
      <c r="H82" s="1" t="str">
        <f t="shared" si="9"/>
        <v>60+</v>
      </c>
      <c r="I82" s="25" t="str">
        <f t="shared" si="10"/>
        <v>A</v>
      </c>
      <c r="J82" s="13">
        <v>19.5</v>
      </c>
      <c r="K82" s="3">
        <v>90</v>
      </c>
      <c r="L82" s="8">
        <f t="shared" si="11"/>
        <v>0</v>
      </c>
      <c r="M82" s="7">
        <f t="shared" si="12"/>
        <v>1</v>
      </c>
      <c r="O82">
        <f t="shared" si="13"/>
        <v>1</v>
      </c>
    </row>
    <row r="83" spans="1:15">
      <c r="A83">
        <v>82</v>
      </c>
      <c r="C83" s="6" t="s">
        <v>96</v>
      </c>
      <c r="D83" s="2"/>
      <c r="F83" s="7">
        <f t="shared" si="8"/>
        <v>35</v>
      </c>
      <c r="G83" s="2" t="s">
        <v>12</v>
      </c>
      <c r="H83" s="1" t="str">
        <f t="shared" si="9"/>
        <v>25-40</v>
      </c>
      <c r="I83" s="25" t="str">
        <f t="shared" si="10"/>
        <v>C</v>
      </c>
      <c r="J83" s="13">
        <v>8.5</v>
      </c>
      <c r="K83" s="3">
        <v>35</v>
      </c>
      <c r="L83" s="8">
        <f t="shared" si="11"/>
        <v>0</v>
      </c>
      <c r="M83" s="7">
        <f t="shared" si="12"/>
        <v>1</v>
      </c>
      <c r="O83">
        <f t="shared" si="13"/>
        <v>0</v>
      </c>
    </row>
    <row r="84" spans="1:15">
      <c r="A84">
        <v>83</v>
      </c>
      <c r="C84" s="6" t="s">
        <v>97</v>
      </c>
      <c r="D84" s="2"/>
      <c r="F84" s="7">
        <f t="shared" si="8"/>
        <v>95</v>
      </c>
      <c r="G84" s="2" t="s">
        <v>6</v>
      </c>
      <c r="H84" s="1" t="str">
        <f t="shared" si="9"/>
        <v>60+</v>
      </c>
      <c r="I84" s="25" t="str">
        <f t="shared" si="10"/>
        <v>A</v>
      </c>
      <c r="J84" s="13">
        <v>21.5</v>
      </c>
      <c r="K84" s="3">
        <v>95</v>
      </c>
      <c r="L84" s="8">
        <f t="shared" si="11"/>
        <v>0</v>
      </c>
      <c r="M84" s="7">
        <f t="shared" si="12"/>
        <v>1</v>
      </c>
      <c r="O84">
        <f t="shared" si="13"/>
        <v>1</v>
      </c>
    </row>
    <row r="85" spans="1:15">
      <c r="A85">
        <v>84</v>
      </c>
      <c r="C85" s="6" t="s">
        <v>98</v>
      </c>
      <c r="D85" s="2"/>
      <c r="F85" s="7">
        <f t="shared" si="8"/>
        <v>0</v>
      </c>
      <c r="G85" s="2" t="s">
        <v>23</v>
      </c>
      <c r="H85" s="1" t="str">
        <f t="shared" si="9"/>
        <v>0-25</v>
      </c>
      <c r="I85" s="25" t="str">
        <f t="shared" si="10"/>
        <v>D</v>
      </c>
      <c r="J85" s="13">
        <v>0</v>
      </c>
      <c r="K85" s="3">
        <v>0</v>
      </c>
      <c r="L85" s="8">
        <f t="shared" si="11"/>
        <v>0</v>
      </c>
      <c r="M85" s="7">
        <f t="shared" si="12"/>
        <v>1</v>
      </c>
      <c r="O85">
        <f t="shared" si="13"/>
        <v>0</v>
      </c>
    </row>
    <row r="86" spans="1:15">
      <c r="A86">
        <v>85</v>
      </c>
      <c r="C86" s="6" t="s">
        <v>99</v>
      </c>
      <c r="D86" s="2"/>
      <c r="F86" s="7">
        <f t="shared" si="8"/>
        <v>86</v>
      </c>
      <c r="G86" s="2" t="s">
        <v>12</v>
      </c>
      <c r="H86" s="1" t="str">
        <f t="shared" si="9"/>
        <v>25-40</v>
      </c>
      <c r="I86" s="25" t="str">
        <f t="shared" si="10"/>
        <v>C</v>
      </c>
      <c r="J86" s="13">
        <v>18.5</v>
      </c>
      <c r="K86" s="3">
        <v>86</v>
      </c>
      <c r="L86" s="8">
        <f t="shared" si="11"/>
        <v>45</v>
      </c>
      <c r="M86" s="7">
        <f t="shared" si="12"/>
        <v>0</v>
      </c>
      <c r="O86">
        <f t="shared" si="13"/>
        <v>1</v>
      </c>
    </row>
    <row r="87" spans="1:15">
      <c r="A87">
        <v>86</v>
      </c>
      <c r="C87" s="6" t="s">
        <v>100</v>
      </c>
      <c r="D87" s="2"/>
      <c r="F87" s="7">
        <f t="shared" si="8"/>
        <v>40</v>
      </c>
      <c r="G87" s="2" t="s">
        <v>20</v>
      </c>
      <c r="H87" s="1" t="str">
        <f t="shared" si="9"/>
        <v>40-60</v>
      </c>
      <c r="I87" s="25" t="str">
        <f t="shared" si="10"/>
        <v>B</v>
      </c>
      <c r="J87" s="13">
        <v>10</v>
      </c>
      <c r="K87" s="3">
        <v>40</v>
      </c>
      <c r="L87" s="8">
        <f t="shared" si="11"/>
        <v>0</v>
      </c>
      <c r="M87" s="7">
        <f t="shared" si="12"/>
        <v>1</v>
      </c>
      <c r="O87">
        <f t="shared" si="13"/>
        <v>0</v>
      </c>
    </row>
    <row r="88" spans="1:15">
      <c r="A88">
        <v>87</v>
      </c>
      <c r="C88" s="6" t="s">
        <v>101</v>
      </c>
      <c r="D88" s="2"/>
      <c r="F88" s="7">
        <f t="shared" si="8"/>
        <v>57</v>
      </c>
      <c r="G88" s="2" t="s">
        <v>20</v>
      </c>
      <c r="H88" s="1" t="str">
        <f t="shared" si="9"/>
        <v>40-60</v>
      </c>
      <c r="I88" s="25" t="str">
        <f t="shared" si="10"/>
        <v>B</v>
      </c>
      <c r="J88" s="13">
        <v>13</v>
      </c>
      <c r="K88" s="3">
        <v>57</v>
      </c>
      <c r="L88" s="8">
        <f t="shared" si="11"/>
        <v>0</v>
      </c>
      <c r="M88" s="7">
        <f t="shared" si="12"/>
        <v>1</v>
      </c>
      <c r="O88">
        <f t="shared" si="13"/>
        <v>1</v>
      </c>
    </row>
    <row r="89" spans="1:15">
      <c r="A89">
        <v>88</v>
      </c>
      <c r="C89" s="6" t="s">
        <v>102</v>
      </c>
      <c r="D89" s="2"/>
      <c r="F89" s="7">
        <f t="shared" si="8"/>
        <v>51</v>
      </c>
      <c r="G89" s="2" t="s">
        <v>12</v>
      </c>
      <c r="H89" s="1" t="str">
        <f t="shared" si="9"/>
        <v>25-40</v>
      </c>
      <c r="I89" s="25" t="str">
        <f t="shared" si="10"/>
        <v>C</v>
      </c>
      <c r="J89" s="13">
        <v>12</v>
      </c>
      <c r="K89" s="3">
        <v>51</v>
      </c>
      <c r="L89" s="8">
        <f t="shared" si="11"/>
        <v>10</v>
      </c>
      <c r="M89" s="7">
        <f t="shared" si="12"/>
        <v>1</v>
      </c>
      <c r="O89">
        <f t="shared" si="13"/>
        <v>0</v>
      </c>
    </row>
    <row r="90" spans="1:15">
      <c r="A90">
        <v>89</v>
      </c>
      <c r="C90" s="6" t="s">
        <v>103</v>
      </c>
      <c r="D90" s="2"/>
      <c r="F90" s="7">
        <f t="shared" si="8"/>
        <v>68</v>
      </c>
      <c r="G90" s="2" t="s">
        <v>6</v>
      </c>
      <c r="H90" s="1" t="str">
        <f t="shared" si="9"/>
        <v>60+</v>
      </c>
      <c r="I90" s="25" t="str">
        <f t="shared" si="10"/>
        <v>A</v>
      </c>
      <c r="J90" s="13">
        <v>15</v>
      </c>
      <c r="K90" s="3">
        <v>68</v>
      </c>
      <c r="L90" s="8">
        <f t="shared" si="11"/>
        <v>0</v>
      </c>
      <c r="M90" s="7">
        <f t="shared" si="12"/>
        <v>1</v>
      </c>
      <c r="O90">
        <f t="shared" si="13"/>
        <v>0</v>
      </c>
    </row>
    <row r="91" spans="1:15">
      <c r="A91">
        <v>90</v>
      </c>
      <c r="C91" s="6" t="s">
        <v>104</v>
      </c>
      <c r="D91" s="2"/>
      <c r="F91" s="7">
        <f t="shared" si="8"/>
        <v>90</v>
      </c>
      <c r="G91" s="2" t="s">
        <v>6</v>
      </c>
      <c r="H91" s="1" t="str">
        <f t="shared" si="9"/>
        <v>60+</v>
      </c>
      <c r="I91" s="25" t="str">
        <f t="shared" si="10"/>
        <v>A</v>
      </c>
      <c r="J91" s="13">
        <v>19.5</v>
      </c>
      <c r="K91" s="3">
        <v>90</v>
      </c>
      <c r="L91" s="8">
        <f t="shared" si="11"/>
        <v>0</v>
      </c>
      <c r="M91" s="7">
        <f t="shared" si="12"/>
        <v>1</v>
      </c>
      <c r="O91">
        <f t="shared" si="13"/>
        <v>0</v>
      </c>
    </row>
    <row r="92" spans="1:15">
      <c r="A92">
        <v>91</v>
      </c>
      <c r="C92" s="6" t="s">
        <v>105</v>
      </c>
      <c r="D92" s="2"/>
      <c r="F92" s="7">
        <f t="shared" si="8"/>
        <v>93</v>
      </c>
      <c r="G92" s="2" t="s">
        <v>6</v>
      </c>
      <c r="H92" s="1" t="str">
        <f t="shared" si="9"/>
        <v>60+</v>
      </c>
      <c r="I92" s="25" t="str">
        <f t="shared" si="10"/>
        <v>A</v>
      </c>
      <c r="J92" s="13">
        <v>21</v>
      </c>
      <c r="K92" s="3">
        <v>93</v>
      </c>
      <c r="L92" s="8">
        <f t="shared" si="11"/>
        <v>0</v>
      </c>
      <c r="M92" s="7">
        <f t="shared" si="12"/>
        <v>1</v>
      </c>
      <c r="O92">
        <f t="shared" si="13"/>
        <v>1</v>
      </c>
    </row>
    <row r="93" spans="1:15">
      <c r="A93">
        <v>92</v>
      </c>
      <c r="C93" s="6" t="s">
        <v>106</v>
      </c>
      <c r="D93" s="2"/>
      <c r="F93" s="7">
        <f t="shared" si="8"/>
        <v>35</v>
      </c>
      <c r="G93" s="2" t="s">
        <v>12</v>
      </c>
      <c r="H93" s="1" t="str">
        <f t="shared" si="9"/>
        <v>25-40</v>
      </c>
      <c r="I93" s="25" t="str">
        <f t="shared" si="10"/>
        <v>C</v>
      </c>
      <c r="J93" s="13">
        <v>8.5</v>
      </c>
      <c r="K93" s="3">
        <v>35</v>
      </c>
      <c r="L93" s="8">
        <f t="shared" si="11"/>
        <v>0</v>
      </c>
      <c r="M93" s="7">
        <f t="shared" si="12"/>
        <v>1</v>
      </c>
      <c r="O93">
        <f t="shared" si="13"/>
        <v>1</v>
      </c>
    </row>
    <row r="94" spans="1:15">
      <c r="A94">
        <v>93</v>
      </c>
      <c r="C94" s="6" t="s">
        <v>107</v>
      </c>
      <c r="D94" s="2"/>
      <c r="F94" s="7">
        <f t="shared" si="8"/>
        <v>82</v>
      </c>
      <c r="G94" s="2" t="s">
        <v>6</v>
      </c>
      <c r="H94" s="1" t="str">
        <f t="shared" si="9"/>
        <v>60+</v>
      </c>
      <c r="I94" s="25" t="str">
        <f t="shared" si="10"/>
        <v>A</v>
      </c>
      <c r="J94" s="13">
        <v>17.5</v>
      </c>
      <c r="K94" s="3">
        <v>82</v>
      </c>
      <c r="L94" s="8">
        <f t="shared" si="11"/>
        <v>0</v>
      </c>
      <c r="M94" s="7">
        <f t="shared" si="12"/>
        <v>1</v>
      </c>
      <c r="O94">
        <f t="shared" si="13"/>
        <v>1</v>
      </c>
    </row>
    <row r="95" spans="1:15">
      <c r="A95">
        <v>94</v>
      </c>
      <c r="C95" s="6" t="s">
        <v>108</v>
      </c>
      <c r="D95" s="2"/>
      <c r="F95" s="7">
        <f t="shared" si="8"/>
        <v>73</v>
      </c>
      <c r="G95" s="2" t="s">
        <v>6</v>
      </c>
      <c r="H95" s="1" t="str">
        <f t="shared" si="9"/>
        <v>60+</v>
      </c>
      <c r="I95" s="25" t="str">
        <f t="shared" si="10"/>
        <v>A</v>
      </c>
      <c r="J95" s="13">
        <v>15.5</v>
      </c>
      <c r="K95" s="3">
        <v>73</v>
      </c>
      <c r="L95" s="8">
        <f t="shared" si="11"/>
        <v>0</v>
      </c>
      <c r="M95" s="7">
        <f t="shared" si="12"/>
        <v>1</v>
      </c>
      <c r="O95">
        <f t="shared" si="13"/>
        <v>0</v>
      </c>
    </row>
    <row r="96" spans="1:15">
      <c r="A96">
        <v>95</v>
      </c>
      <c r="C96" s="6" t="s">
        <v>109</v>
      </c>
      <c r="D96" s="2"/>
      <c r="F96" s="7">
        <f t="shared" si="8"/>
        <v>63</v>
      </c>
      <c r="G96" s="2" t="s">
        <v>20</v>
      </c>
      <c r="H96" s="1" t="str">
        <f t="shared" si="9"/>
        <v>40-60</v>
      </c>
      <c r="I96" s="25" t="str">
        <f t="shared" si="10"/>
        <v>B</v>
      </c>
      <c r="J96" s="13">
        <v>13.5</v>
      </c>
      <c r="K96" s="3">
        <v>63</v>
      </c>
      <c r="L96" s="8">
        <f t="shared" si="11"/>
        <v>4</v>
      </c>
      <c r="M96" s="7">
        <f t="shared" si="12"/>
        <v>1</v>
      </c>
      <c r="O96">
        <f t="shared" si="13"/>
        <v>1</v>
      </c>
    </row>
    <row r="97" spans="1:15">
      <c r="A97">
        <v>96</v>
      </c>
      <c r="C97" s="6" t="s">
        <v>110</v>
      </c>
      <c r="D97" s="2"/>
      <c r="F97" s="7">
        <f t="shared" si="8"/>
        <v>16</v>
      </c>
      <c r="G97" s="2" t="s">
        <v>12</v>
      </c>
      <c r="H97" s="1" t="str">
        <f t="shared" si="9"/>
        <v>25-40</v>
      </c>
      <c r="I97" s="25" t="str">
        <f t="shared" si="10"/>
        <v>C</v>
      </c>
      <c r="J97" s="13">
        <v>5</v>
      </c>
      <c r="K97" s="3">
        <v>16</v>
      </c>
      <c r="L97" s="8">
        <f t="shared" si="11"/>
        <v>-9</v>
      </c>
      <c r="M97" s="7">
        <f t="shared" si="12"/>
        <v>1</v>
      </c>
      <c r="O97">
        <f t="shared" si="13"/>
        <v>1</v>
      </c>
    </row>
    <row r="98" spans="1:15">
      <c r="A98">
        <v>97</v>
      </c>
      <c r="C98" s="6" t="s">
        <v>111</v>
      </c>
      <c r="D98" s="2"/>
      <c r="F98" s="7">
        <f t="shared" ref="F98:F129" si="14">K98</f>
        <v>45</v>
      </c>
      <c r="G98" s="2" t="s">
        <v>12</v>
      </c>
      <c r="H98" s="1" t="str">
        <f t="shared" si="9"/>
        <v>25-40</v>
      </c>
      <c r="I98" s="25" t="str">
        <f t="shared" si="10"/>
        <v>C</v>
      </c>
      <c r="J98" s="13">
        <v>11</v>
      </c>
      <c r="K98" s="3">
        <v>45</v>
      </c>
      <c r="L98" s="8">
        <f t="shared" si="11"/>
        <v>4</v>
      </c>
      <c r="M98" s="7">
        <f t="shared" si="12"/>
        <v>1</v>
      </c>
      <c r="O98">
        <f t="shared" si="13"/>
        <v>1</v>
      </c>
    </row>
    <row r="99" spans="1:15">
      <c r="A99">
        <v>98</v>
      </c>
      <c r="C99" s="6" t="s">
        <v>112</v>
      </c>
      <c r="D99" s="2"/>
      <c r="F99" s="7">
        <f t="shared" si="14"/>
        <v>51</v>
      </c>
      <c r="G99" s="2" t="s">
        <v>12</v>
      </c>
      <c r="H99" s="1" t="str">
        <f t="shared" si="9"/>
        <v>25-40</v>
      </c>
      <c r="I99" s="25" t="str">
        <f t="shared" si="10"/>
        <v>C</v>
      </c>
      <c r="J99" s="13">
        <v>11.5</v>
      </c>
      <c r="K99" s="3">
        <v>51</v>
      </c>
      <c r="L99" s="8">
        <f t="shared" si="11"/>
        <v>10</v>
      </c>
      <c r="M99" s="7">
        <f t="shared" si="12"/>
        <v>1</v>
      </c>
      <c r="O99">
        <f t="shared" si="13"/>
        <v>0</v>
      </c>
    </row>
    <row r="100" spans="1:15">
      <c r="A100">
        <v>99</v>
      </c>
      <c r="C100" s="6" t="s">
        <v>113</v>
      </c>
      <c r="D100" s="2"/>
      <c r="F100" s="7">
        <f t="shared" si="14"/>
        <v>45</v>
      </c>
      <c r="G100" s="2" t="s">
        <v>20</v>
      </c>
      <c r="H100" s="1" t="str">
        <f t="shared" si="9"/>
        <v>40-60</v>
      </c>
      <c r="I100" s="25" t="str">
        <f t="shared" si="10"/>
        <v>B</v>
      </c>
      <c r="J100" s="13">
        <v>10.5</v>
      </c>
      <c r="K100" s="3">
        <v>45</v>
      </c>
      <c r="L100" s="8">
        <f t="shared" si="11"/>
        <v>0</v>
      </c>
      <c r="M100" s="7">
        <f t="shared" si="12"/>
        <v>1</v>
      </c>
      <c r="O100">
        <f t="shared" ref="O100:O131" si="15">IF(K98="","",IF(AND(K98&gt;=$O$3,K98&lt;$P$3),1,0))</f>
        <v>0</v>
      </c>
    </row>
    <row r="101" spans="1:15">
      <c r="A101">
        <v>100</v>
      </c>
      <c r="C101" s="6" t="s">
        <v>114</v>
      </c>
      <c r="D101" s="2"/>
      <c r="F101" s="7">
        <f t="shared" si="14"/>
        <v>51</v>
      </c>
      <c r="G101" s="2" t="s">
        <v>12</v>
      </c>
      <c r="H101" s="1" t="str">
        <f t="shared" si="9"/>
        <v>25-40</v>
      </c>
      <c r="I101" s="25" t="str">
        <f t="shared" si="10"/>
        <v>C</v>
      </c>
      <c r="J101" s="13">
        <v>11.5</v>
      </c>
      <c r="K101" s="3">
        <v>51</v>
      </c>
      <c r="L101" s="8">
        <f t="shared" si="11"/>
        <v>10</v>
      </c>
      <c r="M101" s="7">
        <f t="shared" si="12"/>
        <v>1</v>
      </c>
      <c r="O101">
        <f t="shared" si="15"/>
        <v>0</v>
      </c>
    </row>
    <row r="102" spans="1:15">
      <c r="A102">
        <v>101</v>
      </c>
      <c r="C102" s="6" t="s">
        <v>115</v>
      </c>
      <c r="D102" s="2"/>
      <c r="F102" s="7">
        <f t="shared" si="14"/>
        <v>16</v>
      </c>
      <c r="G102" s="2" t="s">
        <v>12</v>
      </c>
      <c r="H102" s="1" t="str">
        <f t="shared" si="9"/>
        <v>25-40</v>
      </c>
      <c r="I102" s="25" t="str">
        <f t="shared" si="10"/>
        <v>C</v>
      </c>
      <c r="J102" s="13">
        <v>5</v>
      </c>
      <c r="K102" s="3">
        <v>16</v>
      </c>
      <c r="L102" s="8">
        <f t="shared" si="11"/>
        <v>-9</v>
      </c>
      <c r="M102" s="7">
        <f t="shared" si="12"/>
        <v>1</v>
      </c>
      <c r="O102">
        <f t="shared" si="15"/>
        <v>0</v>
      </c>
    </row>
    <row r="103" spans="1:15">
      <c r="A103">
        <v>102</v>
      </c>
      <c r="C103" s="6" t="s">
        <v>116</v>
      </c>
      <c r="D103" s="2"/>
      <c r="F103" s="7">
        <f t="shared" si="14"/>
        <v>51</v>
      </c>
      <c r="G103" s="2" t="s">
        <v>6</v>
      </c>
      <c r="H103" s="1" t="str">
        <f t="shared" si="9"/>
        <v>60+</v>
      </c>
      <c r="I103" s="25" t="str">
        <f t="shared" si="10"/>
        <v>A</v>
      </c>
      <c r="J103" s="13">
        <v>12</v>
      </c>
      <c r="K103" s="3">
        <v>51</v>
      </c>
      <c r="L103" s="8">
        <f t="shared" si="11"/>
        <v>-9</v>
      </c>
      <c r="M103" s="7">
        <f t="shared" si="12"/>
        <v>1</v>
      </c>
      <c r="O103">
        <f t="shared" si="15"/>
        <v>0</v>
      </c>
    </row>
    <row r="104" spans="1:15">
      <c r="A104">
        <v>103</v>
      </c>
      <c r="C104" s="6" t="s">
        <v>117</v>
      </c>
      <c r="D104" s="2"/>
      <c r="F104" s="7">
        <f t="shared" si="14"/>
        <v>90</v>
      </c>
      <c r="G104" s="2" t="s">
        <v>6</v>
      </c>
      <c r="H104" s="1" t="str">
        <f t="shared" si="9"/>
        <v>60+</v>
      </c>
      <c r="I104" s="25" t="str">
        <f t="shared" si="10"/>
        <v>A</v>
      </c>
      <c r="J104" s="13">
        <v>19.5</v>
      </c>
      <c r="K104" s="3">
        <v>90</v>
      </c>
      <c r="L104" s="8">
        <f t="shared" si="11"/>
        <v>0</v>
      </c>
      <c r="M104" s="7">
        <f t="shared" si="12"/>
        <v>1</v>
      </c>
      <c r="O104">
        <f t="shared" si="15"/>
        <v>0</v>
      </c>
    </row>
    <row r="105" spans="1:15">
      <c r="A105">
        <v>104</v>
      </c>
      <c r="C105" s="6" t="s">
        <v>118</v>
      </c>
      <c r="D105" s="2"/>
      <c r="F105" s="7">
        <f t="shared" si="14"/>
        <v>90</v>
      </c>
      <c r="G105" s="2" t="s">
        <v>6</v>
      </c>
      <c r="H105" s="1" t="str">
        <f t="shared" si="9"/>
        <v>60+</v>
      </c>
      <c r="I105" s="25" t="str">
        <f t="shared" si="10"/>
        <v>A</v>
      </c>
      <c r="J105" s="13">
        <v>19.5</v>
      </c>
      <c r="K105" s="3">
        <v>90</v>
      </c>
      <c r="L105" s="8">
        <f t="shared" si="11"/>
        <v>0</v>
      </c>
      <c r="M105" s="7">
        <f t="shared" si="12"/>
        <v>1</v>
      </c>
      <c r="O105">
        <f t="shared" si="15"/>
        <v>0</v>
      </c>
    </row>
    <row r="106" spans="1:15">
      <c r="A106">
        <v>105</v>
      </c>
      <c r="C106" s="6" t="s">
        <v>119</v>
      </c>
      <c r="D106" s="2"/>
      <c r="F106" s="7">
        <f t="shared" si="14"/>
        <v>82</v>
      </c>
      <c r="G106" s="2" t="s">
        <v>6</v>
      </c>
      <c r="H106" s="1" t="str">
        <f t="shared" si="9"/>
        <v>60+</v>
      </c>
      <c r="I106" s="25" t="str">
        <f t="shared" si="10"/>
        <v>A</v>
      </c>
      <c r="J106" s="13">
        <v>18</v>
      </c>
      <c r="K106" s="3">
        <v>82</v>
      </c>
      <c r="L106" s="8">
        <f t="shared" si="11"/>
        <v>0</v>
      </c>
      <c r="M106" s="7">
        <f t="shared" si="12"/>
        <v>1</v>
      </c>
      <c r="O106">
        <f t="shared" si="15"/>
        <v>1</v>
      </c>
    </row>
    <row r="107" spans="1:15">
      <c r="A107">
        <v>106</v>
      </c>
      <c r="C107" s="6" t="s">
        <v>120</v>
      </c>
      <c r="D107" s="2"/>
      <c r="F107" s="7">
        <f t="shared" si="14"/>
        <v>25</v>
      </c>
      <c r="G107" s="2" t="s">
        <v>12</v>
      </c>
      <c r="H107" s="1" t="str">
        <f t="shared" si="9"/>
        <v>25-40</v>
      </c>
      <c r="I107" s="25" t="str">
        <f t="shared" si="10"/>
        <v>C</v>
      </c>
      <c r="J107" s="13">
        <v>6.5</v>
      </c>
      <c r="K107" s="3">
        <v>25</v>
      </c>
      <c r="L107" s="8">
        <f t="shared" si="11"/>
        <v>0</v>
      </c>
      <c r="M107" s="7">
        <f t="shared" si="12"/>
        <v>1</v>
      </c>
      <c r="O107">
        <f t="shared" si="15"/>
        <v>1</v>
      </c>
    </row>
    <row r="108" spans="1:15">
      <c r="A108">
        <v>107</v>
      </c>
      <c r="C108" s="6" t="s">
        <v>121</v>
      </c>
      <c r="D108" s="2"/>
      <c r="F108" s="7">
        <f t="shared" si="14"/>
        <v>95</v>
      </c>
      <c r="G108" s="2" t="s">
        <v>6</v>
      </c>
      <c r="H108" s="1" t="str">
        <f t="shared" si="9"/>
        <v>60+</v>
      </c>
      <c r="I108" s="25" t="str">
        <f t="shared" si="10"/>
        <v>A</v>
      </c>
      <c r="J108" s="13">
        <v>21.5</v>
      </c>
      <c r="K108" s="3">
        <v>95</v>
      </c>
      <c r="L108" s="8">
        <f t="shared" si="11"/>
        <v>0</v>
      </c>
      <c r="M108" s="7">
        <f t="shared" si="12"/>
        <v>1</v>
      </c>
      <c r="O108">
        <f t="shared" si="15"/>
        <v>1</v>
      </c>
    </row>
    <row r="109" spans="1:15">
      <c r="A109">
        <v>108</v>
      </c>
      <c r="C109" s="6" t="s">
        <v>122</v>
      </c>
      <c r="D109" s="2"/>
      <c r="F109" s="7">
        <f t="shared" si="14"/>
        <v>82</v>
      </c>
      <c r="G109" s="2" t="s">
        <v>6</v>
      </c>
      <c r="H109" s="1" t="str">
        <f t="shared" si="9"/>
        <v>60+</v>
      </c>
      <c r="I109" s="25" t="str">
        <f t="shared" si="10"/>
        <v>A</v>
      </c>
      <c r="J109" s="13">
        <v>18</v>
      </c>
      <c r="K109" s="3">
        <v>82</v>
      </c>
      <c r="L109" s="8">
        <f t="shared" si="11"/>
        <v>0</v>
      </c>
      <c r="M109" s="7">
        <f t="shared" si="12"/>
        <v>1</v>
      </c>
      <c r="O109">
        <f t="shared" si="15"/>
        <v>0</v>
      </c>
    </row>
    <row r="110" spans="1:15">
      <c r="A110">
        <v>109</v>
      </c>
      <c r="C110" s="6" t="s">
        <v>123</v>
      </c>
      <c r="D110" s="2"/>
      <c r="F110" s="7">
        <f t="shared" si="14"/>
        <v>35</v>
      </c>
      <c r="G110" s="2" t="s">
        <v>20</v>
      </c>
      <c r="H110" s="1" t="str">
        <f t="shared" si="9"/>
        <v>40-60</v>
      </c>
      <c r="I110" s="25" t="str">
        <f t="shared" si="10"/>
        <v>B</v>
      </c>
      <c r="J110" s="13">
        <v>9</v>
      </c>
      <c r="K110" s="3">
        <v>35</v>
      </c>
      <c r="L110" s="8">
        <f t="shared" si="11"/>
        <v>-5</v>
      </c>
      <c r="M110" s="7">
        <f t="shared" si="12"/>
        <v>1</v>
      </c>
      <c r="O110">
        <f t="shared" si="15"/>
        <v>1</v>
      </c>
    </row>
    <row r="111" spans="1:15">
      <c r="A111">
        <v>110</v>
      </c>
      <c r="C111" s="6" t="s">
        <v>124</v>
      </c>
      <c r="D111" s="2"/>
      <c r="F111" s="7">
        <f t="shared" si="14"/>
        <v>63</v>
      </c>
      <c r="G111" s="2" t="s">
        <v>6</v>
      </c>
      <c r="H111" s="1" t="str">
        <f t="shared" si="9"/>
        <v>60+</v>
      </c>
      <c r="I111" s="25" t="str">
        <f t="shared" si="10"/>
        <v>A</v>
      </c>
      <c r="J111" s="13">
        <v>14</v>
      </c>
      <c r="K111" s="3">
        <v>63</v>
      </c>
      <c r="L111" s="8">
        <f t="shared" si="11"/>
        <v>0</v>
      </c>
      <c r="M111" s="7">
        <f t="shared" si="12"/>
        <v>1</v>
      </c>
      <c r="O111">
        <f t="shared" si="15"/>
        <v>1</v>
      </c>
    </row>
    <row r="112" spans="1:15">
      <c r="A112">
        <v>111</v>
      </c>
      <c r="C112" s="6" t="s">
        <v>125</v>
      </c>
      <c r="D112" s="2"/>
      <c r="F112" s="7">
        <f t="shared" si="14"/>
        <v>20</v>
      </c>
      <c r="G112" s="2" t="s">
        <v>12</v>
      </c>
      <c r="H112" s="1" t="str">
        <f t="shared" si="9"/>
        <v>25-40</v>
      </c>
      <c r="I112" s="25" t="str">
        <f t="shared" si="10"/>
        <v>C</v>
      </c>
      <c r="J112" s="13">
        <v>6</v>
      </c>
      <c r="K112" s="3">
        <v>20</v>
      </c>
      <c r="L112" s="8">
        <f t="shared" si="11"/>
        <v>-5</v>
      </c>
      <c r="M112" s="7">
        <f t="shared" si="12"/>
        <v>1</v>
      </c>
      <c r="O112">
        <f t="shared" si="15"/>
        <v>0</v>
      </c>
    </row>
    <row r="113" spans="1:15">
      <c r="A113">
        <v>112</v>
      </c>
      <c r="C113" s="6" t="s">
        <v>126</v>
      </c>
      <c r="D113" s="2"/>
      <c r="F113" s="7">
        <f t="shared" si="14"/>
        <v>40</v>
      </c>
      <c r="G113" s="2" t="s">
        <v>12</v>
      </c>
      <c r="H113" s="1" t="str">
        <f t="shared" si="9"/>
        <v>25-40</v>
      </c>
      <c r="I113" s="25" t="str">
        <f t="shared" si="10"/>
        <v>C</v>
      </c>
      <c r="J113" s="13">
        <v>10</v>
      </c>
      <c r="K113" s="3">
        <v>40</v>
      </c>
      <c r="L113" s="8">
        <f t="shared" si="11"/>
        <v>-1</v>
      </c>
      <c r="M113" s="7">
        <f t="shared" si="12"/>
        <v>1</v>
      </c>
      <c r="O113">
        <f t="shared" si="15"/>
        <v>1</v>
      </c>
    </row>
    <row r="114" spans="1:15">
      <c r="A114">
        <v>113</v>
      </c>
      <c r="C114" s="6" t="s">
        <v>127</v>
      </c>
      <c r="D114" s="2"/>
      <c r="F114" s="7">
        <f t="shared" si="14"/>
        <v>51</v>
      </c>
      <c r="G114" s="2" t="s">
        <v>20</v>
      </c>
      <c r="H114" s="1" t="str">
        <f t="shared" si="9"/>
        <v>40-60</v>
      </c>
      <c r="I114" s="25" t="str">
        <f t="shared" si="10"/>
        <v>B</v>
      </c>
      <c r="J114" s="13">
        <v>11.5</v>
      </c>
      <c r="K114" s="3">
        <v>51</v>
      </c>
      <c r="L114" s="8">
        <f t="shared" si="11"/>
        <v>0</v>
      </c>
      <c r="M114" s="7">
        <f t="shared" si="12"/>
        <v>1</v>
      </c>
      <c r="O114">
        <f t="shared" si="15"/>
        <v>0</v>
      </c>
    </row>
    <row r="115" spans="1:15">
      <c r="A115">
        <v>114</v>
      </c>
      <c r="C115" s="6" t="s">
        <v>128</v>
      </c>
      <c r="D115" s="2"/>
      <c r="F115" s="7">
        <f t="shared" si="14"/>
        <v>45</v>
      </c>
      <c r="G115" s="2" t="s">
        <v>20</v>
      </c>
      <c r="H115" s="1" t="str">
        <f t="shared" si="9"/>
        <v>40-60</v>
      </c>
      <c r="I115" s="25" t="str">
        <f t="shared" si="10"/>
        <v>B</v>
      </c>
      <c r="J115" s="13">
        <v>10.5</v>
      </c>
      <c r="K115" s="3">
        <v>45</v>
      </c>
      <c r="L115" s="8">
        <f t="shared" si="11"/>
        <v>0</v>
      </c>
      <c r="M115" s="7">
        <f t="shared" si="12"/>
        <v>1</v>
      </c>
      <c r="O115">
        <f t="shared" si="15"/>
        <v>0</v>
      </c>
    </row>
    <row r="116" spans="1:15">
      <c r="A116">
        <v>115</v>
      </c>
      <c r="C116" s="6" t="s">
        <v>129</v>
      </c>
      <c r="D116" s="2"/>
      <c r="F116" s="7">
        <f t="shared" si="14"/>
        <v>51</v>
      </c>
      <c r="G116" s="2" t="s">
        <v>6</v>
      </c>
      <c r="H116" s="1" t="str">
        <f t="shared" si="9"/>
        <v>60+</v>
      </c>
      <c r="I116" s="25" t="str">
        <f t="shared" si="10"/>
        <v>A</v>
      </c>
      <c r="J116" s="13">
        <v>11.5</v>
      </c>
      <c r="K116" s="3">
        <v>51</v>
      </c>
      <c r="L116" s="8">
        <f t="shared" si="11"/>
        <v>-9</v>
      </c>
      <c r="M116" s="7">
        <f t="shared" si="12"/>
        <v>1</v>
      </c>
      <c r="O116">
        <f t="shared" si="15"/>
        <v>0</v>
      </c>
    </row>
    <row r="117" spans="1:15">
      <c r="A117">
        <v>116</v>
      </c>
      <c r="C117" s="6" t="s">
        <v>130</v>
      </c>
      <c r="D117" s="2"/>
      <c r="F117" s="7">
        <f t="shared" si="14"/>
        <v>68</v>
      </c>
      <c r="G117" s="2" t="s">
        <v>6</v>
      </c>
      <c r="H117" s="1" t="str">
        <f t="shared" si="9"/>
        <v>60+</v>
      </c>
      <c r="I117" s="25" t="str">
        <f t="shared" si="10"/>
        <v>A</v>
      </c>
      <c r="J117" s="13">
        <v>14.5</v>
      </c>
      <c r="K117" s="3">
        <v>68</v>
      </c>
      <c r="L117" s="8">
        <f t="shared" si="11"/>
        <v>0</v>
      </c>
      <c r="M117" s="7">
        <f t="shared" si="12"/>
        <v>1</v>
      </c>
      <c r="O117">
        <f t="shared" si="15"/>
        <v>0</v>
      </c>
    </row>
    <row r="118" spans="1:15">
      <c r="A118">
        <v>117</v>
      </c>
      <c r="C118" s="6" t="s">
        <v>131</v>
      </c>
      <c r="D118" s="2"/>
      <c r="F118" s="7">
        <f t="shared" si="14"/>
        <v>68</v>
      </c>
      <c r="G118" s="2" t="s">
        <v>20</v>
      </c>
      <c r="H118" s="1" t="str">
        <f t="shared" si="9"/>
        <v>40-60</v>
      </c>
      <c r="I118" s="25" t="str">
        <f t="shared" si="10"/>
        <v>B</v>
      </c>
      <c r="J118" s="13">
        <v>15</v>
      </c>
      <c r="K118" s="3">
        <v>68</v>
      </c>
      <c r="L118" s="8">
        <f t="shared" si="11"/>
        <v>9</v>
      </c>
      <c r="M118" s="7">
        <f t="shared" si="12"/>
        <v>1</v>
      </c>
      <c r="O118">
        <f t="shared" si="15"/>
        <v>0</v>
      </c>
    </row>
    <row r="119" spans="1:15">
      <c r="A119">
        <v>118</v>
      </c>
      <c r="C119" s="6" t="s">
        <v>132</v>
      </c>
      <c r="D119" s="2"/>
      <c r="F119" s="7">
        <f t="shared" si="14"/>
        <v>35</v>
      </c>
      <c r="G119" s="2" t="s">
        <v>20</v>
      </c>
      <c r="H119" s="1" t="str">
        <f t="shared" si="9"/>
        <v>40-60</v>
      </c>
      <c r="I119" s="25" t="str">
        <f t="shared" si="10"/>
        <v>B</v>
      </c>
      <c r="J119" s="13">
        <v>8.5</v>
      </c>
      <c r="K119" s="3">
        <v>35</v>
      </c>
      <c r="L119" s="8">
        <f t="shared" si="11"/>
        <v>-5</v>
      </c>
      <c r="M119" s="7">
        <f t="shared" si="12"/>
        <v>1</v>
      </c>
      <c r="O119">
        <f t="shared" si="15"/>
        <v>1</v>
      </c>
    </row>
    <row r="120" spans="1:15">
      <c r="A120">
        <v>119</v>
      </c>
      <c r="C120" s="6" t="s">
        <v>133</v>
      </c>
      <c r="D120" s="2"/>
      <c r="F120" s="7">
        <f t="shared" si="14"/>
        <v>5</v>
      </c>
      <c r="G120" s="2" t="s">
        <v>12</v>
      </c>
      <c r="H120" s="1" t="str">
        <f t="shared" si="9"/>
        <v>25-40</v>
      </c>
      <c r="I120" s="25" t="str">
        <f t="shared" si="10"/>
        <v>C</v>
      </c>
      <c r="J120" s="13">
        <v>2</v>
      </c>
      <c r="K120" s="3">
        <v>5</v>
      </c>
      <c r="L120" s="8">
        <f t="shared" si="11"/>
        <v>-20</v>
      </c>
      <c r="M120" s="7">
        <f t="shared" si="12"/>
        <v>0</v>
      </c>
      <c r="O120">
        <f t="shared" si="15"/>
        <v>1</v>
      </c>
    </row>
    <row r="121" spans="1:15">
      <c r="A121">
        <v>120</v>
      </c>
      <c r="C121" s="6" t="s">
        <v>134</v>
      </c>
      <c r="D121" s="2"/>
      <c r="F121" s="7">
        <f t="shared" si="14"/>
        <v>78</v>
      </c>
      <c r="G121" s="2" t="s">
        <v>6</v>
      </c>
      <c r="H121" s="1" t="str">
        <f t="shared" si="9"/>
        <v>60+</v>
      </c>
      <c r="I121" s="25" t="str">
        <f t="shared" si="10"/>
        <v>A</v>
      </c>
      <c r="J121" s="13">
        <v>16.5</v>
      </c>
      <c r="K121" s="3">
        <v>78</v>
      </c>
      <c r="L121" s="8">
        <f t="shared" si="11"/>
        <v>0</v>
      </c>
      <c r="M121" s="7">
        <f t="shared" si="12"/>
        <v>1</v>
      </c>
      <c r="O121">
        <f t="shared" si="15"/>
        <v>0</v>
      </c>
    </row>
    <row r="122" spans="1:15">
      <c r="A122">
        <v>121</v>
      </c>
      <c r="C122" s="6" t="s">
        <v>135</v>
      </c>
      <c r="D122" s="2"/>
      <c r="F122" s="7">
        <f t="shared" si="14"/>
        <v>35</v>
      </c>
      <c r="G122" s="2" t="s">
        <v>20</v>
      </c>
      <c r="H122" s="1" t="str">
        <f t="shared" si="9"/>
        <v>40-60</v>
      </c>
      <c r="I122" s="25" t="str">
        <f t="shared" si="10"/>
        <v>B</v>
      </c>
      <c r="J122" s="13">
        <v>8.5</v>
      </c>
      <c r="K122" s="3">
        <v>35</v>
      </c>
      <c r="L122" s="8">
        <f t="shared" si="11"/>
        <v>-5</v>
      </c>
      <c r="M122" s="7">
        <f t="shared" si="12"/>
        <v>1</v>
      </c>
      <c r="O122">
        <f t="shared" si="15"/>
        <v>0</v>
      </c>
    </row>
    <row r="123" spans="1:15">
      <c r="A123">
        <v>122</v>
      </c>
      <c r="C123" s="6" t="s">
        <v>136</v>
      </c>
      <c r="D123" s="2"/>
      <c r="F123" s="7">
        <f t="shared" si="14"/>
        <v>51</v>
      </c>
      <c r="G123" s="2" t="s">
        <v>6</v>
      </c>
      <c r="H123" s="1" t="str">
        <f t="shared" si="9"/>
        <v>60+</v>
      </c>
      <c r="I123" s="25" t="str">
        <f t="shared" si="10"/>
        <v>A</v>
      </c>
      <c r="J123" s="13">
        <v>11.5</v>
      </c>
      <c r="K123" s="3">
        <v>51</v>
      </c>
      <c r="L123" s="8">
        <f t="shared" si="11"/>
        <v>-9</v>
      </c>
      <c r="M123" s="7">
        <f t="shared" si="12"/>
        <v>1</v>
      </c>
      <c r="O123">
        <f t="shared" si="15"/>
        <v>1</v>
      </c>
    </row>
    <row r="124" spans="1:15">
      <c r="A124">
        <v>123</v>
      </c>
      <c r="C124" s="6" t="s">
        <v>137</v>
      </c>
      <c r="D124" s="2"/>
      <c r="F124" s="7">
        <f t="shared" si="14"/>
        <v>73</v>
      </c>
      <c r="G124" s="2" t="s">
        <v>6</v>
      </c>
      <c r="H124" s="1" t="str">
        <f t="shared" si="9"/>
        <v>60+</v>
      </c>
      <c r="I124" s="25" t="str">
        <f t="shared" si="10"/>
        <v>A</v>
      </c>
      <c r="J124" s="13">
        <v>15.5</v>
      </c>
      <c r="K124" s="3">
        <v>73</v>
      </c>
      <c r="L124" s="8">
        <f t="shared" si="11"/>
        <v>0</v>
      </c>
      <c r="M124" s="7">
        <f t="shared" si="12"/>
        <v>1</v>
      </c>
      <c r="O124">
        <f t="shared" si="15"/>
        <v>0</v>
      </c>
    </row>
    <row r="125" spans="1:15">
      <c r="A125">
        <v>124</v>
      </c>
      <c r="C125" s="6" t="s">
        <v>138</v>
      </c>
      <c r="D125" s="2"/>
      <c r="F125" s="7">
        <f t="shared" si="14"/>
        <v>73</v>
      </c>
      <c r="G125" s="2" t="s">
        <v>6</v>
      </c>
      <c r="H125" s="1" t="str">
        <f t="shared" si="9"/>
        <v>60+</v>
      </c>
      <c r="I125" s="25" t="str">
        <f t="shared" si="10"/>
        <v>A</v>
      </c>
      <c r="J125" s="13">
        <v>16</v>
      </c>
      <c r="K125" s="3">
        <v>73</v>
      </c>
      <c r="L125" s="8">
        <f t="shared" si="11"/>
        <v>0</v>
      </c>
      <c r="M125" s="7">
        <f t="shared" si="12"/>
        <v>1</v>
      </c>
      <c r="O125">
        <f t="shared" si="15"/>
        <v>0</v>
      </c>
    </row>
    <row r="126" spans="1:15">
      <c r="A126">
        <v>125</v>
      </c>
      <c r="C126" s="6" t="s">
        <v>139</v>
      </c>
      <c r="D126" s="2"/>
      <c r="F126" s="7">
        <f t="shared" si="14"/>
        <v>82</v>
      </c>
      <c r="G126" s="2" t="s">
        <v>6</v>
      </c>
      <c r="H126" s="1" t="str">
        <f t="shared" si="9"/>
        <v>60+</v>
      </c>
      <c r="I126" s="25" t="str">
        <f t="shared" si="10"/>
        <v>A</v>
      </c>
      <c r="J126" s="13">
        <v>17.5</v>
      </c>
      <c r="K126" s="3">
        <v>82</v>
      </c>
      <c r="L126" s="8">
        <f t="shared" si="11"/>
        <v>0</v>
      </c>
      <c r="M126" s="7">
        <f t="shared" si="12"/>
        <v>1</v>
      </c>
      <c r="O126">
        <f t="shared" si="15"/>
        <v>1</v>
      </c>
    </row>
    <row r="127" spans="1:15">
      <c r="A127">
        <v>126</v>
      </c>
      <c r="C127" s="6" t="s">
        <v>140</v>
      </c>
      <c r="D127" s="2"/>
      <c r="F127" s="7">
        <f t="shared" si="14"/>
        <v>63</v>
      </c>
      <c r="G127" s="2" t="s">
        <v>20</v>
      </c>
      <c r="H127" s="1" t="str">
        <f t="shared" si="9"/>
        <v>40-60</v>
      </c>
      <c r="I127" s="25" t="str">
        <f t="shared" si="10"/>
        <v>B</v>
      </c>
      <c r="J127" s="13">
        <v>14</v>
      </c>
      <c r="K127" s="3">
        <v>63</v>
      </c>
      <c r="L127" s="8">
        <f t="shared" si="11"/>
        <v>4</v>
      </c>
      <c r="M127" s="7">
        <f t="shared" si="12"/>
        <v>1</v>
      </c>
      <c r="O127">
        <f t="shared" si="15"/>
        <v>1</v>
      </c>
    </row>
    <row r="128" spans="1:15">
      <c r="A128">
        <v>127</v>
      </c>
      <c r="C128" s="6" t="s">
        <v>141</v>
      </c>
      <c r="D128" s="2"/>
      <c r="F128" s="7">
        <f t="shared" si="14"/>
        <v>8</v>
      </c>
      <c r="G128" s="2" t="s">
        <v>12</v>
      </c>
      <c r="H128" s="1" t="str">
        <f t="shared" si="9"/>
        <v>25-40</v>
      </c>
      <c r="I128" s="25" t="str">
        <f t="shared" si="10"/>
        <v>C</v>
      </c>
      <c r="J128" s="13">
        <v>3</v>
      </c>
      <c r="K128" s="3">
        <v>8</v>
      </c>
      <c r="L128" s="8">
        <f t="shared" si="11"/>
        <v>-17</v>
      </c>
      <c r="M128" s="7">
        <f t="shared" si="12"/>
        <v>0</v>
      </c>
      <c r="O128">
        <f t="shared" si="15"/>
        <v>1</v>
      </c>
    </row>
    <row r="129" spans="1:15">
      <c r="A129">
        <v>128</v>
      </c>
      <c r="C129" s="6" t="s">
        <v>142</v>
      </c>
      <c r="D129" s="2"/>
      <c r="F129" s="7">
        <f t="shared" si="14"/>
        <v>63</v>
      </c>
      <c r="G129" s="2" t="s">
        <v>20</v>
      </c>
      <c r="H129" s="1" t="str">
        <f t="shared" si="9"/>
        <v>40-60</v>
      </c>
      <c r="I129" s="25" t="str">
        <f t="shared" si="10"/>
        <v>B</v>
      </c>
      <c r="J129" s="13">
        <v>14</v>
      </c>
      <c r="K129" s="3">
        <v>63</v>
      </c>
      <c r="L129" s="8">
        <f t="shared" si="11"/>
        <v>4</v>
      </c>
      <c r="M129" s="7">
        <f t="shared" si="12"/>
        <v>1</v>
      </c>
      <c r="O129">
        <f t="shared" si="15"/>
        <v>1</v>
      </c>
    </row>
    <row r="130" spans="1:15">
      <c r="A130">
        <v>129</v>
      </c>
      <c r="C130" s="6" t="s">
        <v>143</v>
      </c>
      <c r="D130" s="2"/>
      <c r="F130" s="7">
        <f t="shared" ref="F130:F161" si="16">K130</f>
        <v>63</v>
      </c>
      <c r="G130" s="2" t="s">
        <v>20</v>
      </c>
      <c r="H130" s="1" t="str">
        <f t="shared" si="9"/>
        <v>40-60</v>
      </c>
      <c r="I130" s="25" t="str">
        <f t="shared" si="10"/>
        <v>B</v>
      </c>
      <c r="J130" s="13">
        <v>13.5</v>
      </c>
      <c r="K130" s="3">
        <v>63</v>
      </c>
      <c r="L130" s="8">
        <f t="shared" si="11"/>
        <v>4</v>
      </c>
      <c r="M130" s="7">
        <f t="shared" si="12"/>
        <v>1</v>
      </c>
      <c r="O130">
        <f t="shared" si="15"/>
        <v>0</v>
      </c>
    </row>
    <row r="131" spans="1:15">
      <c r="A131">
        <v>130</v>
      </c>
      <c r="C131" s="6" t="s">
        <v>144</v>
      </c>
      <c r="D131" s="2"/>
      <c r="F131" s="7">
        <f t="shared" si="16"/>
        <v>35</v>
      </c>
      <c r="G131" s="2" t="s">
        <v>20</v>
      </c>
      <c r="H131" s="1" t="str">
        <f t="shared" ref="H131:H194" si="17">IF(G131="A","60+",IF(G131="B","40-60",IF(G131="C","25-40",IF(G131="D","0-25",))))</f>
        <v>40-60</v>
      </c>
      <c r="I131" s="25" t="str">
        <f t="shared" ref="I131:I194" si="18">G131</f>
        <v>B</v>
      </c>
      <c r="J131" s="13">
        <v>8.5</v>
      </c>
      <c r="K131" s="3">
        <v>35</v>
      </c>
      <c r="L131" s="8">
        <f t="shared" ref="L131:L194" si="19">IF(I131="C",IF(K131&lt;=$P$1,K131-$P$1,IF(K131&gt;$Q$1-1,(K131-$Q$1-1),0)),IF(I131="D",IF(K131&lt;=$P$1-1,0,K131-($P$1-1)),IF(I131="B",IF(K131&lt;=$Q$1,K131-$Q$1,IF(K131&gt;$R$1-1,K131-($R$1-1),0)),IF(I131="A",IF(K131&gt;=$R$1,0,K131-$R$1),""))))</f>
        <v>-5</v>
      </c>
      <c r="M131" s="7">
        <f t="shared" ref="M131:M194" si="20">IF(AND(ABS(L131)&gt;=$U$1,ABS(L131)&lt;=$V$1),1,0)</f>
        <v>1</v>
      </c>
      <c r="O131">
        <f t="shared" si="15"/>
        <v>1</v>
      </c>
    </row>
    <row r="132" spans="1:15">
      <c r="A132">
        <v>131</v>
      </c>
      <c r="C132" s="6" t="s">
        <v>145</v>
      </c>
      <c r="D132" s="2"/>
      <c r="F132" s="7">
        <f t="shared" si="16"/>
        <v>30</v>
      </c>
      <c r="G132" s="2" t="s">
        <v>20</v>
      </c>
      <c r="H132" s="1" t="str">
        <f t="shared" si="17"/>
        <v>40-60</v>
      </c>
      <c r="I132" s="25" t="str">
        <f t="shared" si="18"/>
        <v>B</v>
      </c>
      <c r="J132" s="13">
        <v>7.5</v>
      </c>
      <c r="K132" s="3">
        <v>30</v>
      </c>
      <c r="L132" s="8">
        <f t="shared" si="19"/>
        <v>-10</v>
      </c>
      <c r="M132" s="7">
        <f t="shared" si="20"/>
        <v>1</v>
      </c>
      <c r="O132">
        <f t="shared" ref="O132:O163" si="21">IF(K130="","",IF(AND(K130&gt;=$O$3,K130&lt;$P$3),1,0))</f>
        <v>1</v>
      </c>
    </row>
    <row r="133" spans="1:15">
      <c r="A133">
        <v>132</v>
      </c>
      <c r="C133" s="6" t="s">
        <v>146</v>
      </c>
      <c r="D133" s="2"/>
      <c r="F133" s="7">
        <f t="shared" si="16"/>
        <v>82</v>
      </c>
      <c r="G133" s="2" t="s">
        <v>6</v>
      </c>
      <c r="H133" s="1" t="str">
        <f t="shared" si="17"/>
        <v>60+</v>
      </c>
      <c r="I133" s="25" t="str">
        <f t="shared" si="18"/>
        <v>A</v>
      </c>
      <c r="J133" s="13">
        <v>18</v>
      </c>
      <c r="K133" s="3">
        <v>82</v>
      </c>
      <c r="L133" s="8">
        <f t="shared" si="19"/>
        <v>0</v>
      </c>
      <c r="M133" s="7">
        <f t="shared" si="20"/>
        <v>1</v>
      </c>
      <c r="O133">
        <f t="shared" si="21"/>
        <v>0</v>
      </c>
    </row>
    <row r="134" spans="1:15">
      <c r="A134">
        <v>133</v>
      </c>
      <c r="C134" s="6" t="s">
        <v>147</v>
      </c>
      <c r="D134" s="2"/>
      <c r="F134" s="7">
        <f t="shared" si="16"/>
        <v>90</v>
      </c>
      <c r="G134" s="2" t="s">
        <v>6</v>
      </c>
      <c r="H134" s="1" t="str">
        <f t="shared" si="17"/>
        <v>60+</v>
      </c>
      <c r="I134" s="25" t="str">
        <f t="shared" si="18"/>
        <v>A</v>
      </c>
      <c r="J134" s="13">
        <v>19.5</v>
      </c>
      <c r="K134" s="3">
        <v>90</v>
      </c>
      <c r="L134" s="8">
        <f t="shared" si="19"/>
        <v>0</v>
      </c>
      <c r="M134" s="7">
        <f t="shared" si="20"/>
        <v>1</v>
      </c>
      <c r="O134">
        <f t="shared" si="21"/>
        <v>0</v>
      </c>
    </row>
    <row r="135" spans="1:15">
      <c r="A135">
        <v>134</v>
      </c>
      <c r="C135" s="6" t="s">
        <v>148</v>
      </c>
      <c r="D135" s="2"/>
      <c r="F135" s="7">
        <f t="shared" si="16"/>
        <v>51</v>
      </c>
      <c r="G135" s="2" t="s">
        <v>20</v>
      </c>
      <c r="H135" s="1" t="str">
        <f t="shared" si="17"/>
        <v>40-60</v>
      </c>
      <c r="I135" s="25" t="str">
        <f t="shared" si="18"/>
        <v>B</v>
      </c>
      <c r="J135" s="13">
        <v>11.5</v>
      </c>
      <c r="K135" s="3">
        <v>51</v>
      </c>
      <c r="L135" s="8">
        <f t="shared" si="19"/>
        <v>0</v>
      </c>
      <c r="M135" s="7">
        <f t="shared" si="20"/>
        <v>1</v>
      </c>
      <c r="O135">
        <f t="shared" si="21"/>
        <v>1</v>
      </c>
    </row>
    <row r="136" spans="1:15">
      <c r="A136">
        <v>135</v>
      </c>
      <c r="C136" s="6" t="s">
        <v>149</v>
      </c>
      <c r="D136" s="2"/>
      <c r="F136" s="7">
        <f t="shared" si="16"/>
        <v>12</v>
      </c>
      <c r="G136" s="2" t="s">
        <v>12</v>
      </c>
      <c r="H136" s="1" t="str">
        <f t="shared" si="17"/>
        <v>25-40</v>
      </c>
      <c r="I136" s="25" t="str">
        <f t="shared" si="18"/>
        <v>C</v>
      </c>
      <c r="J136" s="13">
        <v>4</v>
      </c>
      <c r="K136" s="3">
        <v>12</v>
      </c>
      <c r="L136" s="8">
        <f t="shared" si="19"/>
        <v>-13</v>
      </c>
      <c r="M136" s="7">
        <f t="shared" si="20"/>
        <v>0</v>
      </c>
      <c r="O136">
        <f t="shared" si="21"/>
        <v>1</v>
      </c>
    </row>
    <row r="137" spans="1:15">
      <c r="A137">
        <v>136</v>
      </c>
      <c r="C137" s="6" t="s">
        <v>150</v>
      </c>
      <c r="D137" s="2"/>
      <c r="F137" s="7">
        <f t="shared" si="16"/>
        <v>78</v>
      </c>
      <c r="G137" s="2" t="s">
        <v>6</v>
      </c>
      <c r="H137" s="1" t="str">
        <f t="shared" si="17"/>
        <v>60+</v>
      </c>
      <c r="I137" s="25" t="str">
        <f t="shared" si="18"/>
        <v>A</v>
      </c>
      <c r="J137" s="13">
        <v>16.5</v>
      </c>
      <c r="K137" s="3">
        <v>78</v>
      </c>
      <c r="L137" s="8">
        <f t="shared" si="19"/>
        <v>0</v>
      </c>
      <c r="M137" s="7">
        <f t="shared" si="20"/>
        <v>1</v>
      </c>
      <c r="O137">
        <f t="shared" si="21"/>
        <v>0</v>
      </c>
    </row>
    <row r="138" spans="1:15">
      <c r="A138">
        <v>137</v>
      </c>
      <c r="C138" s="6" t="s">
        <v>151</v>
      </c>
      <c r="D138" s="2"/>
      <c r="F138" s="7">
        <f t="shared" si="16"/>
        <v>25</v>
      </c>
      <c r="G138" s="2" t="s">
        <v>12</v>
      </c>
      <c r="H138" s="1" t="str">
        <f t="shared" si="17"/>
        <v>25-40</v>
      </c>
      <c r="I138" s="25" t="str">
        <f t="shared" si="18"/>
        <v>C</v>
      </c>
      <c r="J138" s="13">
        <v>7</v>
      </c>
      <c r="K138" s="3">
        <v>25</v>
      </c>
      <c r="L138" s="8">
        <f t="shared" si="19"/>
        <v>0</v>
      </c>
      <c r="M138" s="7">
        <f t="shared" si="20"/>
        <v>1</v>
      </c>
      <c r="O138">
        <f t="shared" si="21"/>
        <v>0</v>
      </c>
    </row>
    <row r="139" spans="1:15">
      <c r="A139">
        <v>138</v>
      </c>
      <c r="C139" s="6" t="s">
        <v>152</v>
      </c>
      <c r="D139" s="2"/>
      <c r="F139" s="7">
        <f t="shared" si="16"/>
        <v>5</v>
      </c>
      <c r="G139" s="2" t="s">
        <v>12</v>
      </c>
      <c r="H139" s="1" t="str">
        <f t="shared" si="17"/>
        <v>25-40</v>
      </c>
      <c r="I139" s="25" t="str">
        <f t="shared" si="18"/>
        <v>C</v>
      </c>
      <c r="J139" s="13">
        <v>2</v>
      </c>
      <c r="K139" s="3">
        <v>5</v>
      </c>
      <c r="L139" s="8">
        <f t="shared" si="19"/>
        <v>-20</v>
      </c>
      <c r="M139" s="7">
        <f t="shared" si="20"/>
        <v>0</v>
      </c>
      <c r="O139">
        <f t="shared" si="21"/>
        <v>1</v>
      </c>
    </row>
    <row r="140" spans="1:15">
      <c r="A140">
        <v>139</v>
      </c>
      <c r="C140" s="6" t="s">
        <v>153</v>
      </c>
      <c r="D140" s="2"/>
      <c r="F140" s="7">
        <f t="shared" si="16"/>
        <v>45</v>
      </c>
      <c r="G140" s="2" t="s">
        <v>20</v>
      </c>
      <c r="H140" s="1" t="str">
        <f t="shared" si="17"/>
        <v>40-60</v>
      </c>
      <c r="I140" s="25" t="str">
        <f t="shared" si="18"/>
        <v>B</v>
      </c>
      <c r="J140" s="13">
        <v>11</v>
      </c>
      <c r="K140" s="3">
        <v>45</v>
      </c>
      <c r="L140" s="8">
        <f t="shared" si="19"/>
        <v>0</v>
      </c>
      <c r="M140" s="7">
        <f t="shared" si="20"/>
        <v>1</v>
      </c>
      <c r="O140">
        <f t="shared" si="21"/>
        <v>0</v>
      </c>
    </row>
    <row r="141" spans="1:15">
      <c r="A141">
        <v>140</v>
      </c>
      <c r="C141" s="6" t="s">
        <v>154</v>
      </c>
      <c r="D141" s="2"/>
      <c r="F141" s="7">
        <f t="shared" si="16"/>
        <v>16</v>
      </c>
      <c r="G141" s="2" t="s">
        <v>23</v>
      </c>
      <c r="H141" s="1" t="str">
        <f t="shared" si="17"/>
        <v>0-25</v>
      </c>
      <c r="I141" s="25" t="str">
        <f t="shared" si="18"/>
        <v>D</v>
      </c>
      <c r="J141" s="13">
        <v>5</v>
      </c>
      <c r="K141" s="3">
        <v>16</v>
      </c>
      <c r="L141" s="8">
        <f t="shared" si="19"/>
        <v>0</v>
      </c>
      <c r="M141" s="7">
        <f t="shared" si="20"/>
        <v>1</v>
      </c>
      <c r="O141">
        <f t="shared" si="21"/>
        <v>0</v>
      </c>
    </row>
    <row r="142" spans="1:15">
      <c r="A142">
        <v>141</v>
      </c>
      <c r="C142" s="6" t="s">
        <v>155</v>
      </c>
      <c r="D142" s="2"/>
      <c r="F142" s="7">
        <f t="shared" si="16"/>
        <v>90</v>
      </c>
      <c r="G142" s="2" t="s">
        <v>6</v>
      </c>
      <c r="H142" s="1" t="str">
        <f t="shared" si="17"/>
        <v>60+</v>
      </c>
      <c r="I142" s="25" t="str">
        <f t="shared" si="18"/>
        <v>A</v>
      </c>
      <c r="J142" s="13">
        <v>19.5</v>
      </c>
      <c r="K142" s="3">
        <v>90</v>
      </c>
      <c r="L142" s="8">
        <f t="shared" si="19"/>
        <v>0</v>
      </c>
      <c r="M142" s="7">
        <f t="shared" si="20"/>
        <v>1</v>
      </c>
      <c r="O142">
        <f t="shared" si="21"/>
        <v>0</v>
      </c>
    </row>
    <row r="143" spans="1:15">
      <c r="A143">
        <v>142</v>
      </c>
      <c r="C143" s="6" t="s">
        <v>156</v>
      </c>
      <c r="D143" s="2"/>
      <c r="F143" s="7">
        <f t="shared" si="16"/>
        <v>5</v>
      </c>
      <c r="G143" s="2" t="s">
        <v>23</v>
      </c>
      <c r="H143" s="1" t="str">
        <f t="shared" si="17"/>
        <v>0-25</v>
      </c>
      <c r="I143" s="25" t="str">
        <f t="shared" si="18"/>
        <v>D</v>
      </c>
      <c r="J143" s="13">
        <v>2</v>
      </c>
      <c r="K143" s="3">
        <v>5</v>
      </c>
      <c r="L143" s="8">
        <f t="shared" si="19"/>
        <v>0</v>
      </c>
      <c r="M143" s="7">
        <f t="shared" si="20"/>
        <v>1</v>
      </c>
      <c r="O143">
        <f t="shared" si="21"/>
        <v>0</v>
      </c>
    </row>
    <row r="144" spans="1:15">
      <c r="A144">
        <v>143</v>
      </c>
      <c r="C144" s="6" t="s">
        <v>157</v>
      </c>
      <c r="D144" s="2"/>
      <c r="F144" s="7">
        <f t="shared" si="16"/>
        <v>35</v>
      </c>
      <c r="G144" s="2" t="s">
        <v>12</v>
      </c>
      <c r="H144" s="1" t="str">
        <f t="shared" si="17"/>
        <v>25-40</v>
      </c>
      <c r="I144" s="25" t="str">
        <f t="shared" si="18"/>
        <v>C</v>
      </c>
      <c r="J144" s="13">
        <v>8.5</v>
      </c>
      <c r="K144" s="3">
        <v>35</v>
      </c>
      <c r="L144" s="8">
        <f t="shared" si="19"/>
        <v>0</v>
      </c>
      <c r="M144" s="7">
        <f t="shared" si="20"/>
        <v>1</v>
      </c>
      <c r="O144">
        <f t="shared" si="21"/>
        <v>1</v>
      </c>
    </row>
    <row r="145" spans="1:15">
      <c r="A145">
        <v>144</v>
      </c>
      <c r="C145" s="6" t="s">
        <v>158</v>
      </c>
      <c r="D145" s="2"/>
      <c r="F145" s="7">
        <f t="shared" si="16"/>
        <v>35</v>
      </c>
      <c r="G145" s="2" t="s">
        <v>12</v>
      </c>
      <c r="H145" s="1" t="str">
        <f t="shared" si="17"/>
        <v>25-40</v>
      </c>
      <c r="I145" s="25" t="str">
        <f t="shared" si="18"/>
        <v>C</v>
      </c>
      <c r="J145" s="13">
        <v>8.5</v>
      </c>
      <c r="K145" s="3">
        <v>35</v>
      </c>
      <c r="L145" s="8">
        <f t="shared" si="19"/>
        <v>0</v>
      </c>
      <c r="M145" s="7">
        <f t="shared" si="20"/>
        <v>1</v>
      </c>
      <c r="O145">
        <f t="shared" si="21"/>
        <v>0</v>
      </c>
    </row>
    <row r="146" spans="1:15">
      <c r="A146">
        <v>145</v>
      </c>
      <c r="C146" s="6" t="s">
        <v>159</v>
      </c>
      <c r="D146" s="2"/>
      <c r="F146" s="7">
        <f t="shared" si="16"/>
        <v>51</v>
      </c>
      <c r="G146" s="2" t="s">
        <v>12</v>
      </c>
      <c r="H146" s="1" t="str">
        <f t="shared" si="17"/>
        <v>25-40</v>
      </c>
      <c r="I146" s="25" t="str">
        <f t="shared" si="18"/>
        <v>C</v>
      </c>
      <c r="J146" s="13">
        <v>11.5</v>
      </c>
      <c r="K146" s="3">
        <v>51</v>
      </c>
      <c r="L146" s="8">
        <f t="shared" si="19"/>
        <v>10</v>
      </c>
      <c r="M146" s="7">
        <f t="shared" si="20"/>
        <v>1</v>
      </c>
      <c r="O146">
        <f t="shared" si="21"/>
        <v>0</v>
      </c>
    </row>
    <row r="147" spans="1:15">
      <c r="A147">
        <v>146</v>
      </c>
      <c r="C147" s="6" t="s">
        <v>160</v>
      </c>
      <c r="D147" s="2"/>
      <c r="F147" s="7">
        <f t="shared" si="16"/>
        <v>45</v>
      </c>
      <c r="G147" s="2" t="s">
        <v>20</v>
      </c>
      <c r="H147" s="1" t="str">
        <f t="shared" si="17"/>
        <v>40-60</v>
      </c>
      <c r="I147" s="25" t="str">
        <f t="shared" si="18"/>
        <v>B</v>
      </c>
      <c r="J147" s="13">
        <v>10.5</v>
      </c>
      <c r="K147" s="3">
        <v>45</v>
      </c>
      <c r="L147" s="8">
        <f t="shared" si="19"/>
        <v>0</v>
      </c>
      <c r="M147" s="7">
        <f t="shared" si="20"/>
        <v>1</v>
      </c>
      <c r="O147">
        <f t="shared" si="21"/>
        <v>0</v>
      </c>
    </row>
    <row r="148" spans="1:15">
      <c r="A148">
        <v>147</v>
      </c>
      <c r="C148" s="6" t="s">
        <v>161</v>
      </c>
      <c r="D148" s="2"/>
      <c r="F148" s="7">
        <f t="shared" si="16"/>
        <v>63</v>
      </c>
      <c r="G148" s="2" t="s">
        <v>20</v>
      </c>
      <c r="H148" s="1" t="str">
        <f t="shared" si="17"/>
        <v>40-60</v>
      </c>
      <c r="I148" s="25" t="str">
        <f t="shared" si="18"/>
        <v>B</v>
      </c>
      <c r="J148" s="13">
        <v>14</v>
      </c>
      <c r="K148" s="3">
        <v>63</v>
      </c>
      <c r="L148" s="8">
        <f t="shared" si="19"/>
        <v>4</v>
      </c>
      <c r="M148" s="7">
        <f t="shared" si="20"/>
        <v>1</v>
      </c>
      <c r="O148">
        <f t="shared" si="21"/>
        <v>0</v>
      </c>
    </row>
    <row r="149" spans="1:15">
      <c r="A149">
        <v>148</v>
      </c>
      <c r="C149" s="6" t="s">
        <v>162</v>
      </c>
      <c r="D149" s="2"/>
      <c r="F149" s="7">
        <f t="shared" si="16"/>
        <v>95</v>
      </c>
      <c r="G149" s="2" t="s">
        <v>6</v>
      </c>
      <c r="H149" s="1" t="str">
        <f t="shared" si="17"/>
        <v>60+</v>
      </c>
      <c r="I149" s="25" t="str">
        <f t="shared" si="18"/>
        <v>A</v>
      </c>
      <c r="J149" s="13">
        <v>21.5</v>
      </c>
      <c r="K149" s="3">
        <v>95</v>
      </c>
      <c r="L149" s="8">
        <f t="shared" si="19"/>
        <v>0</v>
      </c>
      <c r="M149" s="7">
        <f t="shared" si="20"/>
        <v>1</v>
      </c>
      <c r="O149">
        <f t="shared" si="21"/>
        <v>0</v>
      </c>
    </row>
    <row r="150" spans="1:15">
      <c r="A150">
        <v>149</v>
      </c>
      <c r="C150" s="6" t="s">
        <v>163</v>
      </c>
      <c r="D150" s="2"/>
      <c r="F150" s="7">
        <f t="shared" si="16"/>
        <v>95</v>
      </c>
      <c r="G150" s="2" t="s">
        <v>6</v>
      </c>
      <c r="H150" s="1" t="str">
        <f t="shared" si="17"/>
        <v>60+</v>
      </c>
      <c r="I150" s="25" t="str">
        <f t="shared" si="18"/>
        <v>A</v>
      </c>
      <c r="J150" s="13">
        <v>21.5</v>
      </c>
      <c r="K150" s="3">
        <v>95</v>
      </c>
      <c r="L150" s="8">
        <f t="shared" si="19"/>
        <v>0</v>
      </c>
      <c r="M150" s="7">
        <f t="shared" si="20"/>
        <v>1</v>
      </c>
      <c r="O150">
        <f t="shared" si="21"/>
        <v>1</v>
      </c>
    </row>
    <row r="151" spans="1:15">
      <c r="A151">
        <v>150</v>
      </c>
      <c r="C151" s="6" t="s">
        <v>164</v>
      </c>
      <c r="D151" s="2"/>
      <c r="F151" s="7">
        <f t="shared" si="16"/>
        <v>63</v>
      </c>
      <c r="G151" s="2" t="s">
        <v>12</v>
      </c>
      <c r="H151" s="1" t="str">
        <f t="shared" si="17"/>
        <v>25-40</v>
      </c>
      <c r="I151" s="25" t="str">
        <f t="shared" si="18"/>
        <v>C</v>
      </c>
      <c r="J151" s="13">
        <v>14</v>
      </c>
      <c r="K151" s="3">
        <v>63</v>
      </c>
      <c r="L151" s="8">
        <f t="shared" si="19"/>
        <v>22</v>
      </c>
      <c r="M151" s="7">
        <f t="shared" si="20"/>
        <v>0</v>
      </c>
      <c r="O151">
        <f t="shared" si="21"/>
        <v>1</v>
      </c>
    </row>
    <row r="152" spans="1:15">
      <c r="A152">
        <v>151</v>
      </c>
      <c r="C152" s="6" t="s">
        <v>165</v>
      </c>
      <c r="D152" s="2"/>
      <c r="F152" s="7">
        <f t="shared" si="16"/>
        <v>90</v>
      </c>
      <c r="G152" s="2" t="s">
        <v>6</v>
      </c>
      <c r="H152" s="1" t="str">
        <f t="shared" si="17"/>
        <v>60+</v>
      </c>
      <c r="I152" s="25" t="str">
        <f t="shared" si="18"/>
        <v>A</v>
      </c>
      <c r="J152" s="13">
        <v>19.5</v>
      </c>
      <c r="K152" s="3">
        <v>90</v>
      </c>
      <c r="L152" s="8">
        <f t="shared" si="19"/>
        <v>0</v>
      </c>
      <c r="M152" s="7">
        <f t="shared" si="20"/>
        <v>1</v>
      </c>
      <c r="O152">
        <f t="shared" si="21"/>
        <v>1</v>
      </c>
    </row>
    <row r="153" spans="1:15">
      <c r="A153">
        <v>152</v>
      </c>
      <c r="C153" s="6" t="s">
        <v>166</v>
      </c>
      <c r="D153" s="2"/>
      <c r="F153" s="7">
        <f t="shared" si="16"/>
        <v>90</v>
      </c>
      <c r="G153" s="2" t="s">
        <v>6</v>
      </c>
      <c r="H153" s="1" t="str">
        <f t="shared" si="17"/>
        <v>60+</v>
      </c>
      <c r="I153" s="25" t="str">
        <f t="shared" si="18"/>
        <v>A</v>
      </c>
      <c r="J153" s="13">
        <v>19.5</v>
      </c>
      <c r="K153" s="3">
        <v>90</v>
      </c>
      <c r="L153" s="8">
        <f t="shared" si="19"/>
        <v>0</v>
      </c>
      <c r="M153" s="7">
        <f t="shared" si="20"/>
        <v>1</v>
      </c>
      <c r="O153">
        <f t="shared" si="21"/>
        <v>1</v>
      </c>
    </row>
    <row r="154" spans="1:15">
      <c r="A154">
        <v>153</v>
      </c>
      <c r="C154" s="6" t="s">
        <v>167</v>
      </c>
      <c r="D154" s="2"/>
      <c r="F154" s="7">
        <f t="shared" si="16"/>
        <v>35</v>
      </c>
      <c r="G154" s="2" t="s">
        <v>20</v>
      </c>
      <c r="H154" s="1" t="str">
        <f t="shared" si="17"/>
        <v>40-60</v>
      </c>
      <c r="I154" s="25" t="str">
        <f t="shared" si="18"/>
        <v>B</v>
      </c>
      <c r="J154" s="13">
        <v>8.5</v>
      </c>
      <c r="K154" s="3">
        <v>35</v>
      </c>
      <c r="L154" s="8">
        <f t="shared" si="19"/>
        <v>-5</v>
      </c>
      <c r="M154" s="7">
        <f t="shared" si="20"/>
        <v>1</v>
      </c>
      <c r="O154">
        <f t="shared" si="21"/>
        <v>1</v>
      </c>
    </row>
    <row r="155" spans="1:15">
      <c r="A155">
        <v>154</v>
      </c>
      <c r="C155" s="6" t="s">
        <v>168</v>
      </c>
      <c r="D155" s="2"/>
      <c r="F155" s="7">
        <f t="shared" si="16"/>
        <v>78</v>
      </c>
      <c r="G155" s="2" t="s">
        <v>6</v>
      </c>
      <c r="H155" s="1" t="str">
        <f t="shared" si="17"/>
        <v>60+</v>
      </c>
      <c r="I155" s="25" t="str">
        <f t="shared" si="18"/>
        <v>A</v>
      </c>
      <c r="J155" s="13">
        <v>16.5</v>
      </c>
      <c r="K155" s="3">
        <v>78</v>
      </c>
      <c r="L155" s="8">
        <f t="shared" si="19"/>
        <v>0</v>
      </c>
      <c r="M155" s="7">
        <f t="shared" si="20"/>
        <v>1</v>
      </c>
      <c r="O155">
        <f t="shared" si="21"/>
        <v>1</v>
      </c>
    </row>
    <row r="156" spans="1:15">
      <c r="A156">
        <v>155</v>
      </c>
      <c r="C156" s="6" t="s">
        <v>169</v>
      </c>
      <c r="D156" s="2"/>
      <c r="F156" s="7">
        <f t="shared" si="16"/>
        <v>73</v>
      </c>
      <c r="G156" s="2" t="s">
        <v>6</v>
      </c>
      <c r="H156" s="1" t="str">
        <f t="shared" si="17"/>
        <v>60+</v>
      </c>
      <c r="I156" s="25" t="str">
        <f t="shared" si="18"/>
        <v>A</v>
      </c>
      <c r="J156" s="13">
        <v>15.5</v>
      </c>
      <c r="K156" s="3">
        <v>73</v>
      </c>
      <c r="L156" s="8">
        <f t="shared" si="19"/>
        <v>0</v>
      </c>
      <c r="M156" s="7">
        <f t="shared" si="20"/>
        <v>1</v>
      </c>
      <c r="O156">
        <f t="shared" si="21"/>
        <v>0</v>
      </c>
    </row>
    <row r="157" spans="1:15">
      <c r="A157">
        <v>156</v>
      </c>
      <c r="C157" s="6" t="s">
        <v>170</v>
      </c>
      <c r="D157" s="2"/>
      <c r="F157" s="7">
        <f t="shared" si="16"/>
        <v>73</v>
      </c>
      <c r="G157" s="2" t="s">
        <v>6</v>
      </c>
      <c r="H157" s="1" t="str">
        <f t="shared" si="17"/>
        <v>60+</v>
      </c>
      <c r="I157" s="25" t="str">
        <f t="shared" si="18"/>
        <v>A</v>
      </c>
      <c r="J157" s="13">
        <v>15.5</v>
      </c>
      <c r="K157" s="3">
        <v>73</v>
      </c>
      <c r="L157" s="8">
        <f t="shared" si="19"/>
        <v>0</v>
      </c>
      <c r="M157" s="7">
        <f t="shared" si="20"/>
        <v>1</v>
      </c>
      <c r="O157">
        <f t="shared" si="21"/>
        <v>1</v>
      </c>
    </row>
    <row r="158" spans="1:15">
      <c r="A158">
        <v>157</v>
      </c>
      <c r="C158" s="6" t="s">
        <v>171</v>
      </c>
      <c r="D158" s="2"/>
      <c r="F158" s="7">
        <f t="shared" si="16"/>
        <v>35</v>
      </c>
      <c r="G158" s="2" t="s">
        <v>20</v>
      </c>
      <c r="H158" s="1" t="str">
        <f t="shared" si="17"/>
        <v>40-60</v>
      </c>
      <c r="I158" s="25" t="str">
        <f t="shared" si="18"/>
        <v>B</v>
      </c>
      <c r="J158" s="13">
        <v>8.5</v>
      </c>
      <c r="K158" s="3">
        <v>35</v>
      </c>
      <c r="L158" s="8">
        <f t="shared" si="19"/>
        <v>-5</v>
      </c>
      <c r="M158" s="7">
        <f t="shared" si="20"/>
        <v>1</v>
      </c>
      <c r="O158">
        <f t="shared" si="21"/>
        <v>1</v>
      </c>
    </row>
    <row r="159" spans="1:15">
      <c r="A159">
        <v>158</v>
      </c>
      <c r="C159" s="6" t="s">
        <v>172</v>
      </c>
      <c r="D159" s="2"/>
      <c r="F159" s="7">
        <f t="shared" si="16"/>
        <v>35</v>
      </c>
      <c r="G159" s="2" t="s">
        <v>12</v>
      </c>
      <c r="H159" s="1" t="str">
        <f t="shared" si="17"/>
        <v>25-40</v>
      </c>
      <c r="I159" s="25" t="str">
        <f t="shared" si="18"/>
        <v>C</v>
      </c>
      <c r="J159" s="13">
        <v>9</v>
      </c>
      <c r="K159" s="3">
        <v>35</v>
      </c>
      <c r="L159" s="8">
        <f t="shared" si="19"/>
        <v>0</v>
      </c>
      <c r="M159" s="7">
        <f t="shared" si="20"/>
        <v>1</v>
      </c>
      <c r="O159">
        <f t="shared" si="21"/>
        <v>1</v>
      </c>
    </row>
    <row r="160" spans="1:15">
      <c r="A160">
        <v>159</v>
      </c>
      <c r="C160" s="6" t="s">
        <v>173</v>
      </c>
      <c r="D160" s="2"/>
      <c r="F160" s="7">
        <f t="shared" si="16"/>
        <v>35</v>
      </c>
      <c r="G160" s="2" t="s">
        <v>12</v>
      </c>
      <c r="H160" s="1" t="str">
        <f t="shared" si="17"/>
        <v>25-40</v>
      </c>
      <c r="I160" s="25" t="str">
        <f t="shared" si="18"/>
        <v>C</v>
      </c>
      <c r="J160" s="13">
        <v>9</v>
      </c>
      <c r="K160" s="3">
        <v>35</v>
      </c>
      <c r="L160" s="8">
        <f t="shared" si="19"/>
        <v>0</v>
      </c>
      <c r="M160" s="7">
        <f t="shared" si="20"/>
        <v>1</v>
      </c>
      <c r="O160">
        <f t="shared" si="21"/>
        <v>0</v>
      </c>
    </row>
    <row r="161" spans="1:15">
      <c r="A161">
        <v>160</v>
      </c>
      <c r="C161" s="6" t="s">
        <v>174</v>
      </c>
      <c r="D161" s="2"/>
      <c r="F161" s="7">
        <f t="shared" si="16"/>
        <v>35</v>
      </c>
      <c r="G161" s="2" t="s">
        <v>12</v>
      </c>
      <c r="H161" s="1" t="str">
        <f t="shared" si="17"/>
        <v>25-40</v>
      </c>
      <c r="I161" s="25" t="str">
        <f t="shared" si="18"/>
        <v>C</v>
      </c>
      <c r="J161" s="13">
        <v>9</v>
      </c>
      <c r="K161" s="3">
        <v>35</v>
      </c>
      <c r="L161" s="8">
        <f t="shared" si="19"/>
        <v>0</v>
      </c>
      <c r="M161" s="7">
        <f t="shared" si="20"/>
        <v>1</v>
      </c>
      <c r="O161">
        <f t="shared" si="21"/>
        <v>0</v>
      </c>
    </row>
    <row r="162" spans="1:15">
      <c r="A162">
        <v>161</v>
      </c>
      <c r="C162" s="6" t="s">
        <v>175</v>
      </c>
      <c r="D162" s="2"/>
      <c r="F162" s="7">
        <f t="shared" ref="F162:F193" si="22">K162</f>
        <v>35</v>
      </c>
      <c r="G162" s="2" t="s">
        <v>12</v>
      </c>
      <c r="H162" s="1" t="str">
        <f t="shared" si="17"/>
        <v>25-40</v>
      </c>
      <c r="I162" s="25" t="str">
        <f t="shared" si="18"/>
        <v>C</v>
      </c>
      <c r="J162" s="13">
        <v>9</v>
      </c>
      <c r="K162" s="3">
        <v>35</v>
      </c>
      <c r="L162" s="8">
        <f t="shared" si="19"/>
        <v>0</v>
      </c>
      <c r="M162" s="7">
        <f t="shared" si="20"/>
        <v>1</v>
      </c>
      <c r="O162">
        <f t="shared" si="21"/>
        <v>0</v>
      </c>
    </row>
    <row r="163" spans="1:15">
      <c r="A163">
        <v>162</v>
      </c>
      <c r="C163" s="6" t="s">
        <v>176</v>
      </c>
      <c r="D163" s="2"/>
      <c r="F163" s="7">
        <f t="shared" si="22"/>
        <v>25</v>
      </c>
      <c r="G163" s="2" t="s">
        <v>12</v>
      </c>
      <c r="H163" s="1" t="str">
        <f t="shared" si="17"/>
        <v>25-40</v>
      </c>
      <c r="I163" s="25" t="str">
        <f t="shared" si="18"/>
        <v>C</v>
      </c>
      <c r="J163" s="13">
        <v>7</v>
      </c>
      <c r="K163" s="3">
        <v>25</v>
      </c>
      <c r="L163" s="8">
        <f t="shared" si="19"/>
        <v>0</v>
      </c>
      <c r="M163" s="7">
        <f t="shared" si="20"/>
        <v>1</v>
      </c>
      <c r="O163">
        <f t="shared" si="21"/>
        <v>0</v>
      </c>
    </row>
    <row r="164" spans="1:15">
      <c r="A164">
        <v>163</v>
      </c>
      <c r="C164" s="6" t="s">
        <v>177</v>
      </c>
      <c r="D164" s="2"/>
      <c r="F164" s="7">
        <f t="shared" si="22"/>
        <v>25</v>
      </c>
      <c r="G164" s="2" t="s">
        <v>12</v>
      </c>
      <c r="H164" s="1" t="str">
        <f t="shared" si="17"/>
        <v>25-40</v>
      </c>
      <c r="I164" s="25" t="str">
        <f t="shared" si="18"/>
        <v>C</v>
      </c>
      <c r="J164" s="13">
        <v>7</v>
      </c>
      <c r="K164" s="3">
        <v>25</v>
      </c>
      <c r="L164" s="8">
        <f t="shared" si="19"/>
        <v>0</v>
      </c>
      <c r="M164" s="7">
        <f t="shared" si="20"/>
        <v>1</v>
      </c>
      <c r="O164">
        <f t="shared" ref="O164:O195" si="23">IF(K162="","",IF(AND(K162&gt;=$O$3,K162&lt;$P$3),1,0))</f>
        <v>0</v>
      </c>
    </row>
    <row r="165" spans="1:15">
      <c r="A165">
        <v>164</v>
      </c>
      <c r="C165" s="6" t="s">
        <v>178</v>
      </c>
      <c r="D165" s="2"/>
      <c r="F165" s="7">
        <f t="shared" si="22"/>
        <v>73</v>
      </c>
      <c r="G165" s="2" t="s">
        <v>20</v>
      </c>
      <c r="H165" s="1" t="str">
        <f t="shared" si="17"/>
        <v>40-60</v>
      </c>
      <c r="I165" s="25" t="str">
        <f t="shared" si="18"/>
        <v>B</v>
      </c>
      <c r="J165" s="13">
        <v>16</v>
      </c>
      <c r="K165" s="3">
        <v>73</v>
      </c>
      <c r="L165" s="8">
        <f t="shared" si="19"/>
        <v>14</v>
      </c>
      <c r="M165" s="7">
        <f t="shared" si="20"/>
        <v>0</v>
      </c>
      <c r="O165">
        <f t="shared" si="23"/>
        <v>0</v>
      </c>
    </row>
    <row r="166" spans="1:15">
      <c r="A166">
        <v>165</v>
      </c>
      <c r="C166" s="6" t="s">
        <v>179</v>
      </c>
      <c r="D166" s="2"/>
      <c r="F166" s="7">
        <f t="shared" si="22"/>
        <v>63</v>
      </c>
      <c r="G166" s="2" t="s">
        <v>20</v>
      </c>
      <c r="H166" s="1" t="str">
        <f t="shared" si="17"/>
        <v>40-60</v>
      </c>
      <c r="I166" s="25" t="str">
        <f t="shared" si="18"/>
        <v>B</v>
      </c>
      <c r="J166" s="13">
        <v>13.5</v>
      </c>
      <c r="K166" s="3">
        <v>63</v>
      </c>
      <c r="L166" s="8">
        <f t="shared" si="19"/>
        <v>4</v>
      </c>
      <c r="M166" s="7">
        <f t="shared" si="20"/>
        <v>1</v>
      </c>
      <c r="O166">
        <f t="shared" si="23"/>
        <v>0</v>
      </c>
    </row>
    <row r="167" spans="1:15">
      <c r="A167">
        <v>166</v>
      </c>
      <c r="C167" s="6" t="s">
        <v>180</v>
      </c>
      <c r="D167" s="2"/>
      <c r="F167" s="7">
        <f t="shared" si="22"/>
        <v>35</v>
      </c>
      <c r="G167" s="2" t="s">
        <v>12</v>
      </c>
      <c r="H167" s="1" t="str">
        <f t="shared" si="17"/>
        <v>25-40</v>
      </c>
      <c r="I167" s="25" t="str">
        <f t="shared" si="18"/>
        <v>C</v>
      </c>
      <c r="J167" s="13">
        <v>8.5</v>
      </c>
      <c r="K167" s="3">
        <v>35</v>
      </c>
      <c r="L167" s="8">
        <f t="shared" si="19"/>
        <v>0</v>
      </c>
      <c r="M167" s="7">
        <f t="shared" si="20"/>
        <v>1</v>
      </c>
      <c r="O167">
        <f t="shared" si="23"/>
        <v>1</v>
      </c>
    </row>
    <row r="168" spans="1:15">
      <c r="A168">
        <v>167</v>
      </c>
      <c r="C168" s="6" t="s">
        <v>181</v>
      </c>
      <c r="D168" s="2"/>
      <c r="F168" s="7">
        <f t="shared" si="22"/>
        <v>35</v>
      </c>
      <c r="G168" s="2" t="s">
        <v>12</v>
      </c>
      <c r="H168" s="1" t="str">
        <f t="shared" si="17"/>
        <v>25-40</v>
      </c>
      <c r="I168" s="25" t="str">
        <f t="shared" si="18"/>
        <v>C</v>
      </c>
      <c r="J168" s="13">
        <v>8.5</v>
      </c>
      <c r="K168" s="3">
        <v>35</v>
      </c>
      <c r="L168" s="8">
        <f t="shared" si="19"/>
        <v>0</v>
      </c>
      <c r="M168" s="7">
        <f t="shared" si="20"/>
        <v>1</v>
      </c>
      <c r="O168">
        <f t="shared" si="23"/>
        <v>1</v>
      </c>
    </row>
    <row r="169" spans="1:15">
      <c r="A169">
        <v>168</v>
      </c>
      <c r="C169" s="6" t="s">
        <v>182</v>
      </c>
      <c r="D169" s="2"/>
      <c r="F169" s="7">
        <f t="shared" si="22"/>
        <v>35</v>
      </c>
      <c r="G169" s="2" t="s">
        <v>12</v>
      </c>
      <c r="H169" s="1" t="str">
        <f t="shared" si="17"/>
        <v>25-40</v>
      </c>
      <c r="I169" s="25" t="str">
        <f t="shared" si="18"/>
        <v>C</v>
      </c>
      <c r="J169" s="13">
        <v>8.5</v>
      </c>
      <c r="K169" s="3">
        <v>35</v>
      </c>
      <c r="L169" s="8">
        <f t="shared" si="19"/>
        <v>0</v>
      </c>
      <c r="M169" s="7">
        <f t="shared" si="20"/>
        <v>1</v>
      </c>
      <c r="O169">
        <f t="shared" si="23"/>
        <v>0</v>
      </c>
    </row>
    <row r="170" spans="1:15">
      <c r="A170">
        <v>169</v>
      </c>
      <c r="C170" s="6" t="s">
        <v>183</v>
      </c>
      <c r="D170" s="2"/>
      <c r="F170" s="7">
        <f t="shared" si="22"/>
        <v>51</v>
      </c>
      <c r="G170" s="2" t="s">
        <v>12</v>
      </c>
      <c r="H170" s="1" t="str">
        <f t="shared" si="17"/>
        <v>25-40</v>
      </c>
      <c r="I170" s="25" t="str">
        <f t="shared" si="18"/>
        <v>C</v>
      </c>
      <c r="J170" s="13">
        <v>11.5</v>
      </c>
      <c r="K170" s="3">
        <v>51</v>
      </c>
      <c r="L170" s="8">
        <f t="shared" si="19"/>
        <v>10</v>
      </c>
      <c r="M170" s="7">
        <f t="shared" si="20"/>
        <v>1</v>
      </c>
      <c r="O170">
        <f t="shared" si="23"/>
        <v>0</v>
      </c>
    </row>
    <row r="171" spans="1:15">
      <c r="A171">
        <v>170</v>
      </c>
      <c r="C171" s="6" t="s">
        <v>184</v>
      </c>
      <c r="D171" s="2"/>
      <c r="F171" s="7">
        <f t="shared" si="22"/>
        <v>25</v>
      </c>
      <c r="G171" s="2" t="s">
        <v>23</v>
      </c>
      <c r="H171" s="1" t="str">
        <f t="shared" si="17"/>
        <v>0-25</v>
      </c>
      <c r="I171" s="25" t="str">
        <f t="shared" si="18"/>
        <v>D</v>
      </c>
      <c r="J171" s="13">
        <v>7</v>
      </c>
      <c r="K171" s="3">
        <v>25</v>
      </c>
      <c r="L171" s="8">
        <f t="shared" si="19"/>
        <v>1</v>
      </c>
      <c r="M171" s="7">
        <f t="shared" si="20"/>
        <v>1</v>
      </c>
      <c r="O171">
        <f t="shared" si="23"/>
        <v>0</v>
      </c>
    </row>
    <row r="172" spans="1:15">
      <c r="A172">
        <v>171</v>
      </c>
      <c r="C172" s="6" t="s">
        <v>185</v>
      </c>
      <c r="D172" s="2"/>
      <c r="F172" s="7">
        <f t="shared" si="22"/>
        <v>16</v>
      </c>
      <c r="G172" s="2" t="s">
        <v>23</v>
      </c>
      <c r="H172" s="1" t="str">
        <f t="shared" si="17"/>
        <v>0-25</v>
      </c>
      <c r="I172" s="25" t="str">
        <f t="shared" si="18"/>
        <v>D</v>
      </c>
      <c r="J172" s="13">
        <v>5</v>
      </c>
      <c r="K172" s="3">
        <v>16</v>
      </c>
      <c r="L172" s="8">
        <f t="shared" si="19"/>
        <v>0</v>
      </c>
      <c r="M172" s="7">
        <f t="shared" si="20"/>
        <v>1</v>
      </c>
      <c r="O172">
        <f t="shared" si="23"/>
        <v>0</v>
      </c>
    </row>
    <row r="173" spans="1:15">
      <c r="A173">
        <v>172</v>
      </c>
      <c r="C173" s="6" t="s">
        <v>186</v>
      </c>
      <c r="D173" s="2"/>
      <c r="F173" s="7">
        <f t="shared" si="22"/>
        <v>51</v>
      </c>
      <c r="G173" s="2" t="s">
        <v>20</v>
      </c>
      <c r="H173" s="1" t="str">
        <f t="shared" si="17"/>
        <v>40-60</v>
      </c>
      <c r="I173" s="25" t="str">
        <f t="shared" si="18"/>
        <v>B</v>
      </c>
      <c r="J173" s="13">
        <v>11.5</v>
      </c>
      <c r="K173" s="3">
        <v>51</v>
      </c>
      <c r="L173" s="8">
        <f t="shared" si="19"/>
        <v>0</v>
      </c>
      <c r="M173" s="7">
        <f t="shared" si="20"/>
        <v>1</v>
      </c>
      <c r="O173">
        <f t="shared" si="23"/>
        <v>0</v>
      </c>
    </row>
    <row r="174" spans="1:15">
      <c r="A174">
        <v>173</v>
      </c>
      <c r="C174" s="6" t="s">
        <v>187</v>
      </c>
      <c r="D174" s="2"/>
      <c r="F174" s="7">
        <f t="shared" si="22"/>
        <v>45</v>
      </c>
      <c r="G174" s="2" t="s">
        <v>12</v>
      </c>
      <c r="H174" s="1" t="str">
        <f t="shared" si="17"/>
        <v>25-40</v>
      </c>
      <c r="I174" s="25" t="str">
        <f t="shared" si="18"/>
        <v>C</v>
      </c>
      <c r="J174" s="13">
        <v>10.5</v>
      </c>
      <c r="K174" s="3">
        <v>45</v>
      </c>
      <c r="L174" s="8">
        <f t="shared" si="19"/>
        <v>4</v>
      </c>
      <c r="M174" s="7">
        <f t="shared" si="20"/>
        <v>1</v>
      </c>
      <c r="O174">
        <f t="shared" si="23"/>
        <v>0</v>
      </c>
    </row>
    <row r="175" spans="1:15">
      <c r="A175">
        <v>174</v>
      </c>
      <c r="C175" s="6" t="s">
        <v>188</v>
      </c>
      <c r="D175" s="2"/>
      <c r="F175" s="7">
        <f t="shared" si="22"/>
        <v>82</v>
      </c>
      <c r="G175" s="2" t="s">
        <v>6</v>
      </c>
      <c r="H175" s="1" t="str">
        <f t="shared" si="17"/>
        <v>60+</v>
      </c>
      <c r="I175" s="25" t="str">
        <f t="shared" si="18"/>
        <v>A</v>
      </c>
      <c r="J175" s="13">
        <v>17.5</v>
      </c>
      <c r="K175" s="3">
        <v>82</v>
      </c>
      <c r="L175" s="8">
        <f t="shared" si="19"/>
        <v>0</v>
      </c>
      <c r="M175" s="7">
        <f t="shared" si="20"/>
        <v>1</v>
      </c>
      <c r="O175">
        <f t="shared" si="23"/>
        <v>0</v>
      </c>
    </row>
    <row r="176" spans="1:15">
      <c r="A176">
        <v>175</v>
      </c>
      <c r="C176" s="6" t="s">
        <v>189</v>
      </c>
      <c r="D176" s="2"/>
      <c r="F176" s="7">
        <f t="shared" si="22"/>
        <v>73</v>
      </c>
      <c r="G176" s="2" t="s">
        <v>6</v>
      </c>
      <c r="H176" s="1" t="str">
        <f t="shared" si="17"/>
        <v>60+</v>
      </c>
      <c r="I176" s="25" t="str">
        <f t="shared" si="18"/>
        <v>A</v>
      </c>
      <c r="J176" s="13">
        <v>15.5</v>
      </c>
      <c r="K176" s="3">
        <v>73</v>
      </c>
      <c r="L176" s="8">
        <f t="shared" si="19"/>
        <v>0</v>
      </c>
      <c r="M176" s="7">
        <f t="shared" si="20"/>
        <v>1</v>
      </c>
      <c r="O176">
        <f t="shared" si="23"/>
        <v>0</v>
      </c>
    </row>
    <row r="177" spans="1:15">
      <c r="A177">
        <v>176</v>
      </c>
      <c r="C177" s="6" t="s">
        <v>190</v>
      </c>
      <c r="D177" s="2"/>
      <c r="F177" s="7">
        <f t="shared" si="22"/>
        <v>51</v>
      </c>
      <c r="G177" s="2" t="s">
        <v>12</v>
      </c>
      <c r="H177" s="1" t="str">
        <f t="shared" si="17"/>
        <v>25-40</v>
      </c>
      <c r="I177" s="25" t="str">
        <f t="shared" si="18"/>
        <v>C</v>
      </c>
      <c r="J177" s="13">
        <v>11.5</v>
      </c>
      <c r="K177" s="3">
        <v>51</v>
      </c>
      <c r="L177" s="8">
        <f t="shared" si="19"/>
        <v>10</v>
      </c>
      <c r="M177" s="7">
        <f t="shared" si="20"/>
        <v>1</v>
      </c>
      <c r="O177">
        <f t="shared" si="23"/>
        <v>1</v>
      </c>
    </row>
    <row r="178" spans="1:15">
      <c r="A178">
        <v>177</v>
      </c>
      <c r="C178" s="6" t="s">
        <v>191</v>
      </c>
      <c r="D178" s="2"/>
      <c r="F178" s="7">
        <f t="shared" si="22"/>
        <v>12</v>
      </c>
      <c r="G178" s="2" t="s">
        <v>23</v>
      </c>
      <c r="H178" s="1" t="str">
        <f t="shared" si="17"/>
        <v>0-25</v>
      </c>
      <c r="I178" s="25" t="str">
        <f t="shared" si="18"/>
        <v>D</v>
      </c>
      <c r="J178" s="13">
        <v>4</v>
      </c>
      <c r="K178" s="3">
        <v>12</v>
      </c>
      <c r="L178" s="8">
        <f t="shared" si="19"/>
        <v>0</v>
      </c>
      <c r="M178" s="7">
        <f t="shared" si="20"/>
        <v>1</v>
      </c>
      <c r="O178">
        <f t="shared" si="23"/>
        <v>1</v>
      </c>
    </row>
    <row r="179" spans="1:15">
      <c r="A179">
        <v>178</v>
      </c>
      <c r="C179" s="6" t="s">
        <v>192</v>
      </c>
      <c r="D179" s="2"/>
      <c r="F179" s="7">
        <f t="shared" si="22"/>
        <v>63</v>
      </c>
      <c r="G179" s="2" t="s">
        <v>6</v>
      </c>
      <c r="H179" s="1" t="str">
        <f t="shared" si="17"/>
        <v>60+</v>
      </c>
      <c r="I179" s="25" t="str">
        <f t="shared" si="18"/>
        <v>A</v>
      </c>
      <c r="J179" s="13">
        <v>13.5</v>
      </c>
      <c r="K179" s="3">
        <v>63</v>
      </c>
      <c r="L179" s="8">
        <f t="shared" si="19"/>
        <v>0</v>
      </c>
      <c r="M179" s="7">
        <f t="shared" si="20"/>
        <v>1</v>
      </c>
      <c r="O179">
        <f t="shared" si="23"/>
        <v>0</v>
      </c>
    </row>
    <row r="180" spans="1:15">
      <c r="A180">
        <v>179</v>
      </c>
      <c r="C180" s="6" t="s">
        <v>193</v>
      </c>
      <c r="D180" s="2"/>
      <c r="F180" s="7">
        <f t="shared" si="22"/>
        <v>78</v>
      </c>
      <c r="G180" s="2" t="s">
        <v>20</v>
      </c>
      <c r="H180" s="1" t="str">
        <f t="shared" si="17"/>
        <v>40-60</v>
      </c>
      <c r="I180" s="25" t="str">
        <f t="shared" si="18"/>
        <v>B</v>
      </c>
      <c r="J180" s="13">
        <v>16.5</v>
      </c>
      <c r="K180" s="3">
        <v>78</v>
      </c>
      <c r="L180" s="8">
        <f t="shared" si="19"/>
        <v>19</v>
      </c>
      <c r="M180" s="7">
        <f t="shared" si="20"/>
        <v>0</v>
      </c>
      <c r="O180">
        <f t="shared" si="23"/>
        <v>0</v>
      </c>
    </row>
    <row r="181" spans="1:15">
      <c r="A181">
        <v>180</v>
      </c>
      <c r="C181" s="6" t="s">
        <v>194</v>
      </c>
      <c r="D181" s="2"/>
      <c r="F181" s="7">
        <f t="shared" si="22"/>
        <v>16</v>
      </c>
      <c r="G181" s="2" t="s">
        <v>12</v>
      </c>
      <c r="H181" s="1" t="str">
        <f t="shared" si="17"/>
        <v>25-40</v>
      </c>
      <c r="I181" s="25" t="str">
        <f t="shared" si="18"/>
        <v>C</v>
      </c>
      <c r="J181" s="13">
        <v>5</v>
      </c>
      <c r="K181" s="3">
        <v>16</v>
      </c>
      <c r="L181" s="8">
        <f t="shared" si="19"/>
        <v>-9</v>
      </c>
      <c r="M181" s="7">
        <f t="shared" si="20"/>
        <v>1</v>
      </c>
      <c r="O181">
        <f t="shared" si="23"/>
        <v>1</v>
      </c>
    </row>
    <row r="182" spans="1:15">
      <c r="A182">
        <v>181</v>
      </c>
      <c r="C182" s="6" t="s">
        <v>195</v>
      </c>
      <c r="D182" s="2"/>
      <c r="F182" s="7">
        <f t="shared" si="22"/>
        <v>35</v>
      </c>
      <c r="G182" s="2" t="s">
        <v>12</v>
      </c>
      <c r="H182" s="1" t="str">
        <f t="shared" si="17"/>
        <v>25-40</v>
      </c>
      <c r="I182" s="25" t="str">
        <f t="shared" si="18"/>
        <v>C</v>
      </c>
      <c r="J182" s="13">
        <v>9</v>
      </c>
      <c r="K182" s="3">
        <v>35</v>
      </c>
      <c r="L182" s="8">
        <f t="shared" si="19"/>
        <v>0</v>
      </c>
      <c r="M182" s="7">
        <f t="shared" si="20"/>
        <v>1</v>
      </c>
      <c r="O182">
        <f t="shared" si="23"/>
        <v>1</v>
      </c>
    </row>
    <row r="183" spans="1:15">
      <c r="A183">
        <v>182</v>
      </c>
      <c r="C183" s="6" t="s">
        <v>196</v>
      </c>
      <c r="D183" s="2"/>
      <c r="F183" s="7">
        <f t="shared" si="22"/>
        <v>93</v>
      </c>
      <c r="G183" s="2" t="s">
        <v>6</v>
      </c>
      <c r="H183" s="1" t="str">
        <f t="shared" si="17"/>
        <v>60+</v>
      </c>
      <c r="I183" s="25" t="str">
        <f t="shared" si="18"/>
        <v>A</v>
      </c>
      <c r="J183" s="13">
        <v>21</v>
      </c>
      <c r="K183" s="3">
        <v>93</v>
      </c>
      <c r="L183" s="8">
        <f t="shared" si="19"/>
        <v>0</v>
      </c>
      <c r="M183" s="7">
        <f t="shared" si="20"/>
        <v>1</v>
      </c>
      <c r="O183">
        <f t="shared" si="23"/>
        <v>0</v>
      </c>
    </row>
    <row r="184" spans="1:15">
      <c r="A184">
        <v>183</v>
      </c>
      <c r="C184" s="6" t="s">
        <v>197</v>
      </c>
      <c r="D184" s="2"/>
      <c r="F184" s="7">
        <f t="shared" si="22"/>
        <v>68</v>
      </c>
      <c r="G184" s="2" t="s">
        <v>23</v>
      </c>
      <c r="H184" s="1" t="str">
        <f t="shared" si="17"/>
        <v>0-25</v>
      </c>
      <c r="I184" s="25" t="str">
        <f t="shared" si="18"/>
        <v>D</v>
      </c>
      <c r="J184" s="13">
        <v>15</v>
      </c>
      <c r="K184" s="3">
        <v>68</v>
      </c>
      <c r="L184" s="8">
        <f t="shared" si="19"/>
        <v>44</v>
      </c>
      <c r="M184" s="7">
        <f t="shared" si="20"/>
        <v>0</v>
      </c>
      <c r="O184">
        <f t="shared" si="23"/>
        <v>0</v>
      </c>
    </row>
    <row r="185" spans="1:15">
      <c r="A185">
        <v>184</v>
      </c>
      <c r="C185" s="6" t="s">
        <v>198</v>
      </c>
      <c r="D185" s="2"/>
      <c r="F185" s="7">
        <f t="shared" si="22"/>
        <v>12</v>
      </c>
      <c r="G185" s="2" t="s">
        <v>23</v>
      </c>
      <c r="H185" s="1" t="str">
        <f t="shared" si="17"/>
        <v>0-25</v>
      </c>
      <c r="I185" s="25" t="str">
        <f t="shared" si="18"/>
        <v>D</v>
      </c>
      <c r="J185" s="13">
        <v>4</v>
      </c>
      <c r="K185" s="3">
        <v>12</v>
      </c>
      <c r="L185" s="8">
        <f t="shared" si="19"/>
        <v>0</v>
      </c>
      <c r="M185" s="7">
        <f t="shared" si="20"/>
        <v>1</v>
      </c>
      <c r="O185">
        <f t="shared" si="23"/>
        <v>1</v>
      </c>
    </row>
    <row r="186" spans="1:15">
      <c r="A186">
        <v>185</v>
      </c>
      <c r="C186" s="6" t="s">
        <v>199</v>
      </c>
      <c r="D186" s="2"/>
      <c r="F186" s="7">
        <f t="shared" si="22"/>
        <v>73</v>
      </c>
      <c r="G186" s="2" t="s">
        <v>6</v>
      </c>
      <c r="H186" s="1" t="str">
        <f t="shared" si="17"/>
        <v>60+</v>
      </c>
      <c r="I186" s="25" t="str">
        <f t="shared" si="18"/>
        <v>A</v>
      </c>
      <c r="J186" s="13">
        <v>15.5</v>
      </c>
      <c r="K186" s="3">
        <v>73</v>
      </c>
      <c r="L186" s="8">
        <f t="shared" si="19"/>
        <v>0</v>
      </c>
      <c r="M186" s="7">
        <f t="shared" si="20"/>
        <v>1</v>
      </c>
      <c r="O186">
        <f t="shared" si="23"/>
        <v>1</v>
      </c>
    </row>
    <row r="187" spans="1:15">
      <c r="A187">
        <v>186</v>
      </c>
      <c r="C187" s="6" t="s">
        <v>200</v>
      </c>
      <c r="D187" s="2"/>
      <c r="F187" s="7">
        <f t="shared" si="22"/>
        <v>51</v>
      </c>
      <c r="G187" s="2" t="s">
        <v>12</v>
      </c>
      <c r="H187" s="1" t="str">
        <f t="shared" si="17"/>
        <v>25-40</v>
      </c>
      <c r="I187" s="25" t="str">
        <f t="shared" si="18"/>
        <v>C</v>
      </c>
      <c r="J187" s="13">
        <v>12</v>
      </c>
      <c r="K187" s="3">
        <v>51</v>
      </c>
      <c r="L187" s="8">
        <f t="shared" si="19"/>
        <v>10</v>
      </c>
      <c r="M187" s="7">
        <f t="shared" si="20"/>
        <v>1</v>
      </c>
      <c r="O187">
        <f t="shared" si="23"/>
        <v>0</v>
      </c>
    </row>
    <row r="188" spans="1:15">
      <c r="A188">
        <v>187</v>
      </c>
      <c r="C188" s="6" t="s">
        <v>201</v>
      </c>
      <c r="D188" s="2"/>
      <c r="F188" s="7">
        <f t="shared" si="22"/>
        <v>25</v>
      </c>
      <c r="G188" s="2" t="s">
        <v>12</v>
      </c>
      <c r="H188" s="1" t="str">
        <f t="shared" si="17"/>
        <v>25-40</v>
      </c>
      <c r="I188" s="25" t="str">
        <f t="shared" si="18"/>
        <v>C</v>
      </c>
      <c r="J188" s="13">
        <v>7</v>
      </c>
      <c r="K188" s="3">
        <v>25</v>
      </c>
      <c r="L188" s="8">
        <f t="shared" si="19"/>
        <v>0</v>
      </c>
      <c r="M188" s="7">
        <f t="shared" si="20"/>
        <v>1</v>
      </c>
      <c r="O188">
        <f t="shared" si="23"/>
        <v>1</v>
      </c>
    </row>
    <row r="189" spans="1:15">
      <c r="A189">
        <v>188</v>
      </c>
      <c r="C189" s="6" t="s">
        <v>202</v>
      </c>
      <c r="D189" s="2"/>
      <c r="F189" s="7">
        <f t="shared" si="22"/>
        <v>40</v>
      </c>
      <c r="G189" s="2" t="s">
        <v>20</v>
      </c>
      <c r="H189" s="1" t="str">
        <f t="shared" si="17"/>
        <v>40-60</v>
      </c>
      <c r="I189" s="25" t="str">
        <f t="shared" si="18"/>
        <v>B</v>
      </c>
      <c r="J189" s="13">
        <v>9.5</v>
      </c>
      <c r="K189" s="3">
        <v>40</v>
      </c>
      <c r="L189" s="8">
        <f t="shared" si="19"/>
        <v>0</v>
      </c>
      <c r="M189" s="7">
        <f t="shared" si="20"/>
        <v>1</v>
      </c>
      <c r="O189">
        <f t="shared" si="23"/>
        <v>0</v>
      </c>
    </row>
    <row r="190" spans="1:15">
      <c r="A190">
        <v>189</v>
      </c>
      <c r="C190" s="6" t="s">
        <v>203</v>
      </c>
      <c r="D190" s="2"/>
      <c r="F190" s="7">
        <f t="shared" si="22"/>
        <v>25</v>
      </c>
      <c r="G190" s="2" t="s">
        <v>12</v>
      </c>
      <c r="H190" s="1" t="str">
        <f t="shared" si="17"/>
        <v>25-40</v>
      </c>
      <c r="I190" s="25" t="str">
        <f t="shared" si="18"/>
        <v>C</v>
      </c>
      <c r="J190" s="13">
        <v>7</v>
      </c>
      <c r="K190" s="3">
        <v>25</v>
      </c>
      <c r="L190" s="8">
        <f t="shared" si="19"/>
        <v>0</v>
      </c>
      <c r="M190" s="7">
        <f t="shared" si="20"/>
        <v>1</v>
      </c>
      <c r="O190">
        <f t="shared" si="23"/>
        <v>0</v>
      </c>
    </row>
    <row r="191" spans="1:15">
      <c r="A191">
        <v>190</v>
      </c>
      <c r="C191" s="6" t="s">
        <v>204</v>
      </c>
      <c r="D191" s="2"/>
      <c r="F191" s="7">
        <f t="shared" si="22"/>
        <v>51</v>
      </c>
      <c r="G191" s="2" t="s">
        <v>20</v>
      </c>
      <c r="H191" s="1" t="str">
        <f t="shared" si="17"/>
        <v>40-60</v>
      </c>
      <c r="I191" s="25" t="str">
        <f t="shared" si="18"/>
        <v>B</v>
      </c>
      <c r="J191" s="13">
        <v>11.5</v>
      </c>
      <c r="K191" s="3">
        <v>51</v>
      </c>
      <c r="L191" s="8">
        <f t="shared" si="19"/>
        <v>0</v>
      </c>
      <c r="M191" s="7">
        <f t="shared" si="20"/>
        <v>1</v>
      </c>
      <c r="O191">
        <f t="shared" si="23"/>
        <v>0</v>
      </c>
    </row>
    <row r="192" spans="1:15">
      <c r="A192">
        <v>191</v>
      </c>
      <c r="C192" s="6" t="s">
        <v>205</v>
      </c>
      <c r="D192" s="2"/>
      <c r="F192" s="7">
        <f t="shared" si="22"/>
        <v>68</v>
      </c>
      <c r="G192" s="2" t="s">
        <v>6</v>
      </c>
      <c r="H192" s="1" t="str">
        <f t="shared" si="17"/>
        <v>60+</v>
      </c>
      <c r="I192" s="25" t="str">
        <f t="shared" si="18"/>
        <v>A</v>
      </c>
      <c r="J192" s="13">
        <v>15</v>
      </c>
      <c r="K192" s="3">
        <v>68</v>
      </c>
      <c r="L192" s="8">
        <f t="shared" si="19"/>
        <v>0</v>
      </c>
      <c r="M192" s="7">
        <f t="shared" si="20"/>
        <v>1</v>
      </c>
      <c r="O192">
        <f t="shared" si="23"/>
        <v>0</v>
      </c>
    </row>
    <row r="193" spans="1:15">
      <c r="A193">
        <v>192</v>
      </c>
      <c r="C193" s="6" t="s">
        <v>206</v>
      </c>
      <c r="D193" s="2"/>
      <c r="F193" s="7">
        <f t="shared" si="22"/>
        <v>16</v>
      </c>
      <c r="G193" s="2" t="s">
        <v>12</v>
      </c>
      <c r="H193" s="1" t="str">
        <f t="shared" si="17"/>
        <v>25-40</v>
      </c>
      <c r="I193" s="25" t="str">
        <f t="shared" si="18"/>
        <v>C</v>
      </c>
      <c r="J193" s="13">
        <v>5</v>
      </c>
      <c r="K193" s="3">
        <v>16</v>
      </c>
      <c r="L193" s="8">
        <f t="shared" si="19"/>
        <v>-9</v>
      </c>
      <c r="M193" s="7">
        <f t="shared" si="20"/>
        <v>1</v>
      </c>
      <c r="O193">
        <f t="shared" si="23"/>
        <v>0</v>
      </c>
    </row>
    <row r="194" spans="1:15">
      <c r="A194">
        <v>193</v>
      </c>
      <c r="C194" s="6" t="s">
        <v>207</v>
      </c>
      <c r="D194" s="2"/>
      <c r="F194" s="7">
        <f t="shared" ref="F194:F201" si="24">K194</f>
        <v>68</v>
      </c>
      <c r="G194" s="2" t="s">
        <v>20</v>
      </c>
      <c r="H194" s="1" t="str">
        <f t="shared" si="17"/>
        <v>40-60</v>
      </c>
      <c r="I194" s="25" t="str">
        <f t="shared" si="18"/>
        <v>B</v>
      </c>
      <c r="J194" s="13">
        <v>14.5</v>
      </c>
      <c r="K194" s="3">
        <v>68</v>
      </c>
      <c r="L194" s="8">
        <f t="shared" si="19"/>
        <v>9</v>
      </c>
      <c r="M194" s="7">
        <f t="shared" si="20"/>
        <v>1</v>
      </c>
      <c r="O194">
        <f t="shared" si="23"/>
        <v>1</v>
      </c>
    </row>
    <row r="195" spans="1:15">
      <c r="A195">
        <v>194</v>
      </c>
      <c r="C195" s="6" t="s">
        <v>208</v>
      </c>
      <c r="D195" s="2"/>
      <c r="F195" s="7">
        <f t="shared" si="24"/>
        <v>63</v>
      </c>
      <c r="G195" s="2" t="s">
        <v>6</v>
      </c>
      <c r="H195" s="1" t="str">
        <f t="shared" ref="H195:H201" si="25">IF(G195="A","60+",IF(G195="B","40-60",IF(G195="C","25-40",IF(G195="D","0-25",))))</f>
        <v>60+</v>
      </c>
      <c r="I195" s="25" t="str">
        <f t="shared" ref="I195:I201" si="26">G195</f>
        <v>A</v>
      </c>
      <c r="J195" s="13">
        <v>14</v>
      </c>
      <c r="K195" s="3">
        <v>63</v>
      </c>
      <c r="L195" s="8">
        <f t="shared" ref="L195:L201" si="27">IF(I195="C",IF(K195&lt;=$P$1,K195-$P$1,IF(K195&gt;$Q$1-1,(K195-$Q$1-1),0)),IF(I195="D",IF(K195&lt;=$P$1-1,0,K195-($P$1-1)),IF(I195="B",IF(K195&lt;=$Q$1,K195-$Q$1,IF(K195&gt;$R$1-1,K195-($R$1-1),0)),IF(I195="A",IF(K195&gt;=$R$1,0,K195-$R$1),""))))</f>
        <v>0</v>
      </c>
      <c r="M195" s="7">
        <f t="shared" ref="M195:M201" si="28">IF(AND(ABS(L195)&gt;=$U$1,ABS(L195)&lt;=$V$1),1,0)</f>
        <v>1</v>
      </c>
      <c r="O195">
        <f t="shared" si="23"/>
        <v>0</v>
      </c>
    </row>
    <row r="196" spans="1:15">
      <c r="A196">
        <v>195</v>
      </c>
      <c r="C196" s="6" t="s">
        <v>209</v>
      </c>
      <c r="D196" s="2"/>
      <c r="F196" s="7">
        <f t="shared" si="24"/>
        <v>16</v>
      </c>
      <c r="G196" s="2" t="s">
        <v>12</v>
      </c>
      <c r="H196" s="1" t="str">
        <f t="shared" si="25"/>
        <v>25-40</v>
      </c>
      <c r="I196" s="25" t="str">
        <f t="shared" si="26"/>
        <v>C</v>
      </c>
      <c r="J196" s="13">
        <v>5</v>
      </c>
      <c r="K196" s="3">
        <v>16</v>
      </c>
      <c r="L196" s="8">
        <f t="shared" si="27"/>
        <v>-9</v>
      </c>
      <c r="M196" s="7">
        <f t="shared" si="28"/>
        <v>1</v>
      </c>
      <c r="O196">
        <f t="shared" ref="O196:O203" si="29">IF(K194="","",IF(AND(K194&gt;=$O$3,K194&lt;$P$3),1,0))</f>
        <v>1</v>
      </c>
    </row>
    <row r="197" spans="1:15">
      <c r="A197">
        <v>196</v>
      </c>
      <c r="C197" s="6" t="s">
        <v>210</v>
      </c>
      <c r="D197" s="2"/>
      <c r="F197" s="7">
        <f t="shared" si="24"/>
        <v>45</v>
      </c>
      <c r="G197" s="2" t="s">
        <v>20</v>
      </c>
      <c r="H197" s="1" t="str">
        <f t="shared" si="25"/>
        <v>40-60</v>
      </c>
      <c r="I197" s="25" t="str">
        <f t="shared" si="26"/>
        <v>B</v>
      </c>
      <c r="J197" s="13">
        <v>10.5</v>
      </c>
      <c r="K197" s="3">
        <v>45</v>
      </c>
      <c r="L197" s="8">
        <f t="shared" si="27"/>
        <v>0</v>
      </c>
      <c r="M197" s="7">
        <f t="shared" si="28"/>
        <v>1</v>
      </c>
      <c r="O197">
        <f t="shared" si="29"/>
        <v>1</v>
      </c>
    </row>
    <row r="198" spans="1:15">
      <c r="A198">
        <v>197</v>
      </c>
      <c r="C198" s="6" t="s">
        <v>211</v>
      </c>
      <c r="D198" s="2"/>
      <c r="F198" s="7">
        <f t="shared" si="24"/>
        <v>45</v>
      </c>
      <c r="G198" s="2" t="s">
        <v>12</v>
      </c>
      <c r="H198" s="1" t="str">
        <f t="shared" si="25"/>
        <v>25-40</v>
      </c>
      <c r="I198" s="25" t="str">
        <f t="shared" si="26"/>
        <v>C</v>
      </c>
      <c r="J198" s="13">
        <v>11</v>
      </c>
      <c r="K198" s="3">
        <v>45</v>
      </c>
      <c r="L198" s="8">
        <f t="shared" si="27"/>
        <v>4</v>
      </c>
      <c r="M198" s="7">
        <f t="shared" si="28"/>
        <v>1</v>
      </c>
      <c r="O198">
        <f t="shared" si="29"/>
        <v>0</v>
      </c>
    </row>
    <row r="199" spans="1:15">
      <c r="A199">
        <v>198</v>
      </c>
      <c r="C199" s="6" t="s">
        <v>212</v>
      </c>
      <c r="D199" s="2"/>
      <c r="F199" s="7">
        <f t="shared" si="24"/>
        <v>45</v>
      </c>
      <c r="G199" s="2" t="s">
        <v>20</v>
      </c>
      <c r="H199" s="1" t="str">
        <f t="shared" si="25"/>
        <v>40-60</v>
      </c>
      <c r="I199" s="25" t="str">
        <f t="shared" si="26"/>
        <v>B</v>
      </c>
      <c r="J199" s="13">
        <v>11</v>
      </c>
      <c r="K199" s="3">
        <v>45</v>
      </c>
      <c r="L199" s="8">
        <f t="shared" si="27"/>
        <v>0</v>
      </c>
      <c r="M199" s="7">
        <f t="shared" si="28"/>
        <v>1</v>
      </c>
      <c r="O199">
        <f t="shared" si="29"/>
        <v>0</v>
      </c>
    </row>
    <row r="200" spans="1:15">
      <c r="A200">
        <v>199</v>
      </c>
      <c r="C200" s="6" t="s">
        <v>213</v>
      </c>
      <c r="F200" s="7">
        <f t="shared" si="24"/>
        <v>35</v>
      </c>
      <c r="G200" s="1" t="s">
        <v>12</v>
      </c>
      <c r="H200" s="1" t="str">
        <f t="shared" si="25"/>
        <v>25-40</v>
      </c>
      <c r="I200" s="25" t="str">
        <f t="shared" si="26"/>
        <v>C</v>
      </c>
      <c r="J200" s="13">
        <v>9</v>
      </c>
      <c r="K200" s="3">
        <v>35</v>
      </c>
      <c r="L200" s="8">
        <f t="shared" si="27"/>
        <v>0</v>
      </c>
      <c r="M200" s="7">
        <f t="shared" si="28"/>
        <v>1</v>
      </c>
      <c r="O200">
        <f t="shared" si="29"/>
        <v>0</v>
      </c>
    </row>
    <row r="201" spans="1:15">
      <c r="A201">
        <v>200</v>
      </c>
      <c r="C201" s="6" t="s">
        <v>214</v>
      </c>
      <c r="F201" s="7">
        <f t="shared" si="24"/>
        <v>57</v>
      </c>
      <c r="G201" s="1" t="s">
        <v>12</v>
      </c>
      <c r="H201" s="1" t="str">
        <f t="shared" si="25"/>
        <v>25-40</v>
      </c>
      <c r="I201" s="25" t="str">
        <f t="shared" si="26"/>
        <v>C</v>
      </c>
      <c r="J201" s="2">
        <v>13</v>
      </c>
      <c r="K201" s="3">
        <v>57</v>
      </c>
      <c r="L201" s="8">
        <f t="shared" si="27"/>
        <v>16</v>
      </c>
      <c r="M201" s="7">
        <f t="shared" si="28"/>
        <v>0</v>
      </c>
      <c r="O201">
        <f t="shared" si="29"/>
        <v>0</v>
      </c>
    </row>
    <row r="202" spans="1:15">
      <c r="A202" s="24"/>
      <c r="C202"/>
      <c r="D202"/>
      <c r="E202"/>
      <c r="F202"/>
      <c r="I202"/>
      <c r="K202" t="str">
        <f t="shared" ref="K202:K209" si="30">IF(G202="C",J202-40,IF(G202="D",J202-10,IF(G202="B",J202-70,IF(G202="A",IF(J202&gt;=70,"OK",J202-70),""))))</f>
        <v/>
      </c>
      <c r="L202"/>
      <c r="O202">
        <f t="shared" si="29"/>
        <v>0</v>
      </c>
    </row>
    <row r="203" spans="1:15">
      <c r="G203" s="2"/>
      <c r="H203" s="13"/>
      <c r="J203" s="3"/>
      <c r="K203" s="8" t="str">
        <f t="shared" si="30"/>
        <v/>
      </c>
      <c r="L203" s="22"/>
      <c r="O203">
        <f t="shared" si="29"/>
        <v>0</v>
      </c>
    </row>
    <row r="204" spans="1:15">
      <c r="G204" s="2"/>
      <c r="H204" s="13"/>
      <c r="J204" s="3"/>
      <c r="K204" s="8" t="str">
        <f t="shared" si="30"/>
        <v/>
      </c>
      <c r="L204" s="22"/>
      <c r="N204" t="str">
        <f>IF(J202="","",IF(AND(J202&gt;=$O$3,J202&lt;$P$3),1,0))</f>
        <v/>
      </c>
    </row>
    <row r="205" spans="1:15">
      <c r="A205" t="s">
        <v>215</v>
      </c>
      <c r="G205" s="2"/>
      <c r="H205" s="13"/>
      <c r="J205" s="3"/>
      <c r="K205" s="8" t="str">
        <f t="shared" si="30"/>
        <v/>
      </c>
      <c r="L205" s="22"/>
      <c r="N205" t="str">
        <f>IF(K205="","",IF(AND(K205&gt;=$O$3,K205&lt;$P$3),1,0))</f>
        <v/>
      </c>
    </row>
    <row r="206" spans="1:15">
      <c r="A206" s="24" t="s">
        <v>216</v>
      </c>
      <c r="G206" s="2"/>
      <c r="H206" s="13"/>
      <c r="J206" s="3"/>
      <c r="K206" s="8" t="str">
        <f t="shared" si="30"/>
        <v/>
      </c>
      <c r="L206" s="22"/>
      <c r="N206" t="str">
        <f>IF(K206="","",IF(AND(K206&gt;=$O$3,K206&lt;$P$3),1,0))</f>
        <v/>
      </c>
    </row>
    <row r="207" spans="1:15">
      <c r="A207" s="24" t="s">
        <v>217</v>
      </c>
      <c r="G207" s="2"/>
      <c r="H207" s="13"/>
      <c r="J207" s="3"/>
      <c r="K207" s="8" t="str">
        <f t="shared" si="30"/>
        <v/>
      </c>
      <c r="L207" s="22"/>
      <c r="N207" t="str">
        <f>IF(K207="","",IF(AND(K207&gt;=$O$3,K207&lt;$P$3),1,0))</f>
        <v/>
      </c>
    </row>
    <row r="208" spans="1:15">
      <c r="A208" s="24" t="s">
        <v>218</v>
      </c>
      <c r="G208" s="2"/>
      <c r="H208" s="13"/>
      <c r="J208" s="3"/>
      <c r="K208" s="8" t="str">
        <f t="shared" si="30"/>
        <v/>
      </c>
      <c r="L208" s="22"/>
      <c r="N208" t="str">
        <f>IF(K208="","",IF(AND(K208&gt;=$O$3,K208&lt;$P$3),1,0))</f>
        <v/>
      </c>
    </row>
    <row r="209" spans="7:12">
      <c r="G209" s="2"/>
      <c r="H209" s="13"/>
      <c r="J209" s="3"/>
      <c r="K209" s="8" t="str">
        <f t="shared" si="30"/>
        <v/>
      </c>
      <c r="L209" s="22"/>
    </row>
    <row r="210" spans="7:12">
      <c r="G210" s="2"/>
      <c r="H210" s="13"/>
      <c r="J210" s="3"/>
      <c r="K210" s="22"/>
      <c r="L210" s="22"/>
    </row>
    <row r="211" spans="7:12">
      <c r="G211" s="2"/>
      <c r="H211" s="13"/>
      <c r="J211" s="3"/>
      <c r="K211" s="22"/>
      <c r="L211" s="22"/>
    </row>
    <row r="212" spans="7:12">
      <c r="G212" s="2"/>
      <c r="H212" s="13"/>
      <c r="J212" s="3"/>
      <c r="K212" s="22"/>
      <c r="L212" s="22"/>
    </row>
    <row r="213" spans="7:12">
      <c r="G213" s="2"/>
      <c r="H213" s="13"/>
      <c r="J213" s="3"/>
      <c r="K213" s="22"/>
      <c r="L213" s="22"/>
    </row>
    <row r="214" spans="7:12">
      <c r="G214" s="2"/>
      <c r="H214" s="13"/>
      <c r="J214" s="3"/>
      <c r="K214" s="22"/>
      <c r="L214" s="22"/>
    </row>
    <row r="215" spans="7:12">
      <c r="G215" s="2"/>
      <c r="H215" s="13"/>
      <c r="J215" s="3"/>
      <c r="K215" s="22"/>
      <c r="L215" s="22"/>
    </row>
    <row r="216" spans="7:12">
      <c r="G216" s="2"/>
      <c r="H216" s="13"/>
      <c r="J216" s="3"/>
      <c r="K216" s="22"/>
      <c r="L216" s="22"/>
    </row>
    <row r="217" spans="7:12">
      <c r="G217" s="2"/>
      <c r="H217" s="13"/>
      <c r="J217" s="3"/>
      <c r="K217" s="22"/>
      <c r="L217" s="22"/>
    </row>
    <row r="218" spans="7:12">
      <c r="G218" s="2"/>
      <c r="H218" s="13"/>
      <c r="J218" s="3"/>
      <c r="K218" s="22"/>
      <c r="L218" s="22"/>
    </row>
    <row r="219" spans="7:12">
      <c r="G219" s="2"/>
      <c r="H219" s="13"/>
      <c r="J219" s="3"/>
      <c r="K219" s="22"/>
      <c r="L219" s="22"/>
    </row>
    <row r="220" spans="7:12">
      <c r="G220" s="2"/>
      <c r="H220" s="13"/>
      <c r="J220" s="3"/>
      <c r="K220" s="22"/>
      <c r="L220" s="22"/>
    </row>
    <row r="221" spans="7:12">
      <c r="G221" s="2"/>
      <c r="H221" s="13"/>
      <c r="J221" s="3"/>
      <c r="K221" s="22"/>
      <c r="L221" s="22"/>
    </row>
    <row r="222" spans="7:12">
      <c r="G222" s="2"/>
      <c r="H222" s="13"/>
      <c r="J222" s="3"/>
      <c r="K222" s="22"/>
      <c r="L222" s="22"/>
    </row>
    <row r="223" spans="7:12">
      <c r="G223" s="2"/>
      <c r="H223" s="13"/>
      <c r="J223" s="3"/>
      <c r="K223" s="22"/>
      <c r="L223" s="22"/>
    </row>
    <row r="224" spans="7:12">
      <c r="G224" s="2"/>
      <c r="H224" s="13"/>
      <c r="J224" s="3"/>
      <c r="K224" s="22"/>
      <c r="L224" s="22"/>
    </row>
    <row r="225" spans="7:12">
      <c r="G225" s="2"/>
      <c r="H225" s="13"/>
      <c r="J225" s="3"/>
      <c r="K225" s="22"/>
      <c r="L225" s="22"/>
    </row>
    <row r="226" spans="7:12">
      <c r="G226" s="2"/>
      <c r="H226" s="13"/>
      <c r="J226" s="3"/>
      <c r="K226" s="22"/>
      <c r="L226" s="22"/>
    </row>
    <row r="227" spans="7:12">
      <c r="G227" s="2"/>
      <c r="H227" s="13"/>
      <c r="J227" s="3"/>
      <c r="K227" s="22"/>
      <c r="L227" s="22"/>
    </row>
    <row r="228" spans="7:12">
      <c r="G228" s="2"/>
      <c r="H228" s="13"/>
      <c r="J228" s="3"/>
      <c r="K228" s="22"/>
      <c r="L228" s="22"/>
    </row>
    <row r="229" spans="7:12">
      <c r="G229" s="2"/>
      <c r="H229" s="13"/>
      <c r="J229" s="3"/>
      <c r="K229" s="22"/>
      <c r="L229" s="22"/>
    </row>
    <row r="230" spans="7:12">
      <c r="G230" s="2"/>
      <c r="H230" s="13"/>
      <c r="J230" s="3"/>
      <c r="K230" s="22"/>
      <c r="L230" s="22"/>
    </row>
    <row r="231" spans="7:12">
      <c r="G231" s="2"/>
      <c r="H231" s="13"/>
      <c r="J231" s="3"/>
      <c r="K231" s="22"/>
      <c r="L231" s="22"/>
    </row>
    <row r="232" spans="7:12">
      <c r="G232" s="2"/>
      <c r="H232" s="13"/>
      <c r="J232" s="3"/>
      <c r="K232" s="22"/>
      <c r="L232" s="22"/>
    </row>
    <row r="233" spans="7:12">
      <c r="G233" s="2"/>
      <c r="H233" s="13"/>
      <c r="J233" s="3"/>
      <c r="K233" s="22"/>
      <c r="L233" s="22"/>
    </row>
    <row r="234" spans="7:12">
      <c r="G234" s="2"/>
      <c r="H234" s="13"/>
      <c r="J234" s="3"/>
      <c r="K234" s="22"/>
      <c r="L234" s="22"/>
    </row>
    <row r="235" spans="7:12">
      <c r="G235" s="2"/>
      <c r="H235" s="13"/>
      <c r="J235" s="3"/>
      <c r="K235" s="22"/>
      <c r="L235" s="22"/>
    </row>
    <row r="236" spans="7:12">
      <c r="G236" s="2"/>
      <c r="H236" s="13"/>
      <c r="J236" s="3"/>
      <c r="K236" s="22"/>
      <c r="L236" s="22"/>
    </row>
    <row r="237" spans="7:12">
      <c r="G237" s="2"/>
      <c r="H237" s="13"/>
      <c r="J237" s="3"/>
      <c r="K237" s="22"/>
      <c r="L237" s="22"/>
    </row>
    <row r="238" spans="7:12">
      <c r="G238" s="2"/>
      <c r="H238" s="13"/>
      <c r="J238" s="3"/>
      <c r="K238" s="22"/>
      <c r="L238" s="22"/>
    </row>
    <row r="239" spans="7:12">
      <c r="G239" s="2"/>
      <c r="H239" s="13"/>
      <c r="J239" s="3"/>
      <c r="K239" s="22"/>
      <c r="L239" s="22"/>
    </row>
    <row r="240" spans="7:12">
      <c r="G240" s="2"/>
      <c r="H240" s="13"/>
      <c r="J240" s="3"/>
      <c r="K240" s="22"/>
      <c r="L240" s="22"/>
    </row>
    <row r="241" spans="7:12">
      <c r="G241" s="2"/>
      <c r="H241" s="13"/>
      <c r="J241" s="3"/>
      <c r="K241" s="22"/>
      <c r="L241" s="22"/>
    </row>
    <row r="242" spans="7:12">
      <c r="G242" s="2"/>
      <c r="H242" s="13"/>
    </row>
    <row r="243" spans="7:12">
      <c r="G243" s="2"/>
      <c r="H243" s="13"/>
    </row>
    <row r="244" spans="7:12">
      <c r="G244" s="2"/>
      <c r="H244" s="13"/>
    </row>
    <row r="245" spans="7:12">
      <c r="G245" s="2"/>
      <c r="H245" s="13"/>
    </row>
    <row r="246" spans="7:12">
      <c r="G246" s="2"/>
      <c r="H246" s="13"/>
    </row>
    <row r="247" spans="7:12">
      <c r="G247" s="2"/>
      <c r="H247" s="13"/>
    </row>
    <row r="248" spans="7:12">
      <c r="G248" s="2"/>
      <c r="H248" s="13"/>
    </row>
    <row r="249" spans="7:12">
      <c r="G249" s="2"/>
      <c r="H249" s="13"/>
    </row>
    <row r="250" spans="7:12">
      <c r="G250" s="2"/>
      <c r="H250" s="13"/>
    </row>
    <row r="251" spans="7:12">
      <c r="G251" s="2"/>
    </row>
    <row r="253" spans="7:12">
      <c r="I253" s="4" t="str">
        <f>IF(H253="","",IF(AND(H253&gt;=$O$3,H253&lt;=$P$3),1,0))</f>
        <v/>
      </c>
    </row>
    <row r="254" spans="7:12">
      <c r="I254" s="4" t="str">
        <f>IF(H254="","",IF(AND(H254&gt;=$O$3,H254&lt;=$P$3),1,0))</f>
        <v/>
      </c>
    </row>
    <row r="255" spans="7:12">
      <c r="I255" s="4" t="str">
        <f>IF(H255="","",IF(AND(H255&gt;=$O$3,H255&lt;=$P$3),1,0))</f>
        <v/>
      </c>
    </row>
  </sheetData>
  <conditionalFormatting sqref="F203:F1048576 F1:F201">
    <cfRule type="cellIs" dxfId="41" priority="16" operator="between">
      <formula>0</formula>
      <formula>24</formula>
    </cfRule>
  </conditionalFormatting>
  <conditionalFormatting sqref="F203:F1048576 F1:F201">
    <cfRule type="cellIs" dxfId="40" priority="15" operator="between">
      <formula>25</formula>
      <formula>39</formula>
    </cfRule>
  </conditionalFormatting>
  <conditionalFormatting sqref="F203:F1048576 F1:F201">
    <cfRule type="cellIs" dxfId="39" priority="14" operator="between">
      <formula>40</formula>
      <formula>59</formula>
    </cfRule>
  </conditionalFormatting>
  <conditionalFormatting sqref="F203:F1048576 F1:F201">
    <cfRule type="cellIs" dxfId="38" priority="13" operator="between">
      <formula>60</formula>
      <formula>100</formula>
    </cfRule>
  </conditionalFormatting>
  <conditionalFormatting sqref="D203:D1048576 G203:G1048576 G1:G201">
    <cfRule type="cellIs" dxfId="37" priority="12" operator="equal">
      <formula>"A"</formula>
    </cfRule>
  </conditionalFormatting>
  <conditionalFormatting sqref="D203:D1048576 G203:G1048576 G1:G201">
    <cfRule type="cellIs" dxfId="36" priority="11" operator="equal">
      <formula>"B"</formula>
    </cfRule>
  </conditionalFormatting>
  <conditionalFormatting sqref="D203:D1048576 G203:G1048576 G1:G201">
    <cfRule type="cellIs" dxfId="35" priority="10" operator="equal">
      <formula>"C"</formula>
    </cfRule>
  </conditionalFormatting>
  <conditionalFormatting sqref="D203:D1048576 G203:G1048576 G1:G201">
    <cfRule type="cellIs" dxfId="34" priority="9" operator="equal">
      <formula>"D"</formula>
    </cfRule>
  </conditionalFormatting>
  <conditionalFormatting sqref="I1:I1048576">
    <cfRule type="cellIs" dxfId="33" priority="8" operator="equal">
      <formula>"A"</formula>
    </cfRule>
  </conditionalFormatting>
  <conditionalFormatting sqref="I1:I1048576">
    <cfRule type="cellIs" dxfId="32" priority="7" operator="equal">
      <formula>"B"</formula>
    </cfRule>
  </conditionalFormatting>
  <conditionalFormatting sqref="I1:I1048576">
    <cfRule type="cellIs" dxfId="31" priority="6" operator="equal">
      <formula>"C"</formula>
    </cfRule>
  </conditionalFormatting>
  <conditionalFormatting sqref="I1:I1048576">
    <cfRule type="cellIs" dxfId="30" priority="5" operator="equal">
      <formula>"D"</formula>
    </cfRule>
  </conditionalFormatting>
  <conditionalFormatting sqref="D1:D201">
    <cfRule type="cellIs" dxfId="29" priority="4" operator="equal">
      <formula>"A"</formula>
    </cfRule>
  </conditionalFormatting>
  <conditionalFormatting sqref="D1:D201">
    <cfRule type="cellIs" dxfId="28" priority="3" operator="equal">
      <formula>"B"</formula>
    </cfRule>
  </conditionalFormatting>
  <conditionalFormatting sqref="D1:D201">
    <cfRule type="cellIs" dxfId="27" priority="2" operator="equal">
      <formula>"C"</formula>
    </cfRule>
  </conditionalFormatting>
  <conditionalFormatting sqref="D1:D201">
    <cfRule type="cellIs" dxfId="26" priority="1" operator="equal">
      <formula>"D"</formula>
    </cfRule>
  </conditionalFormatting>
  <hyperlinks>
    <hyperlink ref="C2" r:id="rId1" xr:uid="{C9401FD4-BEA4-4E71-9973-18FEC14156F1}"/>
    <hyperlink ref="C3" r:id="rId2" xr:uid="{85AB7E24-8B89-4E96-87CC-1D65C83302ED}"/>
    <hyperlink ref="C4" r:id="rId3" xr:uid="{6EA829A6-963F-480E-AAC6-6ABB95747A04}"/>
    <hyperlink ref="C5" r:id="rId4" xr:uid="{B97F4C4A-F046-4314-AD30-94B21DAB5175}"/>
    <hyperlink ref="C72" r:id="rId5" xr:uid="{15DBF19E-F1B8-4C5D-AF69-163A4094069B}"/>
    <hyperlink ref="C6" r:id="rId6" xr:uid="{A5C0507C-DD7F-4657-BE51-C08B5CEFA521}"/>
    <hyperlink ref="C7" r:id="rId7" xr:uid="{D466D502-20E4-48F0-A5D7-37E358D38D31}"/>
    <hyperlink ref="C73" r:id="rId8" xr:uid="{A0342F93-1418-46BD-803C-E371279E0506}"/>
    <hyperlink ref="C135" r:id="rId9" xr:uid="{81A9C461-0D01-40C5-9DBB-8F429B68A212}"/>
    <hyperlink ref="C8" r:id="rId10" xr:uid="{F36407B9-E38D-4AB1-B703-A64A60BD54D7}"/>
    <hyperlink ref="C9" r:id="rId11" xr:uid="{4956C5C4-DABF-4F7F-B7B7-39C0F1F44624}"/>
    <hyperlink ref="C10" r:id="rId12" xr:uid="{7E18A61C-4C34-4124-A747-96E74AB20B2B}"/>
    <hyperlink ref="C74" r:id="rId13" xr:uid="{376CB0DC-2298-4316-A3DB-4CAB76062DC6}"/>
    <hyperlink ref="C136" r:id="rId14" xr:uid="{0BB3C41F-5D83-4786-BB3C-4CB8D3B161AC}"/>
    <hyperlink ref="C11" r:id="rId15" xr:uid="{121822D5-A129-49B1-A499-172CCE2CA555}"/>
    <hyperlink ref="C75" r:id="rId16" xr:uid="{DFC951DB-F2C4-4CD6-AED5-6E3F0325BEB7}"/>
    <hyperlink ref="C12" r:id="rId17" xr:uid="{28D9D4EC-D741-43FD-A107-86F36EC73389}"/>
    <hyperlink ref="C76" r:id="rId18" xr:uid="{1B43208B-3AF1-4642-9371-F0F4D1D9F37F}"/>
    <hyperlink ref="C13" r:id="rId19" xr:uid="{DC9FEF34-8773-41F7-8C1D-37BDC5DBE2B6}"/>
    <hyperlink ref="C137" r:id="rId20" xr:uid="{B3ACC0E1-0A2E-469C-8FFA-041E9E30C657}"/>
    <hyperlink ref="C77" r:id="rId21" xr:uid="{485B76E0-C54B-4C1F-8765-52203A9684F9}"/>
    <hyperlink ref="C14" r:id="rId22" xr:uid="{B7A7A2DB-0CB8-40D1-8EF3-3C10A832E709}"/>
    <hyperlink ref="C15" r:id="rId23" xr:uid="{70501607-4F80-4116-9378-CABB23D4CA81}"/>
    <hyperlink ref="C78" r:id="rId24" xr:uid="{6F81031A-8CBF-41A0-B783-263EECD3EF50}"/>
    <hyperlink ref="C16" r:id="rId25" xr:uid="{C2CD2D4F-EDA2-4F92-9CCB-1795B506BF9D}"/>
    <hyperlink ref="C17" r:id="rId26" xr:uid="{4A00ED08-081C-48E4-9C0D-E144FC9D7B21}"/>
    <hyperlink ref="C138" r:id="rId27" xr:uid="{1CD006B2-613C-4A48-A211-1834AFA5BCE7}"/>
    <hyperlink ref="C18" r:id="rId28" xr:uid="{57F1ADA4-B52F-4B39-AD2D-90598F59B823}"/>
    <hyperlink ref="C19" r:id="rId29" xr:uid="{9F7A5BD4-4F7B-4617-8F66-B4DC0ACBE058}"/>
    <hyperlink ref="C20" r:id="rId30" xr:uid="{B9715581-25EA-48E4-878D-B8D0CED71B6C}"/>
    <hyperlink ref="C79" r:id="rId31" xr:uid="{EADD558F-088E-4D73-9D25-AB0823D0C579}"/>
    <hyperlink ref="C139" r:id="rId32" xr:uid="{3BDF54BF-A836-4396-9513-0BFCF14BA960}"/>
    <hyperlink ref="C21" r:id="rId33" xr:uid="{5496F180-54C4-40B0-9B24-09BC31CFA035}"/>
    <hyperlink ref="C22" r:id="rId34" xr:uid="{12A100B1-74B2-4B5F-B1B4-8EF0B2C1C8C8}"/>
    <hyperlink ref="C80" r:id="rId35" xr:uid="{65016C17-1C51-4C97-815C-7987AF6C223B}"/>
    <hyperlink ref="C140" r:id="rId36" xr:uid="{DE12133F-A5BB-4C33-B6DC-7AD4C0874B6A}"/>
    <hyperlink ref="C141" r:id="rId37" xr:uid="{2DB57E2D-F56F-46D5-8172-7CAEBF1661A7}"/>
    <hyperlink ref="C142" r:id="rId38" xr:uid="{E80CD092-F614-4751-BB1E-F6A5B0DD3286}"/>
    <hyperlink ref="C23" r:id="rId39" xr:uid="{D55476FB-F150-487A-BF7C-C1D68D4D7A8B}"/>
    <hyperlink ref="C169" r:id="rId40" xr:uid="{96032BF4-3DBC-4A17-A8EE-C6A4CFFF33BE}"/>
    <hyperlink ref="C170" r:id="rId41" xr:uid="{BE26B4B6-8ED9-449A-BF62-1D10CE47A48F}"/>
    <hyperlink ref="C171" r:id="rId42" xr:uid="{C44365F6-8C1B-41D3-89DE-8196314A694D}"/>
    <hyperlink ref="C172" r:id="rId43" xr:uid="{DD90CF08-0F2C-4BED-AF99-159432D0EEEB}"/>
    <hyperlink ref="C173" r:id="rId44" xr:uid="{A8EA9C9C-4626-4CC1-BC09-7374A1EBEAE5}"/>
    <hyperlink ref="C174" r:id="rId45" xr:uid="{48005896-FC40-46DD-BA3A-20352C600684}"/>
    <hyperlink ref="C81" r:id="rId46" xr:uid="{A6FD1571-47E5-45F2-AB85-AFEE9FD95952}"/>
    <hyperlink ref="C82" r:id="rId47" xr:uid="{37DFE7B7-04BA-4A51-BBDD-0ECEFD883524}"/>
    <hyperlink ref="C143" r:id="rId48" xr:uid="{A5EAECCF-88B3-4FB6-B555-3F35D6B0A62C}"/>
    <hyperlink ref="C144" r:id="rId49" xr:uid="{EA3AC71C-386E-425D-A141-31A5BF52A7C6}"/>
    <hyperlink ref="C83" r:id="rId50" xr:uid="{CD114C2F-5E9B-46C3-8E75-5A4F86B8CE6E}"/>
    <hyperlink ref="C145" r:id="rId51" xr:uid="{BD5FDB77-AD89-4EA2-A98A-53A7B9C4835E}"/>
    <hyperlink ref="C24" r:id="rId52" xr:uid="{5F2DC5C0-7783-41FD-B2C3-62EDDC259D4B}"/>
    <hyperlink ref="C25" r:id="rId53" xr:uid="{18C9249F-EFD3-47AD-9C1C-B33F0DE8FC1C}"/>
    <hyperlink ref="C84" r:id="rId54" xr:uid="{DC18A604-E01D-45DB-8745-679EB6582042}"/>
    <hyperlink ref="C26" r:id="rId55" xr:uid="{188DEC3C-DFDE-4B1C-A987-8D7FAA4B8BAA}"/>
    <hyperlink ref="C85" r:id="rId56" xr:uid="{E43FB79D-B636-4AF8-AF96-F33D36C23221}"/>
    <hyperlink ref="C27" r:id="rId57" xr:uid="{3F74A341-C511-45A7-8366-E24A4C5A483E}"/>
    <hyperlink ref="C28" r:id="rId58" xr:uid="{450F8677-F03B-4B10-9B07-BB05A8ABE157}"/>
    <hyperlink ref="C29" r:id="rId59" xr:uid="{E694873B-2FC5-4879-91CC-CB651254CD2E}"/>
    <hyperlink ref="C30" r:id="rId60" xr:uid="{19ACE80E-3C2D-401A-BC65-74C2682B5392}"/>
    <hyperlink ref="C86" r:id="rId61" xr:uid="{5B1866BD-FE87-4BCD-9897-40FAA8F101C8}"/>
    <hyperlink ref="C87" r:id="rId62" xr:uid="{31DD885F-716B-4CD5-9C2A-4CD80D7528AA}"/>
    <hyperlink ref="C88" r:id="rId63" xr:uid="{7F520A1F-3F73-4215-AF52-A4867A6B34C4}"/>
    <hyperlink ref="C89" r:id="rId64" xr:uid="{925CB906-B46F-4E4E-9E38-86F7B4E55161}"/>
    <hyperlink ref="C90" r:id="rId65" xr:uid="{B9523CFE-D721-498D-A3A0-34AB75687A12}"/>
    <hyperlink ref="C175" r:id="rId66" xr:uid="{67AFE210-DE4E-4938-8988-6FBD6FABE13B}"/>
    <hyperlink ref="C176" r:id="rId67" xr:uid="{73BFC679-7AF7-4F84-A776-838C74B39861}"/>
    <hyperlink ref="C146" r:id="rId68" xr:uid="{2D4BA706-60E4-4EFA-93E7-89F031458B16}"/>
    <hyperlink ref="C31" r:id="rId69" xr:uid="{DA38FEDE-663A-4DE3-95CE-786CE668A9FA}"/>
    <hyperlink ref="C91" r:id="rId70" xr:uid="{A01971E2-69D1-4FE2-8820-D84EC34178C3}"/>
    <hyperlink ref="C92" r:id="rId71" xr:uid="{24710E7A-90E6-479C-BADF-8D2737B3495F}"/>
    <hyperlink ref="C32" r:id="rId72" xr:uid="{290F7973-F92F-44E9-9D9B-24CA7CA36198}"/>
    <hyperlink ref="C33" r:id="rId73" xr:uid="{431EA96A-220A-479A-8848-212FAEB4E854}"/>
    <hyperlink ref="C93" r:id="rId74" xr:uid="{D73DADC5-CCD9-4859-85DB-51E0AF33C826}"/>
    <hyperlink ref="C94" r:id="rId75" xr:uid="{54270852-4C4D-4DFF-8116-3DCEEFA5A1B7}"/>
    <hyperlink ref="C95" r:id="rId76" xr:uid="{40E241D6-8646-43B8-90C3-999803E6F38E}"/>
    <hyperlink ref="C34" r:id="rId77" xr:uid="{C12BF703-E65C-4D22-B531-7E2A96E6317D}"/>
    <hyperlink ref="C35" r:id="rId78" xr:uid="{55E4D9B3-44A6-4696-9E1D-26440A21FC3E}"/>
    <hyperlink ref="C96" r:id="rId79" xr:uid="{CD5CCB93-3EE3-46A9-BCDC-EEF69CB27E44}"/>
    <hyperlink ref="C36" r:id="rId80" xr:uid="{19C3F3B4-8289-4BBB-827A-33F34D9A4FD8}"/>
    <hyperlink ref="C97" r:id="rId81" xr:uid="{3EB81AE5-8F55-48E6-B46A-C53CFE4D88EC}"/>
    <hyperlink ref="C98" r:id="rId82" xr:uid="{4D379E9C-7C31-4BA3-B45B-A85F086F485E}"/>
    <hyperlink ref="C37" r:id="rId83" xr:uid="{BF040EBA-ABB8-4E48-8E64-8CD120C53EA1}"/>
    <hyperlink ref="C38" r:id="rId84" xr:uid="{7369C0B7-A2D7-4DF1-924F-3E7CCCA3FBC5}"/>
    <hyperlink ref="C99" r:id="rId85" xr:uid="{4447E385-3977-4207-8A1A-FBCE9F45FCE0}"/>
    <hyperlink ref="C100" r:id="rId86" xr:uid="{9B1F1533-2203-48C8-81C3-B86F70C2E731}"/>
    <hyperlink ref="C147" r:id="rId87" xr:uid="{10F3AA02-F45E-4500-8622-F8BCB2D09878}"/>
    <hyperlink ref="C39" r:id="rId88" xr:uid="{65CEB8F8-DB33-4DC6-8A7A-8BBAD1C85454}"/>
    <hyperlink ref="C40" r:id="rId89" xr:uid="{69B4DEB7-6759-422D-B107-B2FD1B6FEACF}"/>
    <hyperlink ref="C101" r:id="rId90" xr:uid="{24369135-F7F7-4F2C-B9EA-06C9CC467BC1}"/>
    <hyperlink ref="C102" r:id="rId91" xr:uid="{072D2562-54CF-4E7C-9D47-48D134B9149C}"/>
    <hyperlink ref="C103" r:id="rId92" xr:uid="{3619CFD3-F068-49F8-8658-1AD3BCAC9EC8}"/>
    <hyperlink ref="C104" r:id="rId93" xr:uid="{547DF1C8-1158-41EF-BEC6-12ED728DD309}"/>
    <hyperlink ref="C105" r:id="rId94" xr:uid="{160D516E-98AC-42E5-A128-71F41A2D87EB}"/>
    <hyperlink ref="C41" r:id="rId95" xr:uid="{054F770C-3463-4C51-9A2F-C683F3EBA4E1}"/>
    <hyperlink ref="C42" r:id="rId96" xr:uid="{9D2D3D8F-41F5-434C-B845-7F185371D48F}"/>
    <hyperlink ref="C43" r:id="rId97" xr:uid="{8D8CC877-BC27-4772-980B-8CEDA9CE984B}"/>
    <hyperlink ref="C148" r:id="rId98" xr:uid="{4B08B1CC-0F64-446E-BD64-BC4E55B127D1}"/>
    <hyperlink ref="C106" r:id="rId99" xr:uid="{0BE37FAF-D8BF-447B-9DF8-FB93CC246224}"/>
    <hyperlink ref="C107" r:id="rId100" xr:uid="{C005191F-DF12-4571-B96F-936581E41EFD}"/>
    <hyperlink ref="C44" r:id="rId101" xr:uid="{BAE14CB2-7D42-4013-846D-F57D4CEFE236}"/>
    <hyperlink ref="C108" r:id="rId102" xr:uid="{8725C543-2FCA-4530-BDBB-04074532779C}"/>
    <hyperlink ref="C109" r:id="rId103" xr:uid="{500FBCF9-8349-4E03-9FC8-073D0554E935}"/>
    <hyperlink ref="C45" r:id="rId104" xr:uid="{FEE073FD-2C87-4DB6-940D-625658DB60A3}"/>
    <hyperlink ref="C149" r:id="rId105" xr:uid="{F435F82E-422B-4C72-BC21-E5F31A24EAF9}"/>
    <hyperlink ref="C150" r:id="rId106" xr:uid="{A512FB25-B7FF-480C-8517-7A32BC42B81F}"/>
    <hyperlink ref="C151" r:id="rId107" xr:uid="{3F2A943C-E27A-4182-9F5C-D0A8A5A5DC05}"/>
    <hyperlink ref="C110" r:id="rId108" xr:uid="{3B6A7B5A-E427-43DE-8A7A-473BF4937947}"/>
    <hyperlink ref="C152" r:id="rId109" xr:uid="{E0CBCBC3-E80C-4529-A543-2C9432D16CA6}"/>
    <hyperlink ref="C46" r:id="rId110" xr:uid="{EAAEC1D3-6045-4719-9B5A-28F52EF44464}"/>
    <hyperlink ref="C47" r:id="rId111" xr:uid="{58CD3233-3127-41AE-9266-591DB85FE1DD}"/>
    <hyperlink ref="C111" r:id="rId112" xr:uid="{79FB04E3-47EE-4B73-AD77-9CE027DF33A5}"/>
    <hyperlink ref="C153" r:id="rId113" xr:uid="{0D6CB4E2-9CF4-4035-883B-804AA05E0B5B}"/>
    <hyperlink ref="C48" r:id="rId114" xr:uid="{2030AD73-0410-4D6B-91BC-7D349058FABC}"/>
    <hyperlink ref="C49" r:id="rId115" xr:uid="{31DEE29F-7DD3-4716-80CD-83C3EF7ABC2F}"/>
    <hyperlink ref="C50" r:id="rId116" xr:uid="{BF04D3C8-2A24-40A6-92D2-A7AA82A59D4B}"/>
    <hyperlink ref="C51" r:id="rId117" xr:uid="{790A4C85-62FB-46C2-97AA-A9616DA8C1BB}"/>
    <hyperlink ref="C52" r:id="rId118" xr:uid="{E61218F6-0E46-44C2-AB48-24458183C384}"/>
    <hyperlink ref="C53" r:id="rId119" xr:uid="{81AC758C-B8F2-441E-8B7A-3270418B513D}"/>
    <hyperlink ref="C112" r:id="rId120" xr:uid="{2521B332-1835-4B4C-B554-D66B5B066F20}"/>
    <hyperlink ref="C54" r:id="rId121" xr:uid="{98490EFE-87DE-42D6-A025-7E16EDAA2A38}"/>
    <hyperlink ref="C55" r:id="rId122" xr:uid="{4E203816-45E6-4FCE-A758-E08CA537EE2B}"/>
    <hyperlink ref="C56" r:id="rId123" xr:uid="{8BDEADFD-D7AD-4A5F-BA3F-49D1946188B2}"/>
    <hyperlink ref="C57" r:id="rId124" xr:uid="{1ABFCC42-C483-437D-A6F8-7EFC1AB466B8}"/>
    <hyperlink ref="C58" r:id="rId125" xr:uid="{80B4F47B-660E-47C4-AA26-2F3478BF1A2E}"/>
    <hyperlink ref="C177" r:id="rId126" xr:uid="{54F9B2B6-415A-432B-B850-7B5A50AA237E}"/>
    <hyperlink ref="C178" r:id="rId127" xr:uid="{39EE00A7-2E84-4541-89CC-905FA77FD945}"/>
    <hyperlink ref="C180" r:id="rId128" xr:uid="{D2223770-C2CF-45ED-9603-8F8BC19C6DD0}"/>
    <hyperlink ref="C181" r:id="rId129" xr:uid="{F33D588A-EDE3-400F-83F0-E0C40D1DCD39}"/>
    <hyperlink ref="C182" r:id="rId130" xr:uid="{5C3B75D9-C7A8-4F0E-A494-AB83F3418DE0}"/>
    <hyperlink ref="C183" r:id="rId131" xr:uid="{1BD7F839-875C-46F0-972A-65FCFCA90D34}"/>
    <hyperlink ref="C184" r:id="rId132" xr:uid="{631FB914-56C3-4A6D-998F-824DF7DF5E95}"/>
    <hyperlink ref="C185" r:id="rId133" xr:uid="{F8C0FF94-E1A7-4253-911E-185EE26AAC85}"/>
    <hyperlink ref="C186" r:id="rId134" xr:uid="{ADF83FD9-2153-476F-A14B-CD383599B6C5}"/>
    <hyperlink ref="C187" r:id="rId135" xr:uid="{67202D2A-44BC-4EB7-8DB4-A488BF81D31E}"/>
    <hyperlink ref="C188" r:id="rId136" xr:uid="{39D11A8C-C9D1-4E89-B13D-7DBD50765A3C}"/>
    <hyperlink ref="C189" r:id="rId137" xr:uid="{92B8531A-F63D-441E-AF28-D79091EB057F}"/>
    <hyperlink ref="C190" r:id="rId138" xr:uid="{032D6026-9D23-4742-AD06-089BF50A3AAE}"/>
    <hyperlink ref="C154" r:id="rId139" xr:uid="{FBEE14AA-DD74-4223-9B79-F180ED4B7551}"/>
    <hyperlink ref="C191" r:id="rId140" xr:uid="{181E9DC0-7BEE-4795-9C15-11D697991A0E}"/>
    <hyperlink ref="C192" r:id="rId141" xr:uid="{364ED262-0721-4344-97EB-69DCBB931068}"/>
    <hyperlink ref="C193" r:id="rId142" xr:uid="{06D15364-4578-44BC-8DC4-D8EEDAA8F7A1}"/>
    <hyperlink ref="C194" r:id="rId143" xr:uid="{C9383945-26EC-41A2-AD1D-9E4A6FF2056B}"/>
    <hyperlink ref="C195" r:id="rId144" xr:uid="{99F21CDA-2AE1-4304-B396-D81612D0B3D4}"/>
    <hyperlink ref="C196" r:id="rId145" xr:uid="{2FA19C0E-716A-4076-A53D-6C04699AE9E9}"/>
    <hyperlink ref="C197" r:id="rId146" xr:uid="{3E8222BE-CFAA-486E-8314-C3F9022DCBA3}"/>
    <hyperlink ref="C155" r:id="rId147" xr:uid="{F2FC1B0B-1E94-409C-AE7B-48F55363C921}"/>
    <hyperlink ref="C198" r:id="rId148" xr:uid="{037CBBEF-11DD-43D8-AD60-C73AE3F437E5}"/>
    <hyperlink ref="C199" r:id="rId149" xr:uid="{B8979DBA-C47B-4E6E-8432-86385A4C16C4}"/>
    <hyperlink ref="C156" r:id="rId150" xr:uid="{142AB916-E553-44F6-A5D3-947BE0E4D442}"/>
    <hyperlink ref="C157" r:id="rId151" xr:uid="{EF1D99DB-BA4E-407B-B0E4-AE050991D931}"/>
    <hyperlink ref="C158" r:id="rId152" xr:uid="{127273A9-396D-4160-8365-4DCF469E9D95}"/>
    <hyperlink ref="C159" r:id="rId153" xr:uid="{A494CB80-1458-46AD-9B37-CFBB88C1F26D}"/>
    <hyperlink ref="C160" r:id="rId154" xr:uid="{641220AB-D6AC-41E3-84A6-192712681971}"/>
    <hyperlink ref="C161" r:id="rId155" xr:uid="{C45D6307-FCAB-40E2-A274-D18C83DDD958}"/>
    <hyperlink ref="C162" r:id="rId156" xr:uid="{CD87FC57-0B87-439B-AFC9-8DF07C0BB3A9}"/>
    <hyperlink ref="C113" r:id="rId157" xr:uid="{7F928C43-A634-4077-8F3C-DDDFD97E55FA}"/>
    <hyperlink ref="C114" r:id="rId158" xr:uid="{30186D25-9145-4E33-B6AD-80A2122DA62A}"/>
    <hyperlink ref="C115" r:id="rId159" xr:uid="{BE06171A-D500-48D8-98BC-BC249899A0AE}"/>
    <hyperlink ref="C59" r:id="rId160" xr:uid="{C796F8A1-DE08-4C58-A5E5-C10C3D2A23C2}"/>
    <hyperlink ref="C60" r:id="rId161" xr:uid="{EEFB2230-B81B-4C34-B41B-AB884E1A189E}"/>
    <hyperlink ref="C116" r:id="rId162" xr:uid="{A40C65FC-3C85-41E7-AE68-E80BBB99FCD8}"/>
    <hyperlink ref="C117" r:id="rId163" xr:uid="{496A4113-0F63-4E3F-BD9B-3978C77650E5}"/>
    <hyperlink ref="C118" r:id="rId164" xr:uid="{6CD4695A-5FCC-446D-A143-DE781334E30D}"/>
    <hyperlink ref="C119" r:id="rId165" xr:uid="{CF320831-600B-4074-88C4-A6AB650D631F}"/>
    <hyperlink ref="C120" r:id="rId166" xr:uid="{C3B3DEB5-6050-4E6F-9EA3-ED899E9B5971}"/>
    <hyperlink ref="C61" r:id="rId167" xr:uid="{A241EBDF-FB69-418B-A620-48F463793CCF}"/>
    <hyperlink ref="C62" r:id="rId168" xr:uid="{0FDEEDBF-E323-4CEC-9815-1D93158BE508}"/>
    <hyperlink ref="C63" r:id="rId169" xr:uid="{8C04C0E4-055D-481C-AE73-03106C509D64}"/>
    <hyperlink ref="C64" r:id="rId170" xr:uid="{78DCA451-2D7F-4796-AAAE-F92B53AB0601}"/>
    <hyperlink ref="C163" r:id="rId171" xr:uid="{335C2732-B3F3-4929-8996-3294BD942EEB}"/>
    <hyperlink ref="C65" r:id="rId172" xr:uid="{2A6204EA-C7A9-4564-94D2-ADE836A3518E}"/>
    <hyperlink ref="C121" r:id="rId173" xr:uid="{BEE0CB4B-6AEE-4F07-A23D-C2B19D948406}"/>
    <hyperlink ref="C66" r:id="rId174" xr:uid="{C94E2604-3DFE-49D4-A998-DAE610343A55}"/>
    <hyperlink ref="C67" r:id="rId175" xr:uid="{AC271BD9-1C27-4835-845B-893AD61231E9}"/>
    <hyperlink ref="C164" r:id="rId176" xr:uid="{B2637EDB-9395-4CA8-B714-3E4B361593C1}"/>
    <hyperlink ref="C165" r:id="rId177" xr:uid="{80A42246-D318-436C-BC55-3729D4D09333}"/>
    <hyperlink ref="C68" r:id="rId178" xr:uid="{DB0DF45C-AEB6-42F7-A68F-3C30145B112E}"/>
    <hyperlink ref="C69" r:id="rId179" xr:uid="{48FDE3E4-24AE-44A3-8C27-92E4C1DCB7CE}"/>
    <hyperlink ref="C122" r:id="rId180" xr:uid="{9BCDBB57-96DF-43F4-BA81-2C4DACA45A89}"/>
    <hyperlink ref="C123" r:id="rId181" xr:uid="{3BDE5540-E3C6-4671-86DB-5C6B238AEAFA}"/>
    <hyperlink ref="C124" r:id="rId182" xr:uid="{EAAC54BC-E63B-483D-A593-4B3C59B4E229}"/>
    <hyperlink ref="C125" r:id="rId183" xr:uid="{05BE1827-0396-43F3-B32B-20C2D58BF8CF}"/>
    <hyperlink ref="C166" r:id="rId184" xr:uid="{EB26E195-F5F2-4CD1-8D17-E1F79A60ADD0}"/>
    <hyperlink ref="C126" r:id="rId185" xr:uid="{C8A92962-7A06-4D62-9343-C26AA3D44526}"/>
    <hyperlink ref="C127" r:id="rId186" xr:uid="{BE5279FF-25CA-42A2-8FE4-237FDDB81F6A}"/>
    <hyperlink ref="C70" r:id="rId187" xr:uid="{0CD79E8E-97A2-4658-B04F-9C9C57833F47}"/>
    <hyperlink ref="C128" r:id="rId188" xr:uid="{8B9825D1-2ACF-4A32-ACAB-AA0BCC38B96E}"/>
    <hyperlink ref="C129" r:id="rId189" xr:uid="{8A10795E-C2F1-470A-8073-79369D744D0E}"/>
    <hyperlink ref="C130" r:id="rId190" xr:uid="{E45BF8FA-126C-412D-9126-44269E408E64}"/>
    <hyperlink ref="C71" r:id="rId191" xr:uid="{60A54A53-DFA1-4F85-891D-E8EE72111C5A}"/>
    <hyperlink ref="C131" r:id="rId192" xr:uid="{6A137B79-BFDE-4C37-A308-FED41C19E6D2}"/>
    <hyperlink ref="C167" r:id="rId193" xr:uid="{56A6DA85-6218-4440-B8C6-8B83A43074F0}"/>
    <hyperlink ref="C168" r:id="rId194" xr:uid="{1C4C5CA8-0C15-401C-BD42-AA14E25E5F76}"/>
    <hyperlink ref="C132" r:id="rId195" xr:uid="{07C3D312-041B-4359-B5C8-1294D39DE7C7}"/>
    <hyperlink ref="C133" r:id="rId196" xr:uid="{73E266EE-8514-4949-8CC9-905A00593328}"/>
    <hyperlink ref="C134" r:id="rId197" xr:uid="{28F056C6-5B88-4CDC-B97E-4D5BD566429C}"/>
    <hyperlink ref="C179" r:id="rId198" xr:uid="{98219A2D-09DE-4FBE-939A-39E25177B900}"/>
    <hyperlink ref="C200" r:id="rId199" xr:uid="{ADA00A4F-F62D-42ED-BFF5-CB617B17B3BE}"/>
    <hyperlink ref="C201" r:id="rId200" xr:uid="{9813E1EA-E42D-4AE7-9A36-2CA4EBC65860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ED79C-3389-4D2A-B2BE-AD547706DBE1}">
  <dimension ref="A1:AN255"/>
  <sheetViews>
    <sheetView tabSelected="1" topLeftCell="D175" zoomScale="85" zoomScaleNormal="85" workbookViewId="0">
      <selection activeCell="H199" sqref="H199"/>
    </sheetView>
  </sheetViews>
  <sheetFormatPr defaultRowHeight="15"/>
  <cols>
    <col min="1" max="1" width="71.140625" customWidth="1"/>
    <col min="3" max="3" width="35.7109375" style="1" customWidth="1"/>
    <col min="4" max="4" width="19.5703125" style="1" customWidth="1"/>
    <col min="5" max="5" width="68.42578125" style="3" customWidth="1"/>
    <col min="6" max="6" width="10.42578125" style="2" customWidth="1"/>
    <col min="7" max="7" width="56.5703125" customWidth="1"/>
    <col min="8" max="8" width="66.85546875" customWidth="1"/>
    <col min="9" max="9" width="14.42578125" style="4" customWidth="1"/>
    <col min="10" max="10" width="12.42578125" bestFit="1" customWidth="1"/>
    <col min="11" max="12" width="9.140625" style="20"/>
    <col min="14" max="14" width="61.7109375" customWidth="1"/>
    <col min="20" max="20" width="17" customWidth="1"/>
    <col min="22" max="22" width="9.28515625" bestFit="1" customWidth="1"/>
    <col min="26" max="26" width="9.28515625" bestFit="1" customWidth="1"/>
  </cols>
  <sheetData>
    <row r="1" spans="1:40">
      <c r="B1">
        <f>D1/(200/100)</f>
        <v>75</v>
      </c>
      <c r="C1" s="1" t="s">
        <v>0</v>
      </c>
      <c r="D1" s="26">
        <f>COUNTIF(D2:D201,"&gt;=0")</f>
        <v>150</v>
      </c>
      <c r="E1" s="3" t="s">
        <v>219</v>
      </c>
      <c r="F1" s="2" t="s">
        <v>220</v>
      </c>
      <c r="G1" s="3" t="s">
        <v>1</v>
      </c>
      <c r="H1" s="1" t="s">
        <v>2</v>
      </c>
      <c r="J1" s="4"/>
      <c r="K1"/>
      <c r="L1" s="5"/>
      <c r="M1">
        <f>SUM(M2:M201)</f>
        <v>0</v>
      </c>
      <c r="N1">
        <f>M1/(200/100)</f>
        <v>0</v>
      </c>
      <c r="O1" t="s">
        <v>3</v>
      </c>
      <c r="P1" s="32">
        <v>0</v>
      </c>
      <c r="Q1" s="32">
        <v>24</v>
      </c>
      <c r="R1" s="32">
        <v>25</v>
      </c>
      <c r="S1" s="32">
        <v>50</v>
      </c>
      <c r="T1" s="32">
        <f>V28</f>
        <v>51</v>
      </c>
      <c r="U1" s="32">
        <v>74</v>
      </c>
      <c r="V1" s="32">
        <f>V34</f>
        <v>75</v>
      </c>
    </row>
    <row r="2" spans="1:40">
      <c r="A2">
        <v>1</v>
      </c>
      <c r="C2" s="6" t="s">
        <v>5</v>
      </c>
      <c r="D2" s="26">
        <f>IF(AND(E2="A",G2="A"),0,IF(AND(E2="A",G2="B"),1,IF(AND(E2="A",G2="C"),-2,IF(AND(E2="A",G2="D"),-3,IF(AND(E2="B",G2="A"),1,IF(AND(E2="B",G2="B"),0,IF(AND(E2="B",G2="C"),-1,IF(AND(E2="B",G2="D"),-2,IF(AND(E2="C",G2="A"),-2,IF(AND(E2="C",G2="B"),-1,IF(AND(E2="C",G2="C"),0,IF(AND(E2="C",G2="D"),1,IF(AND(E2="D",G2="A"),-3,IF(AND(E2="D",G2="B"),-2,IF(AND(E2="D",G2="C"),1,IF(AND(E2="D",G2="D"),0))))))))))))))))</f>
        <v>0</v>
      </c>
      <c r="E2" s="33" t="str">
        <f>IF(F2&gt;=$V$1,"A",IF(AND(F2&gt;=$T$1,F2&lt;=$U$1),"B",IF(AND(F2&gt;=$R$1,F2&lt;=$S$1),"C",IF(AND(F2&gt;=$P$1,F2&lt;=$Q$1),"D"))))</f>
        <v>D</v>
      </c>
      <c r="F2" s="7">
        <f>K2</f>
        <v>13</v>
      </c>
      <c r="G2" s="2" t="s">
        <v>23</v>
      </c>
      <c r="H2" s="1" t="str">
        <f>IF(G2="A","60+",IF(G2="B","40-60",IF(G2="C","20-40",IF(G2="D","0-20",))))</f>
        <v>0-20</v>
      </c>
      <c r="I2" s="25" t="str">
        <f>G2</f>
        <v>D</v>
      </c>
      <c r="J2" s="13">
        <v>5.7</v>
      </c>
      <c r="K2" s="3">
        <v>13</v>
      </c>
      <c r="L2" s="8">
        <f>IF(I2="C",IF(K2&lt;=$P$1,K2-$P$1,IF(K2&gt;$Q$1-1,(K2-$Q$1-1),0)),IF(I2="D",IF(K2&lt;=$P$1-1,0,K2-($P$1-1)),IF(I2="B",IF(K2&lt;=$Q$1,K2-$Q$1,IF(K2&gt;$R$1-1,K2-($R$1-1),0)),IF(I2="A",IF(K2&gt;=$R$1,0,K2-$R$1),""))))</f>
        <v>14</v>
      </c>
      <c r="M2" s="7">
        <f>IF(AND(ABS(L2)&gt;=$U$1,ABS(L2)&lt;=$V$1),1,0)</f>
        <v>0</v>
      </c>
      <c r="N2" t="s">
        <v>7</v>
      </c>
      <c r="P2" s="32" t="s">
        <v>23</v>
      </c>
      <c r="Q2" s="32" t="s">
        <v>23</v>
      </c>
      <c r="R2" s="32" t="s">
        <v>12</v>
      </c>
      <c r="S2" s="32" t="s">
        <v>12</v>
      </c>
      <c r="T2" s="32" t="s">
        <v>20</v>
      </c>
      <c r="U2" s="32" t="s">
        <v>20</v>
      </c>
      <c r="V2" s="32" t="s">
        <v>6</v>
      </c>
    </row>
    <row r="3" spans="1:40">
      <c r="A3">
        <v>2</v>
      </c>
      <c r="C3" s="6" t="s">
        <v>9</v>
      </c>
      <c r="D3" s="26">
        <f t="shared" ref="D3:D66" si="0">IF(AND(E3="A",G3="A"),0,IF(AND(E3="A",G3="B"),1,IF(AND(E3="A",G3="C"),-2,IF(AND(E3="A",G3="D"),-3,IF(AND(E3="B",G3="A"),1,IF(AND(E3="B",G3="B"),0,IF(AND(E3="B",G3="C"),-1,IF(AND(E3="B",G3="D"),-2,IF(AND(E3="C",G3="A"),-2,IF(AND(E3="C",G3="B"),-1,IF(AND(E3="C",G3="C"),0,IF(AND(E3="C",G3="D"),1,IF(AND(E3="D",G3="A"),-3,IF(AND(E3="D",G3="B"),-2,IF(AND(E3="D",G3="C"),1,IF(AND(E3="D",G3="D"),0))))))))))))))))</f>
        <v>1</v>
      </c>
      <c r="E3" s="33" t="str">
        <f t="shared" ref="E3:E66" si="1">IF(F3&gt;=$V$1,"A",IF(AND(F3&gt;=$T$1,F3&lt;=$U$1),"B",IF(AND(F3&gt;=$R$1,F3&lt;=$S$1),"C",IF(AND(F3&gt;=$P$1,F3&lt;=$Q$1),"D"))))</f>
        <v>C</v>
      </c>
      <c r="F3" s="7">
        <f t="shared" ref="F3:F66" si="2">K3</f>
        <v>41</v>
      </c>
      <c r="G3" s="2" t="s">
        <v>23</v>
      </c>
      <c r="H3" s="1" t="str">
        <f t="shared" ref="H3:H66" si="3">IF(G3="A","60+",IF(G3="B","40-60",IF(G3="C","20-40",IF(G3="D","0-20",))))</f>
        <v>0-20</v>
      </c>
      <c r="I3" s="25" t="str">
        <f t="shared" ref="I3:I66" si="4">G3</f>
        <v>D</v>
      </c>
      <c r="J3" s="13">
        <v>15.5</v>
      </c>
      <c r="K3" s="3">
        <v>41</v>
      </c>
      <c r="L3" s="8">
        <f>IF(I3="C",IF(K3&lt;=$P$1,K3-$P$1,IF(K3&gt;$Q$1-1,(K3-$Q$1-1),0)),IF(I3="D",IF(K3&lt;=$P$1-1,0,K3-($P$1-1)),IF(I3="B",IF(K3&lt;=$Q$1,K3-$Q$1,IF(K3&gt;$R$1-1,K3-($R$1-1),0)),IF(I3="A",IF(K3&gt;=$R$1,0,K3-$R$1),""))))</f>
        <v>42</v>
      </c>
      <c r="M3" s="7">
        <f t="shared" ref="M3:M66" si="5">IF(AND(ABS(L3)&gt;=$U$1,ABS(L3)&lt;=$V$1),1,0)</f>
        <v>0</v>
      </c>
      <c r="O3" s="9">
        <v>60</v>
      </c>
      <c r="P3" s="10">
        <v>100</v>
      </c>
      <c r="X3">
        <v>25</v>
      </c>
      <c r="Y3">
        <v>40</v>
      </c>
      <c r="Z3">
        <v>60</v>
      </c>
    </row>
    <row r="4" spans="1:40" ht="15" customHeight="1">
      <c r="A4">
        <v>3</v>
      </c>
      <c r="B4" s="23"/>
      <c r="C4" s="6" t="s">
        <v>10</v>
      </c>
      <c r="D4" s="26">
        <f t="shared" si="0"/>
        <v>1</v>
      </c>
      <c r="E4" s="33" t="str">
        <f t="shared" si="1"/>
        <v>B</v>
      </c>
      <c r="F4" s="7">
        <f t="shared" si="2"/>
        <v>51</v>
      </c>
      <c r="G4" s="2" t="s">
        <v>6</v>
      </c>
      <c r="H4" s="1" t="str">
        <f t="shared" si="3"/>
        <v>60+</v>
      </c>
      <c r="I4" s="25" t="str">
        <f t="shared" si="4"/>
        <v>A</v>
      </c>
      <c r="J4" s="13">
        <v>18.7</v>
      </c>
      <c r="K4" s="3">
        <v>51</v>
      </c>
      <c r="L4" s="8">
        <f t="shared" ref="L4:L66" si="6">IF(I4="C",IF(K4&lt;=$P$1,K4-$P$1,IF(K4&gt;$Q$1-1,(K4-$Q$1-1),0)),IF(I4="D",IF(K4&lt;=$P$1-1,0,K4-($P$1-1)),IF(I4="B",IF(K4&lt;=$Q$1,K4-$Q$1,IF(K4&gt;$R$1-1,K4-($R$1-1),0)),IF(I4="A",IF(K4&gt;=$R$1,0,K4-$R$1),""))))</f>
        <v>0</v>
      </c>
      <c r="M4" s="7">
        <f t="shared" si="5"/>
        <v>0</v>
      </c>
      <c r="N4">
        <f>COUNTIF(L2:L201,"&lt;-10")</f>
        <v>1</v>
      </c>
      <c r="O4" s="27">
        <f t="shared" ref="O4:O35" si="7">IF(K2="","",IF(AND(K2&gt;=$O$3,K2&lt;$P$3),1,0))</f>
        <v>0</v>
      </c>
      <c r="P4">
        <f>SUM(O4:O203)</f>
        <v>22</v>
      </c>
    </row>
    <row r="5" spans="1:40">
      <c r="A5">
        <v>4</v>
      </c>
      <c r="C5" s="6" t="s">
        <v>11</v>
      </c>
      <c r="D5" s="26">
        <f t="shared" si="0"/>
        <v>-2</v>
      </c>
      <c r="E5" s="33" t="str">
        <f>IF(F5&gt;=$V$1,"A",IF(AND(F5&gt;=$T$1,F5&lt;=$U$1),"B",IF(AND(F5&gt;=$R$1,F5&lt;=$S$1),"C",IF(AND(F5&gt;=$P$1,F5&lt;=$Q$1),"D"))))</f>
        <v>B</v>
      </c>
      <c r="F5" s="7">
        <f t="shared" si="2"/>
        <v>53</v>
      </c>
      <c r="G5" s="2" t="s">
        <v>23</v>
      </c>
      <c r="H5" s="1" t="str">
        <f t="shared" si="3"/>
        <v>0-20</v>
      </c>
      <c r="I5" s="25" t="str">
        <f t="shared" si="4"/>
        <v>D</v>
      </c>
      <c r="J5" s="13">
        <v>20.2</v>
      </c>
      <c r="K5" s="3">
        <v>53</v>
      </c>
      <c r="L5" s="8">
        <f t="shared" si="6"/>
        <v>54</v>
      </c>
      <c r="M5" s="7">
        <f t="shared" si="5"/>
        <v>0</v>
      </c>
      <c r="N5">
        <f>COUNTIF(L2:L201,"&gt;10")</f>
        <v>101</v>
      </c>
      <c r="O5">
        <f t="shared" si="7"/>
        <v>0</v>
      </c>
      <c r="P5">
        <f>COUNTIF(O4:O313,0)</f>
        <v>178</v>
      </c>
    </row>
    <row r="6" spans="1:40">
      <c r="A6">
        <v>5</v>
      </c>
      <c r="C6" s="6" t="s">
        <v>13</v>
      </c>
      <c r="D6" s="26">
        <f t="shared" si="0"/>
        <v>1</v>
      </c>
      <c r="E6" s="33" t="str">
        <f t="shared" si="1"/>
        <v>B</v>
      </c>
      <c r="F6" s="7">
        <f t="shared" si="2"/>
        <v>63</v>
      </c>
      <c r="G6" s="2" t="s">
        <v>6</v>
      </c>
      <c r="H6" s="1" t="str">
        <f t="shared" si="3"/>
        <v>60+</v>
      </c>
      <c r="I6" s="25" t="str">
        <f t="shared" si="4"/>
        <v>A</v>
      </c>
      <c r="J6" s="13">
        <v>24.95</v>
      </c>
      <c r="K6" s="3">
        <v>63</v>
      </c>
      <c r="L6" s="8">
        <f t="shared" si="6"/>
        <v>0</v>
      </c>
      <c r="M6" s="7">
        <f t="shared" si="5"/>
        <v>0</v>
      </c>
      <c r="N6" t="s">
        <v>14</v>
      </c>
      <c r="O6">
        <f t="shared" si="7"/>
        <v>0</v>
      </c>
      <c r="P6">
        <f>SUM(P4+P5)</f>
        <v>200</v>
      </c>
      <c r="R6" t="s">
        <v>15</v>
      </c>
    </row>
    <row r="7" spans="1:40">
      <c r="A7">
        <v>6</v>
      </c>
      <c r="C7" s="6" t="s">
        <v>16</v>
      </c>
      <c r="D7" s="26">
        <f t="shared" si="0"/>
        <v>1</v>
      </c>
      <c r="E7" s="33" t="str">
        <f t="shared" si="1"/>
        <v>B</v>
      </c>
      <c r="F7" s="7">
        <f t="shared" si="2"/>
        <v>63</v>
      </c>
      <c r="G7" s="2" t="s">
        <v>6</v>
      </c>
      <c r="H7" s="1" t="str">
        <f t="shared" si="3"/>
        <v>60+</v>
      </c>
      <c r="I7" s="25" t="str">
        <f t="shared" si="4"/>
        <v>A</v>
      </c>
      <c r="J7" s="13">
        <v>24.95</v>
      </c>
      <c r="K7" s="3">
        <v>63</v>
      </c>
      <c r="L7" s="8">
        <f t="shared" si="6"/>
        <v>0</v>
      </c>
      <c r="M7" s="7">
        <f t="shared" si="5"/>
        <v>0</v>
      </c>
      <c r="N7" s="11">
        <f>N4/(200/100)</f>
        <v>0.5</v>
      </c>
      <c r="O7">
        <f t="shared" si="7"/>
        <v>0</v>
      </c>
      <c r="P7" s="11">
        <f>P4/(P6/100)</f>
        <v>11</v>
      </c>
      <c r="Q7" t="s">
        <v>3</v>
      </c>
      <c r="S7" t="s">
        <v>17</v>
      </c>
      <c r="U7" s="12" t="s">
        <v>6</v>
      </c>
      <c r="V7" s="13">
        <v>50</v>
      </c>
      <c r="W7" t="s">
        <v>18</v>
      </c>
      <c r="X7" s="13"/>
      <c r="Y7" s="13"/>
      <c r="Z7" s="13"/>
      <c r="AA7" s="13"/>
      <c r="AB7" s="13"/>
    </row>
    <row r="8" spans="1:40">
      <c r="A8">
        <v>7</v>
      </c>
      <c r="C8" s="6" t="s">
        <v>19</v>
      </c>
      <c r="D8" s="26">
        <f t="shared" si="0"/>
        <v>1</v>
      </c>
      <c r="E8" s="33" t="str">
        <f t="shared" si="1"/>
        <v>B</v>
      </c>
      <c r="F8" s="7">
        <f t="shared" si="2"/>
        <v>51</v>
      </c>
      <c r="G8" s="2" t="s">
        <v>6</v>
      </c>
      <c r="H8" s="1" t="str">
        <f t="shared" si="3"/>
        <v>60+</v>
      </c>
      <c r="I8" s="25" t="str">
        <f t="shared" si="4"/>
        <v>A</v>
      </c>
      <c r="J8" s="13">
        <v>18.7</v>
      </c>
      <c r="K8" s="3">
        <v>51</v>
      </c>
      <c r="L8" s="8">
        <f t="shared" si="6"/>
        <v>0</v>
      </c>
      <c r="M8" s="7">
        <f t="shared" si="5"/>
        <v>0</v>
      </c>
      <c r="N8" s="11">
        <f>N5/(200/100)</f>
        <v>50.5</v>
      </c>
      <c r="O8">
        <f t="shared" si="7"/>
        <v>1</v>
      </c>
      <c r="P8" s="13"/>
      <c r="U8" s="14" t="s">
        <v>20</v>
      </c>
      <c r="V8" s="13">
        <v>23</v>
      </c>
      <c r="W8" t="s">
        <v>18</v>
      </c>
      <c r="X8" s="13"/>
      <c r="Y8" s="13"/>
      <c r="Z8" s="13"/>
      <c r="AA8" s="13"/>
      <c r="AB8" s="13"/>
      <c r="AD8">
        <v>0</v>
      </c>
      <c r="AE8">
        <v>1</v>
      </c>
      <c r="AF8">
        <v>2</v>
      </c>
      <c r="AG8">
        <v>3</v>
      </c>
      <c r="AH8">
        <v>4</v>
      </c>
      <c r="AI8">
        <v>5</v>
      </c>
      <c r="AJ8">
        <v>6</v>
      </c>
      <c r="AK8">
        <v>7</v>
      </c>
      <c r="AL8">
        <v>8</v>
      </c>
      <c r="AM8">
        <v>9</v>
      </c>
      <c r="AN8">
        <v>10</v>
      </c>
    </row>
    <row r="9" spans="1:40">
      <c r="A9">
        <v>8</v>
      </c>
      <c r="C9" s="6" t="s">
        <v>21</v>
      </c>
      <c r="D9" s="26">
        <f t="shared" si="0"/>
        <v>0</v>
      </c>
      <c r="E9" s="33" t="str">
        <f t="shared" si="1"/>
        <v>D</v>
      </c>
      <c r="F9" s="7">
        <f t="shared" si="2"/>
        <v>13</v>
      </c>
      <c r="G9" s="2" t="s">
        <v>23</v>
      </c>
      <c r="H9" s="1" t="str">
        <f t="shared" si="3"/>
        <v>0-20</v>
      </c>
      <c r="I9" s="25" t="str">
        <f t="shared" si="4"/>
        <v>D</v>
      </c>
      <c r="J9" s="13">
        <v>6</v>
      </c>
      <c r="K9" s="3">
        <v>13</v>
      </c>
      <c r="L9" s="8">
        <f t="shared" si="6"/>
        <v>14</v>
      </c>
      <c r="M9" s="7">
        <f t="shared" si="5"/>
        <v>0</v>
      </c>
      <c r="N9" s="15">
        <f>N7+N8</f>
        <v>51</v>
      </c>
      <c r="O9">
        <f t="shared" si="7"/>
        <v>1</v>
      </c>
      <c r="P9" s="13"/>
      <c r="U9" s="16" t="s">
        <v>12</v>
      </c>
      <c r="V9" s="13">
        <v>17</v>
      </c>
      <c r="W9" t="s">
        <v>18</v>
      </c>
      <c r="X9" s="13"/>
      <c r="Y9" s="13"/>
      <c r="Z9" s="13"/>
      <c r="AA9" s="13"/>
      <c r="AB9" s="13"/>
      <c r="AD9" t="s">
        <v>23</v>
      </c>
      <c r="AE9" t="s">
        <v>23</v>
      </c>
      <c r="AF9" s="28" t="s">
        <v>221</v>
      </c>
      <c r="AG9" t="s">
        <v>12</v>
      </c>
      <c r="AH9" s="28" t="s">
        <v>222</v>
      </c>
      <c r="AI9" t="s">
        <v>20</v>
      </c>
      <c r="AJ9" s="28" t="s">
        <v>223</v>
      </c>
      <c r="AK9" t="s">
        <v>6</v>
      </c>
      <c r="AL9" t="s">
        <v>6</v>
      </c>
      <c r="AM9" t="s">
        <v>6</v>
      </c>
      <c r="AN9" t="s">
        <v>6</v>
      </c>
    </row>
    <row r="10" spans="1:40">
      <c r="A10">
        <v>9</v>
      </c>
      <c r="C10" s="6" t="s">
        <v>22</v>
      </c>
      <c r="D10" s="26">
        <f t="shared" si="0"/>
        <v>1</v>
      </c>
      <c r="E10" s="33" t="str">
        <f t="shared" si="1"/>
        <v>B</v>
      </c>
      <c r="F10" s="7">
        <f t="shared" si="2"/>
        <v>61</v>
      </c>
      <c r="G10" s="2" t="s">
        <v>6</v>
      </c>
      <c r="H10" s="1" t="str">
        <f t="shared" si="3"/>
        <v>60+</v>
      </c>
      <c r="I10" s="25" t="str">
        <f t="shared" si="4"/>
        <v>A</v>
      </c>
      <c r="J10" s="13">
        <v>24.45</v>
      </c>
      <c r="K10" s="3">
        <v>61</v>
      </c>
      <c r="L10" s="8">
        <f t="shared" si="6"/>
        <v>0</v>
      </c>
      <c r="M10" s="7">
        <f t="shared" si="5"/>
        <v>0</v>
      </c>
      <c r="N10" s="17">
        <f>100-N9</f>
        <v>49</v>
      </c>
      <c r="O10">
        <f t="shared" si="7"/>
        <v>0</v>
      </c>
      <c r="U10" s="18" t="s">
        <v>23</v>
      </c>
      <c r="V10" s="13">
        <v>9.5</v>
      </c>
      <c r="W10" t="s">
        <v>18</v>
      </c>
      <c r="X10" s="13"/>
      <c r="Y10" s="13"/>
      <c r="Z10" s="13"/>
      <c r="AA10" s="13"/>
      <c r="AB10" s="13"/>
      <c r="AF10" s="13"/>
    </row>
    <row r="11" spans="1:40">
      <c r="A11">
        <v>10</v>
      </c>
      <c r="C11" s="6" t="s">
        <v>24</v>
      </c>
      <c r="D11" s="26">
        <f t="shared" si="0"/>
        <v>1</v>
      </c>
      <c r="E11" s="33" t="str">
        <f t="shared" si="1"/>
        <v>C</v>
      </c>
      <c r="F11" s="7">
        <f t="shared" si="2"/>
        <v>37</v>
      </c>
      <c r="G11" s="2" t="s">
        <v>23</v>
      </c>
      <c r="H11" s="1" t="str">
        <f t="shared" si="3"/>
        <v>0-20</v>
      </c>
      <c r="I11" s="25" t="str">
        <f t="shared" si="4"/>
        <v>D</v>
      </c>
      <c r="J11" s="13">
        <v>13.5</v>
      </c>
      <c r="K11" s="3">
        <v>37</v>
      </c>
      <c r="L11" s="8">
        <f t="shared" si="6"/>
        <v>38</v>
      </c>
      <c r="M11" s="7">
        <f t="shared" si="5"/>
        <v>0</v>
      </c>
      <c r="O11">
        <f t="shared" si="7"/>
        <v>0</v>
      </c>
      <c r="X11" s="13"/>
      <c r="Z11" s="13"/>
      <c r="AB11" s="13"/>
      <c r="AF11" s="13"/>
    </row>
    <row r="12" spans="1:40">
      <c r="A12">
        <v>11</v>
      </c>
      <c r="C12" s="6" t="s">
        <v>25</v>
      </c>
      <c r="D12" s="26">
        <f t="shared" si="0"/>
        <v>1</v>
      </c>
      <c r="E12" s="33" t="str">
        <f t="shared" si="1"/>
        <v>B</v>
      </c>
      <c r="F12" s="7">
        <f t="shared" si="2"/>
        <v>51</v>
      </c>
      <c r="G12" s="2" t="s">
        <v>6</v>
      </c>
      <c r="H12" s="1" t="str">
        <f t="shared" si="3"/>
        <v>60+</v>
      </c>
      <c r="I12" s="25" t="str">
        <f t="shared" si="4"/>
        <v>A</v>
      </c>
      <c r="J12" s="13">
        <v>18.7</v>
      </c>
      <c r="K12" s="3">
        <v>51</v>
      </c>
      <c r="L12" s="8">
        <f t="shared" si="6"/>
        <v>0</v>
      </c>
      <c r="M12" s="7">
        <f t="shared" si="5"/>
        <v>0</v>
      </c>
      <c r="O12">
        <f t="shared" si="7"/>
        <v>1</v>
      </c>
    </row>
    <row r="13" spans="1:40">
      <c r="A13">
        <v>12</v>
      </c>
      <c r="C13" s="6" t="s">
        <v>26</v>
      </c>
      <c r="D13" s="26">
        <f t="shared" si="0"/>
        <v>1</v>
      </c>
      <c r="E13" s="33" t="str">
        <f t="shared" si="1"/>
        <v>B</v>
      </c>
      <c r="F13" s="7">
        <f t="shared" si="2"/>
        <v>59</v>
      </c>
      <c r="G13" s="2" t="s">
        <v>6</v>
      </c>
      <c r="H13" s="1" t="str">
        <f t="shared" si="3"/>
        <v>60+</v>
      </c>
      <c r="I13" s="25" t="str">
        <f t="shared" si="4"/>
        <v>A</v>
      </c>
      <c r="J13" s="13">
        <v>22.9</v>
      </c>
      <c r="K13" s="3">
        <v>59</v>
      </c>
      <c r="L13" s="8">
        <f t="shared" si="6"/>
        <v>0</v>
      </c>
      <c r="M13" s="7">
        <f t="shared" si="5"/>
        <v>0</v>
      </c>
      <c r="O13">
        <f t="shared" si="7"/>
        <v>0</v>
      </c>
    </row>
    <row r="14" spans="1:40">
      <c r="A14">
        <v>13</v>
      </c>
      <c r="C14" s="6" t="s">
        <v>27</v>
      </c>
      <c r="D14" s="26">
        <f t="shared" si="0"/>
        <v>-2</v>
      </c>
      <c r="E14" s="33" t="str">
        <f t="shared" si="1"/>
        <v>C</v>
      </c>
      <c r="F14" s="7">
        <f t="shared" si="2"/>
        <v>41</v>
      </c>
      <c r="G14" s="2" t="s">
        <v>6</v>
      </c>
      <c r="H14" s="1" t="str">
        <f t="shared" si="3"/>
        <v>60+</v>
      </c>
      <c r="I14" s="25" t="str">
        <f t="shared" si="4"/>
        <v>A</v>
      </c>
      <c r="J14" s="13">
        <v>15.9</v>
      </c>
      <c r="K14" s="3">
        <v>41</v>
      </c>
      <c r="L14" s="8">
        <f t="shared" si="6"/>
        <v>0</v>
      </c>
      <c r="M14" s="7">
        <f t="shared" si="5"/>
        <v>0</v>
      </c>
      <c r="O14">
        <f t="shared" si="7"/>
        <v>0</v>
      </c>
      <c r="S14" t="s">
        <v>224</v>
      </c>
      <c r="V14" t="s">
        <v>3</v>
      </c>
    </row>
    <row r="15" spans="1:40">
      <c r="A15">
        <v>14</v>
      </c>
      <c r="C15" s="6" t="s">
        <v>28</v>
      </c>
      <c r="D15" s="26">
        <f t="shared" si="0"/>
        <v>-2</v>
      </c>
      <c r="E15" s="33" t="str">
        <f t="shared" si="1"/>
        <v>C</v>
      </c>
      <c r="F15" s="7">
        <f t="shared" si="2"/>
        <v>41</v>
      </c>
      <c r="G15" s="2" t="s">
        <v>6</v>
      </c>
      <c r="H15" s="1" t="str">
        <f t="shared" si="3"/>
        <v>60+</v>
      </c>
      <c r="I15" s="25" t="str">
        <f t="shared" si="4"/>
        <v>A</v>
      </c>
      <c r="J15" s="13">
        <v>16</v>
      </c>
      <c r="K15" s="3">
        <v>41</v>
      </c>
      <c r="L15" s="8">
        <f t="shared" si="6"/>
        <v>0</v>
      </c>
      <c r="M15" s="7">
        <f t="shared" si="5"/>
        <v>0</v>
      </c>
      <c r="O15">
        <f t="shared" si="7"/>
        <v>0</v>
      </c>
      <c r="S15">
        <v>0</v>
      </c>
      <c r="T15">
        <v>2</v>
      </c>
      <c r="V15">
        <v>0</v>
      </c>
      <c r="W15" t="s">
        <v>23</v>
      </c>
    </row>
    <row r="16" spans="1:40">
      <c r="A16">
        <v>15</v>
      </c>
      <c r="C16" s="6" t="s">
        <v>29</v>
      </c>
      <c r="D16" s="26">
        <f t="shared" si="0"/>
        <v>1</v>
      </c>
      <c r="E16" s="33" t="str">
        <f t="shared" si="1"/>
        <v>C</v>
      </c>
      <c r="F16" s="7">
        <f t="shared" si="2"/>
        <v>29</v>
      </c>
      <c r="G16" s="2" t="s">
        <v>23</v>
      </c>
      <c r="H16" s="1" t="str">
        <f t="shared" si="3"/>
        <v>0-20</v>
      </c>
      <c r="I16" s="25" t="str">
        <f t="shared" si="4"/>
        <v>D</v>
      </c>
      <c r="J16" s="13">
        <v>10.199999999999999</v>
      </c>
      <c r="K16" s="3">
        <v>29</v>
      </c>
      <c r="L16" s="8">
        <f t="shared" si="6"/>
        <v>30</v>
      </c>
      <c r="M16" s="7">
        <f t="shared" si="5"/>
        <v>0</v>
      </c>
      <c r="O16">
        <f t="shared" si="7"/>
        <v>0</v>
      </c>
      <c r="S16">
        <v>1</v>
      </c>
      <c r="T16">
        <v>3</v>
      </c>
      <c r="V16">
        <v>3</v>
      </c>
      <c r="W16" t="s">
        <v>23</v>
      </c>
    </row>
    <row r="17" spans="1:23">
      <c r="A17">
        <v>16</v>
      </c>
      <c r="C17" s="6" t="s">
        <v>30</v>
      </c>
      <c r="D17" s="26">
        <f t="shared" si="0"/>
        <v>-2</v>
      </c>
      <c r="E17" s="33" t="str">
        <f t="shared" si="1"/>
        <v>C</v>
      </c>
      <c r="F17" s="7">
        <f t="shared" si="2"/>
        <v>45</v>
      </c>
      <c r="G17" s="2" t="s">
        <v>6</v>
      </c>
      <c r="H17" s="1" t="str">
        <f t="shared" si="3"/>
        <v>60+</v>
      </c>
      <c r="I17" s="25" t="str">
        <f t="shared" si="4"/>
        <v>A</v>
      </c>
      <c r="J17" s="13">
        <v>18.2</v>
      </c>
      <c r="K17" s="3">
        <v>45</v>
      </c>
      <c r="L17" s="8">
        <f t="shared" si="6"/>
        <v>0</v>
      </c>
      <c r="M17" s="7">
        <f t="shared" si="5"/>
        <v>0</v>
      </c>
      <c r="O17">
        <f t="shared" si="7"/>
        <v>0</v>
      </c>
      <c r="S17">
        <v>2</v>
      </c>
      <c r="T17">
        <v>3</v>
      </c>
      <c r="V17">
        <v>7</v>
      </c>
      <c r="W17" t="s">
        <v>23</v>
      </c>
    </row>
    <row r="18" spans="1:23">
      <c r="A18">
        <v>17</v>
      </c>
      <c r="C18" s="6" t="s">
        <v>31</v>
      </c>
      <c r="D18" s="26">
        <f t="shared" si="0"/>
        <v>1</v>
      </c>
      <c r="E18" s="33" t="str">
        <f t="shared" si="1"/>
        <v>B</v>
      </c>
      <c r="F18" s="7">
        <f t="shared" si="2"/>
        <v>59</v>
      </c>
      <c r="G18" s="2" t="s">
        <v>6</v>
      </c>
      <c r="H18" s="1" t="str">
        <f t="shared" si="3"/>
        <v>60+</v>
      </c>
      <c r="I18" s="25" t="str">
        <f t="shared" si="4"/>
        <v>A</v>
      </c>
      <c r="J18" s="13">
        <v>23</v>
      </c>
      <c r="K18" s="3">
        <v>59</v>
      </c>
      <c r="L18" s="8">
        <f t="shared" si="6"/>
        <v>0</v>
      </c>
      <c r="M18" s="7">
        <f t="shared" si="5"/>
        <v>0</v>
      </c>
      <c r="O18">
        <f t="shared" si="7"/>
        <v>0</v>
      </c>
      <c r="S18">
        <v>3</v>
      </c>
      <c r="T18">
        <v>3</v>
      </c>
      <c r="V18">
        <v>11</v>
      </c>
      <c r="W18" t="s">
        <v>23</v>
      </c>
    </row>
    <row r="19" spans="1:23">
      <c r="A19">
        <v>18</v>
      </c>
      <c r="C19" s="6" t="s">
        <v>32</v>
      </c>
      <c r="D19" s="26">
        <f t="shared" si="0"/>
        <v>1</v>
      </c>
      <c r="E19" s="33" t="str">
        <f t="shared" si="1"/>
        <v>C</v>
      </c>
      <c r="F19" s="7">
        <f t="shared" si="2"/>
        <v>33</v>
      </c>
      <c r="G19" s="2" t="s">
        <v>23</v>
      </c>
      <c r="H19" s="1" t="str">
        <f t="shared" si="3"/>
        <v>0-20</v>
      </c>
      <c r="I19" s="25" t="str">
        <f t="shared" si="4"/>
        <v>D</v>
      </c>
      <c r="J19" s="13">
        <v>11.95</v>
      </c>
      <c r="K19" s="3">
        <v>33</v>
      </c>
      <c r="L19" s="8">
        <f t="shared" si="6"/>
        <v>34</v>
      </c>
      <c r="M19" s="7">
        <f t="shared" si="5"/>
        <v>0</v>
      </c>
      <c r="O19">
        <f t="shared" si="7"/>
        <v>0</v>
      </c>
      <c r="S19">
        <v>4</v>
      </c>
      <c r="T19">
        <v>4</v>
      </c>
      <c r="V19">
        <v>15</v>
      </c>
      <c r="W19" t="s">
        <v>23</v>
      </c>
    </row>
    <row r="20" spans="1:23">
      <c r="A20">
        <v>19</v>
      </c>
      <c r="C20" s="6" t="s">
        <v>33</v>
      </c>
      <c r="D20" s="26">
        <f t="shared" si="0"/>
        <v>1</v>
      </c>
      <c r="E20" s="33" t="str">
        <f t="shared" si="1"/>
        <v>C</v>
      </c>
      <c r="F20" s="7">
        <f t="shared" si="2"/>
        <v>41</v>
      </c>
      <c r="G20" s="2" t="s">
        <v>23</v>
      </c>
      <c r="H20" s="1" t="str">
        <f t="shared" si="3"/>
        <v>0-20</v>
      </c>
      <c r="I20" s="25" t="str">
        <f t="shared" si="4"/>
        <v>D</v>
      </c>
      <c r="J20" s="13">
        <v>15.7</v>
      </c>
      <c r="K20" s="3">
        <v>41</v>
      </c>
      <c r="L20" s="8">
        <f t="shared" si="6"/>
        <v>42</v>
      </c>
      <c r="M20" s="7">
        <f t="shared" si="5"/>
        <v>0</v>
      </c>
      <c r="O20">
        <f t="shared" si="7"/>
        <v>0</v>
      </c>
      <c r="S20">
        <v>5</v>
      </c>
      <c r="T20">
        <v>4</v>
      </c>
      <c r="V20">
        <v>19</v>
      </c>
      <c r="W20" t="s">
        <v>23</v>
      </c>
    </row>
    <row r="21" spans="1:23">
      <c r="A21">
        <v>20</v>
      </c>
      <c r="C21" s="6" t="s">
        <v>34</v>
      </c>
      <c r="D21" s="26">
        <f t="shared" si="0"/>
        <v>1</v>
      </c>
      <c r="E21" s="33" t="str">
        <f t="shared" si="1"/>
        <v>C</v>
      </c>
      <c r="F21" s="7">
        <f t="shared" si="2"/>
        <v>31</v>
      </c>
      <c r="G21" s="2" t="s">
        <v>23</v>
      </c>
      <c r="H21" s="1" t="str">
        <f t="shared" si="3"/>
        <v>0-20</v>
      </c>
      <c r="I21" s="25" t="str">
        <f t="shared" si="4"/>
        <v>D</v>
      </c>
      <c r="J21" s="13">
        <v>11.2</v>
      </c>
      <c r="K21" s="3">
        <v>31</v>
      </c>
      <c r="L21" s="8">
        <f t="shared" si="6"/>
        <v>32</v>
      </c>
      <c r="M21" s="7">
        <f t="shared" si="5"/>
        <v>0</v>
      </c>
      <c r="O21">
        <f t="shared" si="7"/>
        <v>0</v>
      </c>
      <c r="S21">
        <v>6</v>
      </c>
      <c r="T21">
        <v>4</v>
      </c>
      <c r="V21">
        <v>23</v>
      </c>
      <c r="W21" t="s">
        <v>23</v>
      </c>
    </row>
    <row r="22" spans="1:23">
      <c r="A22">
        <v>21</v>
      </c>
      <c r="C22" s="6" t="s">
        <v>35</v>
      </c>
      <c r="D22" s="26">
        <f t="shared" si="0"/>
        <v>1</v>
      </c>
      <c r="E22" s="33" t="str">
        <f t="shared" si="1"/>
        <v>B</v>
      </c>
      <c r="F22" s="7">
        <f t="shared" si="2"/>
        <v>51</v>
      </c>
      <c r="G22" s="2" t="s">
        <v>6</v>
      </c>
      <c r="H22" s="1" t="str">
        <f t="shared" si="3"/>
        <v>60+</v>
      </c>
      <c r="I22" s="25" t="str">
        <f t="shared" si="4"/>
        <v>A</v>
      </c>
      <c r="J22" s="13">
        <v>18.7</v>
      </c>
      <c r="K22" s="3">
        <v>51</v>
      </c>
      <c r="L22" s="8">
        <f t="shared" si="6"/>
        <v>0</v>
      </c>
      <c r="M22" s="7">
        <f t="shared" si="5"/>
        <v>0</v>
      </c>
      <c r="O22">
        <f t="shared" si="7"/>
        <v>0</v>
      </c>
      <c r="S22">
        <v>7</v>
      </c>
      <c r="T22">
        <v>5</v>
      </c>
      <c r="V22">
        <v>27.000000000000004</v>
      </c>
      <c r="W22" t="s">
        <v>12</v>
      </c>
    </row>
    <row r="23" spans="1:23">
      <c r="A23">
        <v>22</v>
      </c>
      <c r="C23" s="6" t="s">
        <v>36</v>
      </c>
      <c r="D23" s="26">
        <f t="shared" si="0"/>
        <v>-2</v>
      </c>
      <c r="E23" s="33" t="str">
        <f t="shared" si="1"/>
        <v>C</v>
      </c>
      <c r="F23" s="7">
        <f t="shared" si="2"/>
        <v>31</v>
      </c>
      <c r="G23" s="2" t="s">
        <v>6</v>
      </c>
      <c r="H23" s="1" t="str">
        <f t="shared" si="3"/>
        <v>60+</v>
      </c>
      <c r="I23" s="25" t="str">
        <f t="shared" si="4"/>
        <v>A</v>
      </c>
      <c r="J23" s="13">
        <v>11.25</v>
      </c>
      <c r="K23" s="3">
        <v>31</v>
      </c>
      <c r="L23" s="8">
        <f t="shared" si="6"/>
        <v>0</v>
      </c>
      <c r="M23" s="7">
        <f t="shared" si="5"/>
        <v>0</v>
      </c>
      <c r="O23">
        <f t="shared" si="7"/>
        <v>0</v>
      </c>
      <c r="S23">
        <v>8</v>
      </c>
      <c r="T23">
        <v>5</v>
      </c>
      <c r="V23">
        <v>31</v>
      </c>
      <c r="W23" t="s">
        <v>12</v>
      </c>
    </row>
    <row r="24" spans="1:23">
      <c r="A24">
        <v>23</v>
      </c>
      <c r="C24" s="6" t="s">
        <v>37</v>
      </c>
      <c r="D24" s="26">
        <f t="shared" si="0"/>
        <v>1</v>
      </c>
      <c r="E24" s="33" t="str">
        <f t="shared" si="1"/>
        <v>B</v>
      </c>
      <c r="F24" s="7">
        <f t="shared" si="2"/>
        <v>51</v>
      </c>
      <c r="G24" s="2" t="s">
        <v>6</v>
      </c>
      <c r="H24" s="1" t="str">
        <f t="shared" si="3"/>
        <v>60+</v>
      </c>
      <c r="I24" s="25" t="str">
        <f t="shared" si="4"/>
        <v>A</v>
      </c>
      <c r="J24" s="13">
        <v>18.7</v>
      </c>
      <c r="K24" s="3">
        <v>51</v>
      </c>
      <c r="L24" s="8">
        <f t="shared" si="6"/>
        <v>0</v>
      </c>
      <c r="M24" s="7">
        <f t="shared" si="5"/>
        <v>0</v>
      </c>
      <c r="O24">
        <f t="shared" si="7"/>
        <v>0</v>
      </c>
      <c r="S24">
        <v>9</v>
      </c>
      <c r="T24">
        <v>5</v>
      </c>
      <c r="V24">
        <v>35</v>
      </c>
      <c r="W24" t="s">
        <v>12</v>
      </c>
    </row>
    <row r="25" spans="1:23">
      <c r="A25">
        <v>24</v>
      </c>
      <c r="C25" s="6" t="s">
        <v>38</v>
      </c>
      <c r="D25" s="26">
        <f t="shared" si="0"/>
        <v>1</v>
      </c>
      <c r="E25" s="33" t="str">
        <f t="shared" si="1"/>
        <v>C</v>
      </c>
      <c r="F25" s="7">
        <f t="shared" si="2"/>
        <v>31</v>
      </c>
      <c r="G25" s="2" t="s">
        <v>23</v>
      </c>
      <c r="H25" s="1" t="str">
        <f t="shared" si="3"/>
        <v>0-20</v>
      </c>
      <c r="I25" s="25" t="str">
        <f t="shared" si="4"/>
        <v>D</v>
      </c>
      <c r="J25" s="13">
        <v>10.7</v>
      </c>
      <c r="K25" s="3">
        <v>31</v>
      </c>
      <c r="L25" s="8">
        <f t="shared" si="6"/>
        <v>32</v>
      </c>
      <c r="M25" s="7">
        <f t="shared" si="5"/>
        <v>0</v>
      </c>
      <c r="O25">
        <f t="shared" si="7"/>
        <v>0</v>
      </c>
      <c r="S25">
        <v>10</v>
      </c>
      <c r="T25">
        <v>5</v>
      </c>
      <c r="V25">
        <v>39</v>
      </c>
      <c r="W25" t="s">
        <v>12</v>
      </c>
    </row>
    <row r="26" spans="1:23">
      <c r="A26">
        <v>25</v>
      </c>
      <c r="C26" s="6" t="s">
        <v>39</v>
      </c>
      <c r="D26" s="26">
        <f t="shared" si="0"/>
        <v>-2</v>
      </c>
      <c r="E26" s="33" t="str">
        <f t="shared" si="1"/>
        <v>C</v>
      </c>
      <c r="F26" s="7">
        <f t="shared" si="2"/>
        <v>33</v>
      </c>
      <c r="G26" s="2" t="s">
        <v>6</v>
      </c>
      <c r="H26" s="1" t="str">
        <f t="shared" si="3"/>
        <v>60+</v>
      </c>
      <c r="I26" s="25" t="str">
        <f t="shared" si="4"/>
        <v>A</v>
      </c>
      <c r="J26" s="13">
        <v>12.2</v>
      </c>
      <c r="K26" s="3">
        <v>33</v>
      </c>
      <c r="L26" s="8">
        <f t="shared" si="6"/>
        <v>0</v>
      </c>
      <c r="M26" s="7">
        <f t="shared" si="5"/>
        <v>0</v>
      </c>
      <c r="O26">
        <f t="shared" si="7"/>
        <v>0</v>
      </c>
      <c r="S26">
        <v>11</v>
      </c>
      <c r="T26">
        <v>5</v>
      </c>
      <c r="V26">
        <v>43</v>
      </c>
      <c r="W26" t="s">
        <v>12</v>
      </c>
    </row>
    <row r="27" spans="1:23">
      <c r="A27">
        <v>26</v>
      </c>
      <c r="C27" s="6" t="s">
        <v>40</v>
      </c>
      <c r="D27" s="26">
        <f t="shared" si="0"/>
        <v>1</v>
      </c>
      <c r="E27" s="33" t="str">
        <f t="shared" si="1"/>
        <v>B</v>
      </c>
      <c r="F27" s="7">
        <f t="shared" si="2"/>
        <v>51</v>
      </c>
      <c r="G27" s="2" t="s">
        <v>6</v>
      </c>
      <c r="H27" s="1" t="str">
        <f t="shared" si="3"/>
        <v>60+</v>
      </c>
      <c r="I27" s="25" t="str">
        <f t="shared" si="4"/>
        <v>A</v>
      </c>
      <c r="J27" s="13">
        <v>18.7</v>
      </c>
      <c r="K27" s="3">
        <v>51</v>
      </c>
      <c r="L27" s="8">
        <f t="shared" si="6"/>
        <v>0</v>
      </c>
      <c r="M27" s="7">
        <f t="shared" si="5"/>
        <v>0</v>
      </c>
      <c r="O27">
        <f t="shared" si="7"/>
        <v>0</v>
      </c>
      <c r="S27">
        <v>12</v>
      </c>
      <c r="T27">
        <v>6</v>
      </c>
      <c r="V27">
        <v>47</v>
      </c>
      <c r="W27" t="s">
        <v>12</v>
      </c>
    </row>
    <row r="28" spans="1:23">
      <c r="A28">
        <v>27</v>
      </c>
      <c r="C28" s="6" t="s">
        <v>41</v>
      </c>
      <c r="D28" s="26">
        <f t="shared" si="0"/>
        <v>-2</v>
      </c>
      <c r="E28" s="33" t="str">
        <f t="shared" si="1"/>
        <v>C</v>
      </c>
      <c r="F28" s="7">
        <f t="shared" si="2"/>
        <v>43</v>
      </c>
      <c r="G28" s="2" t="s">
        <v>6</v>
      </c>
      <c r="H28" s="1" t="str">
        <f t="shared" si="3"/>
        <v>60+</v>
      </c>
      <c r="I28" s="25" t="str">
        <f t="shared" si="4"/>
        <v>A</v>
      </c>
      <c r="J28" s="13">
        <v>16.8666666666666</v>
      </c>
      <c r="K28" s="3">
        <v>43</v>
      </c>
      <c r="L28" s="8">
        <f t="shared" si="6"/>
        <v>0</v>
      </c>
      <c r="M28" s="7">
        <f t="shared" si="5"/>
        <v>0</v>
      </c>
      <c r="O28">
        <f t="shared" si="7"/>
        <v>0</v>
      </c>
      <c r="S28">
        <v>13</v>
      </c>
      <c r="T28">
        <v>6</v>
      </c>
      <c r="V28">
        <v>51</v>
      </c>
      <c r="W28" t="s">
        <v>20</v>
      </c>
    </row>
    <row r="29" spans="1:23">
      <c r="A29">
        <v>28</v>
      </c>
      <c r="C29" s="6" t="s">
        <v>42</v>
      </c>
      <c r="D29" s="26">
        <f t="shared" si="0"/>
        <v>1</v>
      </c>
      <c r="E29" s="33" t="str">
        <f t="shared" si="1"/>
        <v>C</v>
      </c>
      <c r="F29" s="7">
        <f t="shared" si="2"/>
        <v>25</v>
      </c>
      <c r="G29" s="2" t="s">
        <v>23</v>
      </c>
      <c r="H29" s="1" t="str">
        <f t="shared" si="3"/>
        <v>0-20</v>
      </c>
      <c r="I29" s="25" t="str">
        <f t="shared" si="4"/>
        <v>D</v>
      </c>
      <c r="J29" s="13">
        <v>7.5</v>
      </c>
      <c r="K29" s="3">
        <v>25</v>
      </c>
      <c r="L29" s="8">
        <f>IF(I29="C",IF(K29&lt;=$P$1,K29-$P$1,IF(K29&gt;$Q$1-1,(K29-$Q$1-1),0)),IF(I29="D",IF(K29&lt;=$P$1-1,0,K29-($P$1-1)),IF(I29="B",IF(K29&lt;=$Q$1,K29-$Q$1,IF(K29&gt;$R$1-1,K29-($R$1-1),0)),IF(I29="A",IF(K29&gt;=$R$1,0,K29-$R$1),""))))</f>
        <v>26</v>
      </c>
      <c r="M29" s="7">
        <f>IF(AND(ABS(L29)&gt;=$U$1,ABS(L29)&lt;=$V$1),1,0)</f>
        <v>0</v>
      </c>
      <c r="O29">
        <f t="shared" si="7"/>
        <v>0</v>
      </c>
      <c r="S29">
        <v>14</v>
      </c>
      <c r="T29">
        <v>6</v>
      </c>
      <c r="V29">
        <v>55.000000000000007</v>
      </c>
      <c r="W29" t="s">
        <v>20</v>
      </c>
    </row>
    <row r="30" spans="1:23">
      <c r="A30">
        <v>29</v>
      </c>
      <c r="C30" s="6" t="s">
        <v>43</v>
      </c>
      <c r="D30" s="26">
        <f t="shared" si="0"/>
        <v>-2</v>
      </c>
      <c r="E30" s="33" t="str">
        <f t="shared" si="1"/>
        <v>C</v>
      </c>
      <c r="F30" s="7">
        <f t="shared" si="2"/>
        <v>31</v>
      </c>
      <c r="G30" s="2" t="s">
        <v>6</v>
      </c>
      <c r="H30" s="1" t="str">
        <f t="shared" si="3"/>
        <v>60+</v>
      </c>
      <c r="I30" s="25" t="str">
        <f t="shared" si="4"/>
        <v>A</v>
      </c>
      <c r="J30" s="13">
        <v>10.7</v>
      </c>
      <c r="K30" s="3">
        <v>31</v>
      </c>
      <c r="L30" s="8">
        <f t="shared" si="6"/>
        <v>0</v>
      </c>
      <c r="M30" s="7">
        <f t="shared" si="5"/>
        <v>0</v>
      </c>
      <c r="O30">
        <f t="shared" si="7"/>
        <v>0</v>
      </c>
      <c r="S30">
        <v>15</v>
      </c>
      <c r="T30">
        <v>5</v>
      </c>
      <c r="V30">
        <v>59</v>
      </c>
      <c r="W30" t="s">
        <v>20</v>
      </c>
    </row>
    <row r="31" spans="1:23">
      <c r="A31">
        <v>30</v>
      </c>
      <c r="C31" s="6" t="s">
        <v>44</v>
      </c>
      <c r="D31" s="26">
        <f t="shared" si="0"/>
        <v>0</v>
      </c>
      <c r="E31" s="33" t="str">
        <f t="shared" si="1"/>
        <v>D</v>
      </c>
      <c r="F31" s="7">
        <f t="shared" si="2"/>
        <v>11</v>
      </c>
      <c r="G31" s="2" t="s">
        <v>23</v>
      </c>
      <c r="H31" s="1" t="str">
        <f t="shared" si="3"/>
        <v>0-20</v>
      </c>
      <c r="I31" s="25" t="str">
        <f t="shared" si="4"/>
        <v>D</v>
      </c>
      <c r="J31" s="13">
        <v>4.5</v>
      </c>
      <c r="K31" s="3">
        <v>11</v>
      </c>
      <c r="L31" s="8">
        <f t="shared" si="6"/>
        <v>12</v>
      </c>
      <c r="M31" s="7">
        <f t="shared" si="5"/>
        <v>0</v>
      </c>
      <c r="O31">
        <f t="shared" si="7"/>
        <v>0</v>
      </c>
      <c r="S31">
        <v>16</v>
      </c>
      <c r="T31">
        <v>5</v>
      </c>
      <c r="V31">
        <v>63</v>
      </c>
      <c r="W31" t="s">
        <v>20</v>
      </c>
    </row>
    <row r="32" spans="1:23">
      <c r="A32">
        <v>31</v>
      </c>
      <c r="C32" s="6" t="s">
        <v>45</v>
      </c>
      <c r="D32" s="26">
        <f t="shared" si="0"/>
        <v>0</v>
      </c>
      <c r="E32" s="33" t="str">
        <f t="shared" si="1"/>
        <v>D</v>
      </c>
      <c r="F32" s="7">
        <f t="shared" si="2"/>
        <v>7</v>
      </c>
      <c r="G32" s="2" t="s">
        <v>23</v>
      </c>
      <c r="H32" s="1" t="str">
        <f t="shared" si="3"/>
        <v>0-20</v>
      </c>
      <c r="I32" s="25" t="str">
        <f t="shared" si="4"/>
        <v>D</v>
      </c>
      <c r="J32" s="13">
        <v>2.7</v>
      </c>
      <c r="K32" s="3">
        <v>7</v>
      </c>
      <c r="L32" s="8">
        <f t="shared" si="6"/>
        <v>8</v>
      </c>
      <c r="M32" s="7">
        <f t="shared" si="5"/>
        <v>0</v>
      </c>
      <c r="O32">
        <f t="shared" si="7"/>
        <v>0</v>
      </c>
      <c r="S32">
        <v>17</v>
      </c>
      <c r="T32">
        <v>5</v>
      </c>
      <c r="V32">
        <v>67</v>
      </c>
      <c r="W32" t="s">
        <v>20</v>
      </c>
    </row>
    <row r="33" spans="1:23">
      <c r="A33">
        <v>32</v>
      </c>
      <c r="C33" s="6" t="s">
        <v>46</v>
      </c>
      <c r="D33" s="26">
        <f t="shared" si="0"/>
        <v>0</v>
      </c>
      <c r="E33" s="33" t="str">
        <f t="shared" si="1"/>
        <v>D</v>
      </c>
      <c r="F33" s="7">
        <f t="shared" si="2"/>
        <v>7</v>
      </c>
      <c r="G33" s="2" t="s">
        <v>23</v>
      </c>
      <c r="H33" s="1" t="str">
        <f t="shared" si="3"/>
        <v>0-20</v>
      </c>
      <c r="I33" s="25" t="str">
        <f t="shared" si="4"/>
        <v>D</v>
      </c>
      <c r="J33" s="13">
        <v>3</v>
      </c>
      <c r="K33" s="3">
        <v>7</v>
      </c>
      <c r="L33" s="8">
        <f>IF(I33="C",IF(K33&lt;=$P$1,K33-$P$1,IF(K33&gt;$Q$1-1,(K33-$Q$1-1),0)),IF(I33="D",IF(K33&lt;=$P$1-1,0,K33-($P$1-1)),IF(I33="B",IF(K33&lt;=$Q$1,K33-$Q$1,IF(K33&gt;$R$1-1,K33-($R$1-1),0)),IF(I33="A",IF(K33&gt;=$R$1,0,K33-$R$1),""))))</f>
        <v>8</v>
      </c>
      <c r="M33" s="7">
        <f>IF(AND(ABS(L33)&gt;=$U$1,ABS(L33)&lt;=$V$1),1,0)</f>
        <v>0</v>
      </c>
      <c r="O33">
        <f t="shared" si="7"/>
        <v>0</v>
      </c>
      <c r="S33">
        <v>18</v>
      </c>
      <c r="T33">
        <v>4</v>
      </c>
      <c r="V33">
        <v>71</v>
      </c>
      <c r="W33" t="s">
        <v>20</v>
      </c>
    </row>
    <row r="34" spans="1:23">
      <c r="A34">
        <v>33</v>
      </c>
      <c r="C34" s="6" t="s">
        <v>47</v>
      </c>
      <c r="D34" s="26">
        <f t="shared" si="0"/>
        <v>-2</v>
      </c>
      <c r="E34" s="33" t="str">
        <f t="shared" si="1"/>
        <v>C</v>
      </c>
      <c r="F34" s="7">
        <f t="shared" si="2"/>
        <v>41</v>
      </c>
      <c r="G34" s="2" t="s">
        <v>6</v>
      </c>
      <c r="H34" s="1" t="str">
        <f t="shared" si="3"/>
        <v>60+</v>
      </c>
      <c r="I34" s="25" t="str">
        <f t="shared" si="4"/>
        <v>A</v>
      </c>
      <c r="J34" s="13">
        <v>16</v>
      </c>
      <c r="K34" s="3">
        <v>41</v>
      </c>
      <c r="L34" s="8">
        <f t="shared" si="6"/>
        <v>0</v>
      </c>
      <c r="M34" s="7">
        <f t="shared" si="5"/>
        <v>0</v>
      </c>
      <c r="O34">
        <f t="shared" si="7"/>
        <v>0</v>
      </c>
      <c r="S34">
        <v>19</v>
      </c>
      <c r="T34">
        <v>4</v>
      </c>
      <c r="V34">
        <v>75</v>
      </c>
      <c r="W34" t="s">
        <v>6</v>
      </c>
    </row>
    <row r="35" spans="1:23">
      <c r="A35">
        <v>34</v>
      </c>
      <c r="C35" s="6" t="s">
        <v>48</v>
      </c>
      <c r="D35" s="26">
        <f t="shared" si="0"/>
        <v>1</v>
      </c>
      <c r="E35" s="33" t="str">
        <f t="shared" si="1"/>
        <v>C</v>
      </c>
      <c r="F35" s="7">
        <f t="shared" si="2"/>
        <v>29</v>
      </c>
      <c r="G35" s="2" t="s">
        <v>23</v>
      </c>
      <c r="H35" s="1" t="str">
        <f t="shared" si="3"/>
        <v>0-20</v>
      </c>
      <c r="I35" s="25" t="str">
        <f t="shared" si="4"/>
        <v>D</v>
      </c>
      <c r="J35" s="13">
        <v>9.9499999999999993</v>
      </c>
      <c r="K35" s="3">
        <v>29</v>
      </c>
      <c r="L35" s="8">
        <f t="shared" si="6"/>
        <v>30</v>
      </c>
      <c r="M35" s="7">
        <f t="shared" si="5"/>
        <v>0</v>
      </c>
      <c r="O35">
        <f t="shared" si="7"/>
        <v>0</v>
      </c>
      <c r="S35">
        <v>20</v>
      </c>
      <c r="T35">
        <v>4</v>
      </c>
      <c r="V35">
        <v>79</v>
      </c>
      <c r="W35" t="s">
        <v>6</v>
      </c>
    </row>
    <row r="36" spans="1:23">
      <c r="A36">
        <v>35</v>
      </c>
      <c r="C36" s="6" t="s">
        <v>49</v>
      </c>
      <c r="D36" s="26">
        <f t="shared" si="0"/>
        <v>1</v>
      </c>
      <c r="E36" s="33" t="str">
        <f t="shared" si="1"/>
        <v>C</v>
      </c>
      <c r="F36" s="7">
        <f t="shared" si="2"/>
        <v>43</v>
      </c>
      <c r="G36" s="2" t="s">
        <v>23</v>
      </c>
      <c r="H36" s="1" t="str">
        <f t="shared" si="3"/>
        <v>0-20</v>
      </c>
      <c r="I36" s="25" t="str">
        <f t="shared" si="4"/>
        <v>D</v>
      </c>
      <c r="J36" s="13">
        <v>17.2</v>
      </c>
      <c r="K36" s="3">
        <v>43</v>
      </c>
      <c r="L36" s="8">
        <f t="shared" si="6"/>
        <v>44</v>
      </c>
      <c r="M36" s="7">
        <f t="shared" si="5"/>
        <v>0</v>
      </c>
      <c r="O36">
        <f t="shared" ref="O36:O67" si="8">IF(K34="","",IF(AND(K34&gt;=$O$3,K34&lt;$P$3),1,0))</f>
        <v>0</v>
      </c>
      <c r="S36">
        <v>21</v>
      </c>
      <c r="T36">
        <v>3</v>
      </c>
      <c r="V36">
        <v>83</v>
      </c>
      <c r="W36" t="s">
        <v>6</v>
      </c>
    </row>
    <row r="37" spans="1:23">
      <c r="A37">
        <v>36</v>
      </c>
      <c r="C37" s="6" t="s">
        <v>50</v>
      </c>
      <c r="D37" s="26">
        <f t="shared" si="0"/>
        <v>1</v>
      </c>
      <c r="E37" s="33" t="str">
        <f t="shared" si="1"/>
        <v>B</v>
      </c>
      <c r="F37" s="7">
        <f t="shared" si="2"/>
        <v>51</v>
      </c>
      <c r="G37" s="2" t="s">
        <v>6</v>
      </c>
      <c r="H37" s="1" t="str">
        <f t="shared" si="3"/>
        <v>60+</v>
      </c>
      <c r="I37" s="25" t="str">
        <f t="shared" si="4"/>
        <v>A</v>
      </c>
      <c r="J37" s="13">
        <v>18.7</v>
      </c>
      <c r="K37" s="3">
        <v>51</v>
      </c>
      <c r="L37" s="8">
        <f t="shared" si="6"/>
        <v>0</v>
      </c>
      <c r="M37" s="7">
        <f t="shared" si="5"/>
        <v>0</v>
      </c>
      <c r="O37">
        <f t="shared" si="8"/>
        <v>0</v>
      </c>
      <c r="S37">
        <v>22</v>
      </c>
      <c r="T37">
        <v>2</v>
      </c>
      <c r="V37">
        <v>87</v>
      </c>
      <c r="W37" t="s">
        <v>6</v>
      </c>
    </row>
    <row r="38" spans="1:23">
      <c r="A38">
        <v>37</v>
      </c>
      <c r="C38" s="6" t="s">
        <v>51</v>
      </c>
      <c r="D38" s="26">
        <f t="shared" si="0"/>
        <v>1</v>
      </c>
      <c r="E38" s="33" t="str">
        <f t="shared" si="1"/>
        <v>C</v>
      </c>
      <c r="F38" s="7">
        <f t="shared" si="2"/>
        <v>31</v>
      </c>
      <c r="G38" s="2" t="s">
        <v>23</v>
      </c>
      <c r="H38" s="1" t="str">
        <f t="shared" si="3"/>
        <v>0-20</v>
      </c>
      <c r="I38" s="25" t="str">
        <f t="shared" si="4"/>
        <v>D</v>
      </c>
      <c r="J38" s="13">
        <v>10.7</v>
      </c>
      <c r="K38" s="3">
        <v>31</v>
      </c>
      <c r="L38" s="8">
        <f t="shared" si="6"/>
        <v>32</v>
      </c>
      <c r="M38" s="7">
        <f t="shared" si="5"/>
        <v>0</v>
      </c>
      <c r="O38">
        <f t="shared" si="8"/>
        <v>0</v>
      </c>
      <c r="S38">
        <v>23</v>
      </c>
      <c r="T38">
        <v>2</v>
      </c>
      <c r="V38">
        <v>91</v>
      </c>
      <c r="W38" t="s">
        <v>6</v>
      </c>
    </row>
    <row r="39" spans="1:23">
      <c r="A39">
        <v>38</v>
      </c>
      <c r="C39" s="6" t="s">
        <v>52</v>
      </c>
      <c r="D39" s="26">
        <f t="shared" si="0"/>
        <v>1</v>
      </c>
      <c r="E39" s="33" t="str">
        <f t="shared" si="1"/>
        <v>C</v>
      </c>
      <c r="F39" s="7">
        <f t="shared" si="2"/>
        <v>29</v>
      </c>
      <c r="G39" s="2" t="s">
        <v>23</v>
      </c>
      <c r="H39" s="1" t="str">
        <f t="shared" si="3"/>
        <v>0-20</v>
      </c>
      <c r="I39" s="25" t="str">
        <f t="shared" si="4"/>
        <v>D</v>
      </c>
      <c r="J39" s="13">
        <v>9.9499999999999993</v>
      </c>
      <c r="K39" s="3">
        <v>29</v>
      </c>
      <c r="L39" s="8">
        <f t="shared" si="6"/>
        <v>30</v>
      </c>
      <c r="M39" s="7">
        <f t="shared" si="5"/>
        <v>0</v>
      </c>
      <c r="O39">
        <f t="shared" si="8"/>
        <v>0</v>
      </c>
      <c r="S39">
        <v>24</v>
      </c>
      <c r="T39">
        <v>1</v>
      </c>
      <c r="V39">
        <v>95</v>
      </c>
      <c r="W39" t="s">
        <v>6</v>
      </c>
    </row>
    <row r="40" spans="1:23">
      <c r="A40">
        <v>39</v>
      </c>
      <c r="C40" s="6" t="s">
        <v>53</v>
      </c>
      <c r="D40" s="26">
        <f t="shared" si="0"/>
        <v>1</v>
      </c>
      <c r="E40" s="33" t="str">
        <f t="shared" si="1"/>
        <v>B</v>
      </c>
      <c r="F40" s="7">
        <f t="shared" si="2"/>
        <v>51</v>
      </c>
      <c r="G40" s="2" t="s">
        <v>6</v>
      </c>
      <c r="H40" s="1" t="str">
        <f t="shared" si="3"/>
        <v>60+</v>
      </c>
      <c r="I40" s="25" t="str">
        <f t="shared" si="4"/>
        <v>A</v>
      </c>
      <c r="J40" s="13">
        <v>18.7</v>
      </c>
      <c r="K40" s="3">
        <v>51</v>
      </c>
      <c r="L40" s="8">
        <f t="shared" si="6"/>
        <v>0</v>
      </c>
      <c r="M40" s="7">
        <f t="shared" si="5"/>
        <v>0</v>
      </c>
      <c r="O40">
        <f t="shared" si="8"/>
        <v>0</v>
      </c>
      <c r="S40">
        <v>25</v>
      </c>
      <c r="T40">
        <v>1</v>
      </c>
      <c r="V40">
        <v>99</v>
      </c>
      <c r="W40" t="s">
        <v>6</v>
      </c>
    </row>
    <row r="41" spans="1:23">
      <c r="A41">
        <v>40</v>
      </c>
      <c r="C41" s="6" t="s">
        <v>54</v>
      </c>
      <c r="D41" s="26">
        <f t="shared" si="0"/>
        <v>-2</v>
      </c>
      <c r="E41" s="33" t="str">
        <f t="shared" si="1"/>
        <v>B</v>
      </c>
      <c r="F41" s="7">
        <f t="shared" si="2"/>
        <v>51</v>
      </c>
      <c r="G41" s="2" t="s">
        <v>23</v>
      </c>
      <c r="H41" s="1" t="str">
        <f t="shared" si="3"/>
        <v>0-20</v>
      </c>
      <c r="I41" s="25" t="str">
        <f t="shared" si="4"/>
        <v>D</v>
      </c>
      <c r="J41" s="13">
        <v>18.7</v>
      </c>
      <c r="K41" s="3">
        <v>51</v>
      </c>
      <c r="L41" s="8">
        <f t="shared" si="6"/>
        <v>52</v>
      </c>
      <c r="M41" s="7">
        <f t="shared" si="5"/>
        <v>0</v>
      </c>
      <c r="O41">
        <f t="shared" si="8"/>
        <v>0</v>
      </c>
    </row>
    <row r="42" spans="1:23">
      <c r="A42">
        <v>41</v>
      </c>
      <c r="C42" s="6" t="s">
        <v>55</v>
      </c>
      <c r="D42" s="26">
        <f t="shared" si="0"/>
        <v>1</v>
      </c>
      <c r="E42" s="33" t="str">
        <f t="shared" si="1"/>
        <v>B</v>
      </c>
      <c r="F42" s="7">
        <f t="shared" si="2"/>
        <v>51</v>
      </c>
      <c r="G42" s="2" t="s">
        <v>6</v>
      </c>
      <c r="H42" s="1" t="str">
        <f t="shared" si="3"/>
        <v>60+</v>
      </c>
      <c r="I42" s="25" t="str">
        <f t="shared" si="4"/>
        <v>A</v>
      </c>
      <c r="J42" s="13">
        <v>18.7</v>
      </c>
      <c r="K42" s="3">
        <v>51</v>
      </c>
      <c r="L42" s="8">
        <f t="shared" si="6"/>
        <v>0</v>
      </c>
      <c r="M42" s="7">
        <f t="shared" si="5"/>
        <v>0</v>
      </c>
      <c r="O42">
        <f t="shared" si="8"/>
        <v>0</v>
      </c>
    </row>
    <row r="43" spans="1:23">
      <c r="A43">
        <v>42</v>
      </c>
      <c r="C43" s="6" t="s">
        <v>56</v>
      </c>
      <c r="D43" s="26">
        <f t="shared" si="0"/>
        <v>1</v>
      </c>
      <c r="E43" s="33" t="str">
        <f t="shared" si="1"/>
        <v>C</v>
      </c>
      <c r="F43" s="7">
        <f t="shared" si="2"/>
        <v>29</v>
      </c>
      <c r="G43" s="2" t="s">
        <v>23</v>
      </c>
      <c r="H43" s="1" t="str">
        <f t="shared" si="3"/>
        <v>0-20</v>
      </c>
      <c r="I43" s="25" t="str">
        <f t="shared" si="4"/>
        <v>D</v>
      </c>
      <c r="J43" s="13">
        <v>9.5</v>
      </c>
      <c r="K43" s="3">
        <v>29</v>
      </c>
      <c r="L43" s="8">
        <f t="shared" si="6"/>
        <v>30</v>
      </c>
      <c r="M43" s="7">
        <f t="shared" si="5"/>
        <v>0</v>
      </c>
      <c r="O43">
        <f t="shared" si="8"/>
        <v>0</v>
      </c>
    </row>
    <row r="44" spans="1:23">
      <c r="A44">
        <v>43</v>
      </c>
      <c r="C44" s="6" t="s">
        <v>57</v>
      </c>
      <c r="D44" s="26">
        <f t="shared" si="0"/>
        <v>0</v>
      </c>
      <c r="E44" s="33" t="str">
        <f t="shared" si="1"/>
        <v>D</v>
      </c>
      <c r="F44" s="7">
        <f t="shared" si="2"/>
        <v>0</v>
      </c>
      <c r="G44" s="2" t="s">
        <v>23</v>
      </c>
      <c r="H44" s="1" t="str">
        <f t="shared" si="3"/>
        <v>0-20</v>
      </c>
      <c r="I44" s="25" t="str">
        <f t="shared" si="4"/>
        <v>D</v>
      </c>
      <c r="J44" s="13">
        <v>0</v>
      </c>
      <c r="K44" s="3">
        <v>0</v>
      </c>
      <c r="L44" s="8">
        <f t="shared" si="6"/>
        <v>1</v>
      </c>
      <c r="M44" s="7">
        <f t="shared" si="5"/>
        <v>0</v>
      </c>
      <c r="O44">
        <f t="shared" si="8"/>
        <v>0</v>
      </c>
    </row>
    <row r="45" spans="1:23">
      <c r="A45">
        <v>44</v>
      </c>
      <c r="C45" s="6" t="s">
        <v>58</v>
      </c>
      <c r="D45" s="26">
        <f t="shared" si="0"/>
        <v>-2</v>
      </c>
      <c r="E45" s="33" t="str">
        <f t="shared" si="1"/>
        <v>C</v>
      </c>
      <c r="F45" s="7">
        <f t="shared" si="2"/>
        <v>41</v>
      </c>
      <c r="G45" s="2" t="s">
        <v>6</v>
      </c>
      <c r="H45" s="1" t="str">
        <f t="shared" si="3"/>
        <v>60+</v>
      </c>
      <c r="I45" s="25" t="str">
        <f t="shared" si="4"/>
        <v>A</v>
      </c>
      <c r="J45" s="13">
        <v>16</v>
      </c>
      <c r="K45" s="3">
        <v>41</v>
      </c>
      <c r="L45" s="8">
        <f t="shared" si="6"/>
        <v>0</v>
      </c>
      <c r="M45" s="7">
        <f t="shared" si="5"/>
        <v>0</v>
      </c>
      <c r="O45">
        <f t="shared" si="8"/>
        <v>0</v>
      </c>
    </row>
    <row r="46" spans="1:23">
      <c r="A46">
        <v>45</v>
      </c>
      <c r="C46" s="6" t="s">
        <v>59</v>
      </c>
      <c r="D46" s="26">
        <f t="shared" si="0"/>
        <v>0</v>
      </c>
      <c r="E46" s="33" t="str">
        <f t="shared" si="1"/>
        <v>D</v>
      </c>
      <c r="F46" s="7">
        <f t="shared" si="2"/>
        <v>15</v>
      </c>
      <c r="G46" s="2" t="s">
        <v>23</v>
      </c>
      <c r="H46" s="1" t="str">
        <f t="shared" si="3"/>
        <v>0-20</v>
      </c>
      <c r="I46" s="25" t="str">
        <f t="shared" si="4"/>
        <v>D</v>
      </c>
      <c r="J46" s="13">
        <v>7.2</v>
      </c>
      <c r="K46" s="3">
        <v>15</v>
      </c>
      <c r="L46" s="8">
        <f t="shared" si="6"/>
        <v>16</v>
      </c>
      <c r="M46" s="7">
        <f t="shared" si="5"/>
        <v>0</v>
      </c>
      <c r="O46">
        <f t="shared" si="8"/>
        <v>0</v>
      </c>
    </row>
    <row r="47" spans="1:23">
      <c r="A47">
        <v>46</v>
      </c>
      <c r="C47" s="6" t="s">
        <v>60</v>
      </c>
      <c r="D47" s="26">
        <f t="shared" si="0"/>
        <v>1</v>
      </c>
      <c r="E47" s="33" t="str">
        <f t="shared" si="1"/>
        <v>C</v>
      </c>
      <c r="F47" s="7">
        <f t="shared" si="2"/>
        <v>45</v>
      </c>
      <c r="G47" s="2" t="s">
        <v>23</v>
      </c>
      <c r="H47" s="1" t="str">
        <f t="shared" si="3"/>
        <v>0-20</v>
      </c>
      <c r="I47" s="25" t="str">
        <f t="shared" si="4"/>
        <v>D</v>
      </c>
      <c r="J47" s="13">
        <v>18.2</v>
      </c>
      <c r="K47" s="3">
        <v>45</v>
      </c>
      <c r="L47" s="8">
        <f t="shared" si="6"/>
        <v>46</v>
      </c>
      <c r="M47" s="7">
        <f t="shared" si="5"/>
        <v>0</v>
      </c>
      <c r="O47">
        <f t="shared" si="8"/>
        <v>0</v>
      </c>
    </row>
    <row r="48" spans="1:23">
      <c r="A48">
        <v>47</v>
      </c>
      <c r="C48" s="6" t="s">
        <v>61</v>
      </c>
      <c r="D48" s="26">
        <f t="shared" si="0"/>
        <v>0</v>
      </c>
      <c r="E48" s="33" t="str">
        <f t="shared" si="1"/>
        <v>A</v>
      </c>
      <c r="F48" s="7">
        <f t="shared" si="2"/>
        <v>90</v>
      </c>
      <c r="G48" s="2" t="s">
        <v>6</v>
      </c>
      <c r="H48" s="1" t="str">
        <f t="shared" si="3"/>
        <v>60+</v>
      </c>
      <c r="I48" s="25" t="str">
        <f t="shared" si="4"/>
        <v>A</v>
      </c>
      <c r="J48" s="13">
        <v>26.7</v>
      </c>
      <c r="K48" s="3">
        <v>90</v>
      </c>
      <c r="L48" s="8">
        <f t="shared" si="6"/>
        <v>0</v>
      </c>
      <c r="M48" s="7">
        <f t="shared" si="5"/>
        <v>0</v>
      </c>
      <c r="O48">
        <f t="shared" si="8"/>
        <v>0</v>
      </c>
    </row>
    <row r="49" spans="1:15">
      <c r="A49">
        <v>48</v>
      </c>
      <c r="C49" s="6" t="s">
        <v>62</v>
      </c>
      <c r="D49" s="26">
        <f t="shared" si="0"/>
        <v>-2</v>
      </c>
      <c r="E49" s="33" t="str">
        <f t="shared" si="1"/>
        <v>C</v>
      </c>
      <c r="F49" s="7">
        <f t="shared" si="2"/>
        <v>29</v>
      </c>
      <c r="G49" s="2" t="s">
        <v>6</v>
      </c>
      <c r="H49" s="1" t="str">
        <f t="shared" si="3"/>
        <v>60+</v>
      </c>
      <c r="I49" s="25" t="str">
        <f t="shared" si="4"/>
        <v>A</v>
      </c>
      <c r="J49" s="13">
        <v>9.6999999999999993</v>
      </c>
      <c r="K49" s="3">
        <v>29</v>
      </c>
      <c r="L49" s="8">
        <f t="shared" si="6"/>
        <v>0</v>
      </c>
      <c r="M49" s="7">
        <f t="shared" si="5"/>
        <v>0</v>
      </c>
      <c r="O49">
        <f t="shared" si="8"/>
        <v>0</v>
      </c>
    </row>
    <row r="50" spans="1:15">
      <c r="A50">
        <v>49</v>
      </c>
      <c r="C50" s="6" t="s">
        <v>63</v>
      </c>
      <c r="D50" s="26">
        <f t="shared" si="0"/>
        <v>0</v>
      </c>
      <c r="E50" s="33" t="str">
        <f t="shared" si="1"/>
        <v>A</v>
      </c>
      <c r="F50" s="7">
        <f t="shared" si="2"/>
        <v>75</v>
      </c>
      <c r="G50" s="2" t="s">
        <v>6</v>
      </c>
      <c r="H50" s="1" t="str">
        <f t="shared" si="3"/>
        <v>60+</v>
      </c>
      <c r="I50" s="25" t="str">
        <f t="shared" si="4"/>
        <v>A</v>
      </c>
      <c r="J50" s="13">
        <v>25.8666666666666</v>
      </c>
      <c r="K50" s="3">
        <v>75</v>
      </c>
      <c r="L50" s="8">
        <f t="shared" si="6"/>
        <v>0</v>
      </c>
      <c r="M50" s="7">
        <f t="shared" si="5"/>
        <v>0</v>
      </c>
      <c r="O50">
        <f t="shared" si="8"/>
        <v>1</v>
      </c>
    </row>
    <row r="51" spans="1:15">
      <c r="A51">
        <v>50</v>
      </c>
      <c r="C51" s="6" t="s">
        <v>64</v>
      </c>
      <c r="D51" s="26">
        <f t="shared" si="0"/>
        <v>-2</v>
      </c>
      <c r="E51" s="33" t="str">
        <f t="shared" si="1"/>
        <v>C</v>
      </c>
      <c r="F51" s="7">
        <f t="shared" si="2"/>
        <v>31</v>
      </c>
      <c r="G51" s="2" t="s">
        <v>6</v>
      </c>
      <c r="H51" s="1" t="str">
        <f t="shared" si="3"/>
        <v>60+</v>
      </c>
      <c r="I51" s="25" t="str">
        <f t="shared" si="4"/>
        <v>A</v>
      </c>
      <c r="J51" s="13">
        <v>11.25</v>
      </c>
      <c r="K51" s="3">
        <v>31</v>
      </c>
      <c r="L51" s="8">
        <f t="shared" si="6"/>
        <v>0</v>
      </c>
      <c r="M51" s="7">
        <f t="shared" si="5"/>
        <v>0</v>
      </c>
      <c r="O51">
        <f t="shared" si="8"/>
        <v>0</v>
      </c>
    </row>
    <row r="52" spans="1:15">
      <c r="A52">
        <v>51</v>
      </c>
      <c r="C52" s="6" t="s">
        <v>65</v>
      </c>
      <c r="D52" s="26">
        <f t="shared" si="0"/>
        <v>0</v>
      </c>
      <c r="E52" s="33" t="str">
        <f t="shared" si="1"/>
        <v>D</v>
      </c>
      <c r="F52" s="7">
        <f t="shared" si="2"/>
        <v>7</v>
      </c>
      <c r="G52" s="2" t="s">
        <v>23</v>
      </c>
      <c r="H52" s="1" t="str">
        <f t="shared" si="3"/>
        <v>0-20</v>
      </c>
      <c r="I52" s="25" t="str">
        <f t="shared" si="4"/>
        <v>D</v>
      </c>
      <c r="J52" s="13">
        <v>2.5</v>
      </c>
      <c r="K52" s="3">
        <v>7</v>
      </c>
      <c r="L52" s="8">
        <f t="shared" si="6"/>
        <v>8</v>
      </c>
      <c r="M52" s="7">
        <f t="shared" si="5"/>
        <v>0</v>
      </c>
      <c r="O52">
        <f t="shared" si="8"/>
        <v>1</v>
      </c>
    </row>
    <row r="53" spans="1:15">
      <c r="A53">
        <v>52</v>
      </c>
      <c r="C53" s="6" t="s">
        <v>66</v>
      </c>
      <c r="D53" s="26">
        <f t="shared" si="0"/>
        <v>-2</v>
      </c>
      <c r="E53" s="33" t="str">
        <f t="shared" si="1"/>
        <v>C</v>
      </c>
      <c r="F53" s="7">
        <f t="shared" si="2"/>
        <v>43</v>
      </c>
      <c r="G53" s="2" t="s">
        <v>6</v>
      </c>
      <c r="H53" s="1" t="str">
        <f t="shared" si="3"/>
        <v>60+</v>
      </c>
      <c r="I53" s="25" t="str">
        <f t="shared" si="4"/>
        <v>A</v>
      </c>
      <c r="J53" s="13">
        <v>17.2</v>
      </c>
      <c r="K53" s="3">
        <v>43</v>
      </c>
      <c r="L53" s="8">
        <f t="shared" si="6"/>
        <v>0</v>
      </c>
      <c r="M53" s="7">
        <f t="shared" si="5"/>
        <v>0</v>
      </c>
      <c r="O53">
        <f t="shared" si="8"/>
        <v>0</v>
      </c>
    </row>
    <row r="54" spans="1:15">
      <c r="A54">
        <v>53</v>
      </c>
      <c r="C54" s="6" t="s">
        <v>67</v>
      </c>
      <c r="D54" s="26">
        <f t="shared" si="0"/>
        <v>-3</v>
      </c>
      <c r="E54" s="33" t="str">
        <f t="shared" si="1"/>
        <v>A</v>
      </c>
      <c r="F54" s="7">
        <f t="shared" si="2"/>
        <v>96</v>
      </c>
      <c r="G54" s="2" t="s">
        <v>23</v>
      </c>
      <c r="H54" s="1" t="str">
        <f t="shared" si="3"/>
        <v>0-20</v>
      </c>
      <c r="I54" s="25" t="str">
        <f t="shared" si="4"/>
        <v>D</v>
      </c>
      <c r="J54" s="13">
        <v>29</v>
      </c>
      <c r="K54" s="3">
        <v>96</v>
      </c>
      <c r="L54" s="8">
        <f t="shared" si="6"/>
        <v>97</v>
      </c>
      <c r="M54" s="7">
        <f t="shared" si="5"/>
        <v>0</v>
      </c>
      <c r="O54">
        <f t="shared" si="8"/>
        <v>0</v>
      </c>
    </row>
    <row r="55" spans="1:15">
      <c r="A55">
        <v>54</v>
      </c>
      <c r="C55" s="6" t="s">
        <v>68</v>
      </c>
      <c r="D55" s="26">
        <f t="shared" si="0"/>
        <v>0</v>
      </c>
      <c r="E55" s="33" t="str">
        <f t="shared" si="1"/>
        <v>A</v>
      </c>
      <c r="F55" s="7">
        <f t="shared" si="2"/>
        <v>99</v>
      </c>
      <c r="G55" s="2" t="s">
        <v>6</v>
      </c>
      <c r="H55" s="1" t="str">
        <f t="shared" si="3"/>
        <v>60+</v>
      </c>
      <c r="I55" s="25" t="str">
        <f t="shared" si="4"/>
        <v>A</v>
      </c>
      <c r="J55" s="13">
        <v>33.200000000000003</v>
      </c>
      <c r="K55" s="3">
        <v>99</v>
      </c>
      <c r="L55" s="8">
        <f t="shared" si="6"/>
        <v>0</v>
      </c>
      <c r="M55" s="7">
        <f t="shared" si="5"/>
        <v>0</v>
      </c>
      <c r="O55">
        <f t="shared" si="8"/>
        <v>0</v>
      </c>
    </row>
    <row r="56" spans="1:15">
      <c r="A56">
        <v>55</v>
      </c>
      <c r="C56" s="6" t="s">
        <v>69</v>
      </c>
      <c r="D56" s="26">
        <f t="shared" si="0"/>
        <v>-2</v>
      </c>
      <c r="E56" s="33" t="str">
        <f t="shared" si="1"/>
        <v>C</v>
      </c>
      <c r="F56" s="7">
        <f t="shared" si="2"/>
        <v>31</v>
      </c>
      <c r="G56" s="2" t="s">
        <v>6</v>
      </c>
      <c r="H56" s="1" t="str">
        <f t="shared" si="3"/>
        <v>60+</v>
      </c>
      <c r="I56" s="25" t="str">
        <f t="shared" si="4"/>
        <v>A</v>
      </c>
      <c r="J56" s="13">
        <v>10.5</v>
      </c>
      <c r="K56" s="3">
        <v>31</v>
      </c>
      <c r="L56" s="8">
        <f t="shared" si="6"/>
        <v>0</v>
      </c>
      <c r="M56" s="7">
        <f t="shared" si="5"/>
        <v>0</v>
      </c>
      <c r="O56">
        <f t="shared" si="8"/>
        <v>1</v>
      </c>
    </row>
    <row r="57" spans="1:15">
      <c r="A57">
        <v>56</v>
      </c>
      <c r="C57" s="6" t="s">
        <v>70</v>
      </c>
      <c r="D57" s="26">
        <f t="shared" si="0"/>
        <v>0</v>
      </c>
      <c r="E57" s="33" t="str">
        <f t="shared" si="1"/>
        <v>A</v>
      </c>
      <c r="F57" s="7">
        <f t="shared" si="2"/>
        <v>75</v>
      </c>
      <c r="G57" s="2" t="s">
        <v>6</v>
      </c>
      <c r="H57" s="1" t="str">
        <f t="shared" si="3"/>
        <v>60+</v>
      </c>
      <c r="I57" s="25" t="str">
        <f t="shared" si="4"/>
        <v>A</v>
      </c>
      <c r="J57" s="13">
        <v>26.3</v>
      </c>
      <c r="K57" s="3">
        <v>75</v>
      </c>
      <c r="L57" s="8">
        <f t="shared" si="6"/>
        <v>0</v>
      </c>
      <c r="M57" s="7">
        <f t="shared" si="5"/>
        <v>0</v>
      </c>
      <c r="O57">
        <f t="shared" si="8"/>
        <v>1</v>
      </c>
    </row>
    <row r="58" spans="1:15">
      <c r="A58">
        <v>57</v>
      </c>
      <c r="C58" s="6" t="s">
        <v>71</v>
      </c>
      <c r="D58" s="26">
        <f t="shared" si="0"/>
        <v>1</v>
      </c>
      <c r="E58" s="33" t="str">
        <f t="shared" si="1"/>
        <v>C</v>
      </c>
      <c r="F58" s="7">
        <f t="shared" si="2"/>
        <v>29</v>
      </c>
      <c r="G58" s="2" t="s">
        <v>23</v>
      </c>
      <c r="H58" s="1" t="str">
        <f t="shared" si="3"/>
        <v>0-20</v>
      </c>
      <c r="I58" s="25" t="str">
        <f t="shared" si="4"/>
        <v>D</v>
      </c>
      <c r="J58" s="13">
        <v>9.5</v>
      </c>
      <c r="K58" s="3">
        <v>29</v>
      </c>
      <c r="L58" s="8">
        <f t="shared" si="6"/>
        <v>30</v>
      </c>
      <c r="M58" s="7">
        <f t="shared" si="5"/>
        <v>0</v>
      </c>
      <c r="O58">
        <f t="shared" si="8"/>
        <v>0</v>
      </c>
    </row>
    <row r="59" spans="1:15">
      <c r="A59">
        <v>58</v>
      </c>
      <c r="C59" s="6" t="s">
        <v>72</v>
      </c>
      <c r="D59" s="26">
        <f t="shared" si="0"/>
        <v>-2</v>
      </c>
      <c r="E59" s="33" t="str">
        <f t="shared" si="1"/>
        <v>C</v>
      </c>
      <c r="F59" s="7">
        <f t="shared" si="2"/>
        <v>45</v>
      </c>
      <c r="G59" s="2" t="s">
        <v>6</v>
      </c>
      <c r="H59" s="1" t="str">
        <f t="shared" si="3"/>
        <v>60+</v>
      </c>
      <c r="I59" s="25" t="str">
        <f t="shared" si="4"/>
        <v>A</v>
      </c>
      <c r="J59" s="13">
        <v>18.2</v>
      </c>
      <c r="K59" s="3">
        <v>45</v>
      </c>
      <c r="L59" s="8">
        <f t="shared" si="6"/>
        <v>0</v>
      </c>
      <c r="M59" s="7">
        <f t="shared" si="5"/>
        <v>0</v>
      </c>
      <c r="O59">
        <f t="shared" si="8"/>
        <v>1</v>
      </c>
    </row>
    <row r="60" spans="1:15">
      <c r="A60">
        <v>59</v>
      </c>
      <c r="C60" s="6" t="s">
        <v>73</v>
      </c>
      <c r="D60" s="26">
        <f t="shared" si="0"/>
        <v>1</v>
      </c>
      <c r="E60" s="33" t="str">
        <f t="shared" si="1"/>
        <v>C</v>
      </c>
      <c r="F60" s="7">
        <f t="shared" si="2"/>
        <v>25</v>
      </c>
      <c r="G60" s="2" t="s">
        <v>23</v>
      </c>
      <c r="H60" s="1" t="str">
        <f t="shared" si="3"/>
        <v>0-20</v>
      </c>
      <c r="I60" s="25" t="str">
        <f t="shared" si="4"/>
        <v>D</v>
      </c>
      <c r="J60" s="13">
        <v>8</v>
      </c>
      <c r="K60" s="3">
        <v>25</v>
      </c>
      <c r="L60" s="8">
        <f t="shared" si="6"/>
        <v>26</v>
      </c>
      <c r="M60" s="7">
        <f t="shared" si="5"/>
        <v>0</v>
      </c>
      <c r="O60">
        <f t="shared" si="8"/>
        <v>0</v>
      </c>
    </row>
    <row r="61" spans="1:15">
      <c r="A61">
        <v>60</v>
      </c>
      <c r="C61" s="6" t="s">
        <v>74</v>
      </c>
      <c r="D61" s="26">
        <f t="shared" si="0"/>
        <v>-2</v>
      </c>
      <c r="E61" s="33" t="str">
        <f t="shared" si="1"/>
        <v>C</v>
      </c>
      <c r="F61" s="7">
        <f t="shared" si="2"/>
        <v>39</v>
      </c>
      <c r="G61" s="2" t="s">
        <v>6</v>
      </c>
      <c r="H61" s="1" t="str">
        <f t="shared" si="3"/>
        <v>60+</v>
      </c>
      <c r="I61" s="25" t="str">
        <f t="shared" si="4"/>
        <v>A</v>
      </c>
      <c r="J61" s="13">
        <v>15</v>
      </c>
      <c r="K61" s="3">
        <v>39</v>
      </c>
      <c r="L61" s="8">
        <f t="shared" si="6"/>
        <v>0</v>
      </c>
      <c r="M61" s="7">
        <f t="shared" si="5"/>
        <v>0</v>
      </c>
      <c r="O61">
        <f t="shared" si="8"/>
        <v>0</v>
      </c>
    </row>
    <row r="62" spans="1:15">
      <c r="A62">
        <v>61</v>
      </c>
      <c r="C62" s="6" t="s">
        <v>75</v>
      </c>
      <c r="D62" s="26">
        <f t="shared" si="0"/>
        <v>1</v>
      </c>
      <c r="E62" s="33" t="str">
        <f t="shared" si="1"/>
        <v>B</v>
      </c>
      <c r="F62" s="7">
        <f t="shared" si="2"/>
        <v>63</v>
      </c>
      <c r="G62" s="2" t="s">
        <v>6</v>
      </c>
      <c r="H62" s="1" t="str">
        <f t="shared" si="3"/>
        <v>60+</v>
      </c>
      <c r="I62" s="25" t="str">
        <f t="shared" si="4"/>
        <v>A</v>
      </c>
      <c r="J62" s="13">
        <v>25.2</v>
      </c>
      <c r="K62" s="3">
        <v>63</v>
      </c>
      <c r="L62" s="8">
        <f t="shared" si="6"/>
        <v>0</v>
      </c>
      <c r="M62" s="7">
        <f t="shared" si="5"/>
        <v>0</v>
      </c>
      <c r="O62">
        <f t="shared" si="8"/>
        <v>0</v>
      </c>
    </row>
    <row r="63" spans="1:15">
      <c r="A63">
        <v>62</v>
      </c>
      <c r="C63" s="6" t="s">
        <v>76</v>
      </c>
      <c r="D63" s="26">
        <f t="shared" si="0"/>
        <v>1</v>
      </c>
      <c r="E63" s="33" t="str">
        <f t="shared" si="1"/>
        <v>C</v>
      </c>
      <c r="F63" s="7">
        <f t="shared" si="2"/>
        <v>35</v>
      </c>
      <c r="G63" s="2" t="s">
        <v>23</v>
      </c>
      <c r="H63" s="1" t="str">
        <f t="shared" si="3"/>
        <v>0-20</v>
      </c>
      <c r="I63" s="25" t="str">
        <f t="shared" si="4"/>
        <v>D</v>
      </c>
      <c r="J63" s="13">
        <v>13.2</v>
      </c>
      <c r="K63" s="3">
        <v>35</v>
      </c>
      <c r="L63" s="8">
        <f t="shared" si="6"/>
        <v>36</v>
      </c>
      <c r="M63" s="7">
        <f t="shared" si="5"/>
        <v>0</v>
      </c>
      <c r="O63">
        <f t="shared" si="8"/>
        <v>0</v>
      </c>
    </row>
    <row r="64" spans="1:15">
      <c r="A64">
        <v>63</v>
      </c>
      <c r="C64" s="6" t="s">
        <v>77</v>
      </c>
      <c r="D64" s="26">
        <f t="shared" si="0"/>
        <v>0</v>
      </c>
      <c r="E64" s="33" t="str">
        <f t="shared" si="1"/>
        <v>D</v>
      </c>
      <c r="F64" s="7">
        <f t="shared" si="2"/>
        <v>11</v>
      </c>
      <c r="G64" s="2" t="s">
        <v>23</v>
      </c>
      <c r="H64" s="1" t="str">
        <f t="shared" si="3"/>
        <v>0-20</v>
      </c>
      <c r="I64" s="25" t="str">
        <f t="shared" si="4"/>
        <v>D</v>
      </c>
      <c r="J64" s="13">
        <v>4.5</v>
      </c>
      <c r="K64" s="3">
        <v>11</v>
      </c>
      <c r="L64" s="8">
        <f t="shared" si="6"/>
        <v>12</v>
      </c>
      <c r="M64" s="7">
        <f t="shared" si="5"/>
        <v>0</v>
      </c>
      <c r="O64">
        <f t="shared" si="8"/>
        <v>1</v>
      </c>
    </row>
    <row r="65" spans="1:15">
      <c r="A65">
        <v>64</v>
      </c>
      <c r="C65" s="6" t="s">
        <v>78</v>
      </c>
      <c r="D65" s="26">
        <f t="shared" si="0"/>
        <v>0</v>
      </c>
      <c r="E65" s="33" t="str">
        <f t="shared" si="1"/>
        <v>A</v>
      </c>
      <c r="F65" s="7">
        <f t="shared" si="2"/>
        <v>93</v>
      </c>
      <c r="G65" s="2" t="s">
        <v>6</v>
      </c>
      <c r="H65" s="1" t="str">
        <f t="shared" si="3"/>
        <v>60+</v>
      </c>
      <c r="I65" s="25" t="str">
        <f t="shared" si="4"/>
        <v>A</v>
      </c>
      <c r="J65" s="13">
        <v>28.3</v>
      </c>
      <c r="K65" s="3">
        <v>93</v>
      </c>
      <c r="L65" s="8">
        <f t="shared" si="6"/>
        <v>0</v>
      </c>
      <c r="M65" s="7">
        <f t="shared" si="5"/>
        <v>0</v>
      </c>
      <c r="O65">
        <f t="shared" si="8"/>
        <v>0</v>
      </c>
    </row>
    <row r="66" spans="1:15">
      <c r="A66">
        <v>65</v>
      </c>
      <c r="C66" s="6" t="s">
        <v>79</v>
      </c>
      <c r="D66" s="26">
        <f t="shared" si="0"/>
        <v>-2</v>
      </c>
      <c r="E66" s="33" t="str">
        <f t="shared" si="1"/>
        <v>C</v>
      </c>
      <c r="F66" s="7">
        <f t="shared" si="2"/>
        <v>29</v>
      </c>
      <c r="G66" s="2" t="s">
        <v>6</v>
      </c>
      <c r="H66" s="1" t="str">
        <f t="shared" si="3"/>
        <v>60+</v>
      </c>
      <c r="I66" s="25" t="str">
        <f t="shared" si="4"/>
        <v>A</v>
      </c>
      <c r="J66" s="13">
        <v>10.199999999999999</v>
      </c>
      <c r="K66" s="3">
        <v>29</v>
      </c>
      <c r="L66" s="8">
        <f t="shared" si="6"/>
        <v>0</v>
      </c>
      <c r="M66" s="7">
        <f t="shared" si="5"/>
        <v>0</v>
      </c>
      <c r="O66">
        <f t="shared" si="8"/>
        <v>0</v>
      </c>
    </row>
    <row r="67" spans="1:15">
      <c r="A67">
        <v>66</v>
      </c>
      <c r="C67" s="6" t="s">
        <v>80</v>
      </c>
      <c r="D67" s="26">
        <f t="shared" ref="D67:D130" si="9">IF(AND(E67="A",G67="A"),0,IF(AND(E67="A",G67="B"),1,IF(AND(E67="A",G67="C"),-2,IF(AND(E67="A",G67="D"),-3,IF(AND(E67="B",G67="A"),1,IF(AND(E67="B",G67="B"),0,IF(AND(E67="B",G67="C"),-1,IF(AND(E67="B",G67="D"),-2,IF(AND(E67="C",G67="A"),-2,IF(AND(E67="C",G67="B"),-1,IF(AND(E67="C",G67="C"),0,IF(AND(E67="C",G67="D"),1,IF(AND(E67="D",G67="A"),-3,IF(AND(E67="D",G67="B"),-2,IF(AND(E67="D",G67="C"),1,IF(AND(E67="D",G67="D"),0))))))))))))))))</f>
        <v>-2</v>
      </c>
      <c r="E67" s="33" t="str">
        <f t="shared" ref="E67:E130" si="10">IF(F67&gt;=$V$1,"A",IF(AND(F67&gt;=$T$1,F67&lt;=$U$1),"B",IF(AND(F67&gt;=$R$1,F67&lt;=$S$1),"C",IF(AND(F67&gt;=$P$1,F67&lt;=$Q$1),"D"))))</f>
        <v>C</v>
      </c>
      <c r="F67" s="7">
        <f t="shared" ref="F67:F130" si="11">K67</f>
        <v>41</v>
      </c>
      <c r="G67" s="2" t="s">
        <v>6</v>
      </c>
      <c r="H67" s="1" t="str">
        <f t="shared" ref="H67:H130" si="12">IF(G67="A","60+",IF(G67="B","40-60",IF(G67="C","20-40",IF(G67="D","0-20",))))</f>
        <v>60+</v>
      </c>
      <c r="I67" s="25" t="str">
        <f t="shared" ref="I67:I130" si="13">G67</f>
        <v>A</v>
      </c>
      <c r="J67" s="13">
        <v>16</v>
      </c>
      <c r="K67" s="3">
        <v>41</v>
      </c>
      <c r="L67" s="8">
        <f t="shared" ref="L67:L130" si="14">IF(I67="C",IF(K67&lt;=$P$1,K67-$P$1,IF(K67&gt;$Q$1-1,(K67-$Q$1-1),0)),IF(I67="D",IF(K67&lt;=$P$1-1,0,K67-($P$1-1)),IF(I67="B",IF(K67&lt;=$Q$1,K67-$Q$1,IF(K67&gt;$R$1-1,K67-($R$1-1),0)),IF(I67="A",IF(K67&gt;=$R$1,0,K67-$R$1),""))))</f>
        <v>0</v>
      </c>
      <c r="M67" s="7">
        <f t="shared" ref="M67:M130" si="15">IF(AND(ABS(L67)&gt;=$U$1,ABS(L67)&lt;=$V$1),1,0)</f>
        <v>0</v>
      </c>
      <c r="O67">
        <f t="shared" si="8"/>
        <v>1</v>
      </c>
    </row>
    <row r="68" spans="1:15">
      <c r="A68">
        <v>67</v>
      </c>
      <c r="C68" s="6" t="s">
        <v>81</v>
      </c>
      <c r="D68" s="26">
        <f t="shared" si="9"/>
        <v>1</v>
      </c>
      <c r="E68" s="33" t="str">
        <f t="shared" si="10"/>
        <v>C</v>
      </c>
      <c r="F68" s="7">
        <f t="shared" si="11"/>
        <v>27</v>
      </c>
      <c r="G68" s="2" t="s">
        <v>23</v>
      </c>
      <c r="H68" s="1" t="str">
        <f t="shared" si="12"/>
        <v>0-20</v>
      </c>
      <c r="I68" s="25" t="str">
        <f t="shared" si="13"/>
        <v>D</v>
      </c>
      <c r="J68" s="13">
        <v>8.6999999999999993</v>
      </c>
      <c r="K68" s="3">
        <v>27</v>
      </c>
      <c r="L68" s="8">
        <f t="shared" si="14"/>
        <v>28</v>
      </c>
      <c r="M68" s="7">
        <f t="shared" si="15"/>
        <v>0</v>
      </c>
      <c r="O68">
        <f t="shared" ref="O68:O99" si="16">IF(K66="","",IF(AND(K66&gt;=$O$3,K66&lt;$P$3),1,0))</f>
        <v>0</v>
      </c>
    </row>
    <row r="69" spans="1:15">
      <c r="A69">
        <v>68</v>
      </c>
      <c r="C69" s="6" t="s">
        <v>82</v>
      </c>
      <c r="D69" s="26">
        <f t="shared" si="9"/>
        <v>1</v>
      </c>
      <c r="E69" s="33" t="str">
        <f t="shared" si="10"/>
        <v>C</v>
      </c>
      <c r="F69" s="7">
        <f t="shared" si="11"/>
        <v>25</v>
      </c>
      <c r="G69" s="2" t="s">
        <v>23</v>
      </c>
      <c r="H69" s="1" t="str">
        <f t="shared" si="12"/>
        <v>0-20</v>
      </c>
      <c r="I69" s="25" t="str">
        <f t="shared" si="13"/>
        <v>D</v>
      </c>
      <c r="J69" s="13">
        <v>7.5</v>
      </c>
      <c r="K69" s="3">
        <v>25</v>
      </c>
      <c r="L69" s="8">
        <f t="shared" si="14"/>
        <v>26</v>
      </c>
      <c r="M69" s="7">
        <f t="shared" si="15"/>
        <v>0</v>
      </c>
      <c r="O69">
        <f t="shared" si="16"/>
        <v>0</v>
      </c>
    </row>
    <row r="70" spans="1:15">
      <c r="A70">
        <v>69</v>
      </c>
      <c r="C70" s="6" t="s">
        <v>83</v>
      </c>
      <c r="D70" s="26">
        <f t="shared" si="9"/>
        <v>1</v>
      </c>
      <c r="E70" s="33" t="str">
        <f t="shared" si="10"/>
        <v>C</v>
      </c>
      <c r="F70" s="7">
        <f t="shared" si="11"/>
        <v>43</v>
      </c>
      <c r="G70" s="2" t="s">
        <v>23</v>
      </c>
      <c r="H70" s="1" t="str">
        <f t="shared" si="12"/>
        <v>0-20</v>
      </c>
      <c r="I70" s="25" t="str">
        <f t="shared" si="13"/>
        <v>D</v>
      </c>
      <c r="J70" s="13">
        <v>17.399999999999999</v>
      </c>
      <c r="K70" s="3">
        <v>43</v>
      </c>
      <c r="L70" s="8">
        <f t="shared" si="14"/>
        <v>44</v>
      </c>
      <c r="M70" s="7">
        <f t="shared" si="15"/>
        <v>0</v>
      </c>
      <c r="O70">
        <f t="shared" si="16"/>
        <v>0</v>
      </c>
    </row>
    <row r="71" spans="1:15">
      <c r="A71">
        <v>70</v>
      </c>
      <c r="C71" s="6" t="s">
        <v>84</v>
      </c>
      <c r="D71" s="26">
        <f t="shared" si="9"/>
        <v>0</v>
      </c>
      <c r="E71" s="33" t="str">
        <f t="shared" si="10"/>
        <v>D</v>
      </c>
      <c r="F71" s="7">
        <f t="shared" si="11"/>
        <v>13</v>
      </c>
      <c r="G71" s="2" t="s">
        <v>23</v>
      </c>
      <c r="H71" s="1" t="str">
        <f t="shared" si="12"/>
        <v>0-20</v>
      </c>
      <c r="I71" s="25" t="str">
        <f t="shared" si="13"/>
        <v>D</v>
      </c>
      <c r="J71" s="13">
        <v>5.7</v>
      </c>
      <c r="K71" s="3">
        <v>13</v>
      </c>
      <c r="L71" s="8">
        <f t="shared" si="14"/>
        <v>14</v>
      </c>
      <c r="M71" s="7">
        <f t="shared" si="15"/>
        <v>0</v>
      </c>
      <c r="O71">
        <f t="shared" si="16"/>
        <v>0</v>
      </c>
    </row>
    <row r="72" spans="1:15">
      <c r="A72">
        <v>71</v>
      </c>
      <c r="C72" s="6" t="s">
        <v>85</v>
      </c>
      <c r="D72" s="26">
        <f t="shared" si="9"/>
        <v>0</v>
      </c>
      <c r="E72" s="33" t="str">
        <f t="shared" si="10"/>
        <v>A</v>
      </c>
      <c r="F72" s="7">
        <f t="shared" si="11"/>
        <v>75</v>
      </c>
      <c r="G72" s="2" t="s">
        <v>6</v>
      </c>
      <c r="H72" s="1" t="str">
        <f t="shared" si="12"/>
        <v>60+</v>
      </c>
      <c r="I72" s="25" t="str">
        <f t="shared" si="13"/>
        <v>A</v>
      </c>
      <c r="J72" s="13">
        <v>26.45</v>
      </c>
      <c r="K72" s="3">
        <v>75</v>
      </c>
      <c r="L72" s="8">
        <f t="shared" si="14"/>
        <v>0</v>
      </c>
      <c r="M72" s="7">
        <f t="shared" si="15"/>
        <v>0</v>
      </c>
      <c r="O72">
        <f t="shared" si="16"/>
        <v>0</v>
      </c>
    </row>
    <row r="73" spans="1:15">
      <c r="A73">
        <v>72</v>
      </c>
      <c r="C73" s="6" t="s">
        <v>86</v>
      </c>
      <c r="D73" s="26">
        <f t="shared" si="9"/>
        <v>-3</v>
      </c>
      <c r="E73" s="33" t="str">
        <f t="shared" si="10"/>
        <v>D</v>
      </c>
      <c r="F73" s="7">
        <f t="shared" si="11"/>
        <v>15</v>
      </c>
      <c r="G73" s="2" t="s">
        <v>6</v>
      </c>
      <c r="H73" s="1" t="str">
        <f t="shared" si="12"/>
        <v>60+</v>
      </c>
      <c r="I73" s="25" t="str">
        <f t="shared" si="13"/>
        <v>A</v>
      </c>
      <c r="J73" s="13">
        <v>6.7</v>
      </c>
      <c r="K73" s="3">
        <v>15</v>
      </c>
      <c r="L73" s="8">
        <f t="shared" si="14"/>
        <v>-10</v>
      </c>
      <c r="M73" s="7">
        <f t="shared" si="15"/>
        <v>0</v>
      </c>
      <c r="O73">
        <f t="shared" si="16"/>
        <v>0</v>
      </c>
    </row>
    <row r="74" spans="1:15">
      <c r="A74">
        <v>73</v>
      </c>
      <c r="C74" s="6" t="s">
        <v>87</v>
      </c>
      <c r="D74" s="26">
        <f t="shared" si="9"/>
        <v>-2</v>
      </c>
      <c r="E74" s="33" t="str">
        <f t="shared" si="10"/>
        <v>B</v>
      </c>
      <c r="F74" s="7">
        <f t="shared" si="11"/>
        <v>55</v>
      </c>
      <c r="G74" s="2" t="s">
        <v>23</v>
      </c>
      <c r="H74" s="1" t="str">
        <f t="shared" si="12"/>
        <v>0-20</v>
      </c>
      <c r="I74" s="25" t="str">
        <f t="shared" si="13"/>
        <v>D</v>
      </c>
      <c r="J74" s="13">
        <v>21.45</v>
      </c>
      <c r="K74" s="3">
        <v>55</v>
      </c>
      <c r="L74" s="8">
        <f t="shared" si="14"/>
        <v>56</v>
      </c>
      <c r="M74" s="7">
        <f t="shared" si="15"/>
        <v>0</v>
      </c>
      <c r="O74">
        <f t="shared" si="16"/>
        <v>1</v>
      </c>
    </row>
    <row r="75" spans="1:15">
      <c r="A75">
        <v>74</v>
      </c>
      <c r="C75" s="6" t="s">
        <v>88</v>
      </c>
      <c r="D75" s="26">
        <f t="shared" si="9"/>
        <v>1</v>
      </c>
      <c r="E75" s="33" t="str">
        <f t="shared" si="10"/>
        <v>B</v>
      </c>
      <c r="F75" s="7">
        <f t="shared" si="11"/>
        <v>51</v>
      </c>
      <c r="G75" s="2" t="s">
        <v>6</v>
      </c>
      <c r="H75" s="1" t="str">
        <f t="shared" si="12"/>
        <v>60+</v>
      </c>
      <c r="I75" s="25" t="str">
        <f t="shared" si="13"/>
        <v>A</v>
      </c>
      <c r="J75" s="13">
        <v>18.7</v>
      </c>
      <c r="K75" s="3">
        <v>51</v>
      </c>
      <c r="L75" s="8">
        <f t="shared" si="14"/>
        <v>0</v>
      </c>
      <c r="M75" s="7">
        <f t="shared" si="15"/>
        <v>0</v>
      </c>
      <c r="O75">
        <f t="shared" si="16"/>
        <v>0</v>
      </c>
    </row>
    <row r="76" spans="1:15">
      <c r="A76">
        <v>75</v>
      </c>
      <c r="C76" s="6" t="s">
        <v>89</v>
      </c>
      <c r="D76" s="26">
        <f t="shared" si="9"/>
        <v>1</v>
      </c>
      <c r="E76" s="33" t="str">
        <f t="shared" si="10"/>
        <v>B</v>
      </c>
      <c r="F76" s="7">
        <f t="shared" si="11"/>
        <v>51</v>
      </c>
      <c r="G76" s="2" t="s">
        <v>6</v>
      </c>
      <c r="H76" s="1" t="str">
        <f t="shared" si="12"/>
        <v>60+</v>
      </c>
      <c r="I76" s="25" t="str">
        <f t="shared" si="13"/>
        <v>A</v>
      </c>
      <c r="J76" s="13">
        <v>18.7</v>
      </c>
      <c r="K76" s="3">
        <v>51</v>
      </c>
      <c r="L76" s="8">
        <f t="shared" si="14"/>
        <v>0</v>
      </c>
      <c r="M76" s="7">
        <f t="shared" si="15"/>
        <v>0</v>
      </c>
      <c r="O76">
        <f t="shared" si="16"/>
        <v>0</v>
      </c>
    </row>
    <row r="77" spans="1:15">
      <c r="A77">
        <v>76</v>
      </c>
      <c r="C77" s="6" t="s">
        <v>90</v>
      </c>
      <c r="D77" s="26">
        <f t="shared" si="9"/>
        <v>1</v>
      </c>
      <c r="E77" s="33" t="str">
        <f t="shared" si="10"/>
        <v>C</v>
      </c>
      <c r="F77" s="7">
        <f t="shared" si="11"/>
        <v>45</v>
      </c>
      <c r="G77" s="2" t="s">
        <v>23</v>
      </c>
      <c r="H77" s="1" t="str">
        <f t="shared" si="12"/>
        <v>0-20</v>
      </c>
      <c r="I77" s="25" t="str">
        <f t="shared" si="13"/>
        <v>D</v>
      </c>
      <c r="J77" s="13">
        <v>18</v>
      </c>
      <c r="K77" s="3">
        <v>45</v>
      </c>
      <c r="L77" s="8">
        <f t="shared" si="14"/>
        <v>46</v>
      </c>
      <c r="M77" s="7">
        <f t="shared" si="15"/>
        <v>0</v>
      </c>
      <c r="O77">
        <f t="shared" si="16"/>
        <v>0</v>
      </c>
    </row>
    <row r="78" spans="1:15">
      <c r="A78">
        <v>77</v>
      </c>
      <c r="C78" s="6" t="s">
        <v>91</v>
      </c>
      <c r="D78" s="26">
        <f t="shared" si="9"/>
        <v>1</v>
      </c>
      <c r="E78" s="33" t="str">
        <f t="shared" si="10"/>
        <v>C</v>
      </c>
      <c r="F78" s="7">
        <f t="shared" si="11"/>
        <v>45</v>
      </c>
      <c r="G78" s="2" t="s">
        <v>23</v>
      </c>
      <c r="H78" s="1" t="str">
        <f t="shared" si="12"/>
        <v>0-20</v>
      </c>
      <c r="I78" s="25" t="str">
        <f t="shared" si="13"/>
        <v>D</v>
      </c>
      <c r="J78" s="13">
        <v>18.2</v>
      </c>
      <c r="K78" s="3">
        <v>45</v>
      </c>
      <c r="L78" s="8">
        <f t="shared" si="14"/>
        <v>46</v>
      </c>
      <c r="M78" s="7">
        <f t="shared" si="15"/>
        <v>0</v>
      </c>
      <c r="O78">
        <f t="shared" si="16"/>
        <v>0</v>
      </c>
    </row>
    <row r="79" spans="1:15">
      <c r="A79">
        <v>78</v>
      </c>
      <c r="C79" s="6" t="s">
        <v>92</v>
      </c>
      <c r="D79" s="26">
        <f t="shared" si="9"/>
        <v>0</v>
      </c>
      <c r="E79" s="33" t="str">
        <f t="shared" si="10"/>
        <v>D</v>
      </c>
      <c r="F79" s="7">
        <f t="shared" si="11"/>
        <v>13</v>
      </c>
      <c r="G79" s="2" t="s">
        <v>23</v>
      </c>
      <c r="H79" s="1" t="str">
        <f t="shared" si="12"/>
        <v>0-20</v>
      </c>
      <c r="I79" s="25" t="str">
        <f t="shared" si="13"/>
        <v>D</v>
      </c>
      <c r="J79" s="13">
        <v>5.7</v>
      </c>
      <c r="K79" s="3">
        <v>13</v>
      </c>
      <c r="L79" s="8">
        <f t="shared" si="14"/>
        <v>14</v>
      </c>
      <c r="M79" s="7">
        <f t="shared" si="15"/>
        <v>0</v>
      </c>
      <c r="O79">
        <f t="shared" si="16"/>
        <v>0</v>
      </c>
    </row>
    <row r="80" spans="1:15">
      <c r="A80">
        <v>79</v>
      </c>
      <c r="C80" s="6" t="s">
        <v>93</v>
      </c>
      <c r="D80" s="26">
        <f t="shared" si="9"/>
        <v>0</v>
      </c>
      <c r="E80" s="33" t="str">
        <f t="shared" si="10"/>
        <v>A</v>
      </c>
      <c r="F80" s="7">
        <f t="shared" si="11"/>
        <v>96</v>
      </c>
      <c r="G80" s="2" t="s">
        <v>6</v>
      </c>
      <c r="H80" s="1" t="str">
        <f t="shared" si="12"/>
        <v>60+</v>
      </c>
      <c r="I80" s="25" t="str">
        <f t="shared" si="13"/>
        <v>A</v>
      </c>
      <c r="J80" s="13">
        <v>29.25</v>
      </c>
      <c r="K80" s="3">
        <v>96</v>
      </c>
      <c r="L80" s="8">
        <f t="shared" si="14"/>
        <v>0</v>
      </c>
      <c r="M80" s="7">
        <f t="shared" si="15"/>
        <v>0</v>
      </c>
      <c r="O80">
        <f t="shared" si="16"/>
        <v>0</v>
      </c>
    </row>
    <row r="81" spans="1:15">
      <c r="A81">
        <v>80</v>
      </c>
      <c r="C81" s="6" t="s">
        <v>94</v>
      </c>
      <c r="D81" s="26">
        <f t="shared" si="9"/>
        <v>1</v>
      </c>
      <c r="E81" s="33" t="str">
        <f t="shared" si="10"/>
        <v>C</v>
      </c>
      <c r="F81" s="7">
        <f t="shared" si="11"/>
        <v>35</v>
      </c>
      <c r="G81" s="2" t="s">
        <v>23</v>
      </c>
      <c r="H81" s="1" t="str">
        <f t="shared" si="12"/>
        <v>0-20</v>
      </c>
      <c r="I81" s="25" t="str">
        <f t="shared" si="13"/>
        <v>D</v>
      </c>
      <c r="J81" s="13">
        <v>13.399999999999901</v>
      </c>
      <c r="K81" s="3">
        <v>35</v>
      </c>
      <c r="L81" s="8">
        <f t="shared" si="14"/>
        <v>36</v>
      </c>
      <c r="M81" s="7">
        <f t="shared" si="15"/>
        <v>0</v>
      </c>
      <c r="O81">
        <f t="shared" si="16"/>
        <v>0</v>
      </c>
    </row>
    <row r="82" spans="1:15">
      <c r="A82">
        <v>81</v>
      </c>
      <c r="C82" s="6" t="s">
        <v>95</v>
      </c>
      <c r="D82" s="26">
        <f t="shared" si="9"/>
        <v>0</v>
      </c>
      <c r="E82" s="33" t="str">
        <f t="shared" si="10"/>
        <v>A</v>
      </c>
      <c r="F82" s="7">
        <f t="shared" si="11"/>
        <v>75</v>
      </c>
      <c r="G82" s="2" t="s">
        <v>6</v>
      </c>
      <c r="H82" s="1" t="str">
        <f t="shared" si="12"/>
        <v>60+</v>
      </c>
      <c r="I82" s="25" t="str">
        <f t="shared" si="13"/>
        <v>A</v>
      </c>
      <c r="J82" s="13">
        <v>25.8</v>
      </c>
      <c r="K82" s="3">
        <v>75</v>
      </c>
      <c r="L82" s="8">
        <f t="shared" si="14"/>
        <v>0</v>
      </c>
      <c r="M82" s="7">
        <f t="shared" si="15"/>
        <v>0</v>
      </c>
      <c r="O82">
        <f t="shared" si="16"/>
        <v>1</v>
      </c>
    </row>
    <row r="83" spans="1:15">
      <c r="A83">
        <v>82</v>
      </c>
      <c r="C83" s="6" t="s">
        <v>96</v>
      </c>
      <c r="D83" s="26">
        <f t="shared" si="9"/>
        <v>0</v>
      </c>
      <c r="E83" s="33" t="str">
        <f t="shared" si="10"/>
        <v>D</v>
      </c>
      <c r="F83" s="7">
        <f t="shared" si="11"/>
        <v>7</v>
      </c>
      <c r="G83" s="2" t="s">
        <v>23</v>
      </c>
      <c r="H83" s="1" t="str">
        <f t="shared" si="12"/>
        <v>0-20</v>
      </c>
      <c r="I83" s="25" t="str">
        <f t="shared" si="13"/>
        <v>D</v>
      </c>
      <c r="J83" s="13">
        <v>2.5</v>
      </c>
      <c r="K83" s="3">
        <v>7</v>
      </c>
      <c r="L83" s="8">
        <f t="shared" si="14"/>
        <v>8</v>
      </c>
      <c r="M83" s="7">
        <f t="shared" si="15"/>
        <v>0</v>
      </c>
      <c r="O83">
        <f t="shared" si="16"/>
        <v>0</v>
      </c>
    </row>
    <row r="84" spans="1:15">
      <c r="A84">
        <v>83</v>
      </c>
      <c r="C84" s="6" t="s">
        <v>97</v>
      </c>
      <c r="D84" s="26">
        <f t="shared" si="9"/>
        <v>1</v>
      </c>
      <c r="E84" s="33" t="str">
        <f t="shared" si="10"/>
        <v>B</v>
      </c>
      <c r="F84" s="7">
        <f t="shared" si="11"/>
        <v>51</v>
      </c>
      <c r="G84" s="2" t="s">
        <v>6</v>
      </c>
      <c r="H84" s="1" t="str">
        <f t="shared" si="12"/>
        <v>60+</v>
      </c>
      <c r="I84" s="25" t="str">
        <f t="shared" si="13"/>
        <v>A</v>
      </c>
      <c r="J84" s="13">
        <v>18.7</v>
      </c>
      <c r="K84" s="3">
        <v>51</v>
      </c>
      <c r="L84" s="8">
        <f t="shared" si="14"/>
        <v>0</v>
      </c>
      <c r="M84" s="7">
        <f t="shared" si="15"/>
        <v>0</v>
      </c>
      <c r="O84">
        <f t="shared" si="16"/>
        <v>1</v>
      </c>
    </row>
    <row r="85" spans="1:15">
      <c r="A85">
        <v>84</v>
      </c>
      <c r="C85" s="6" t="s">
        <v>98</v>
      </c>
      <c r="D85" s="26">
        <f t="shared" si="9"/>
        <v>1</v>
      </c>
      <c r="E85" s="33" t="str">
        <f t="shared" si="10"/>
        <v>C</v>
      </c>
      <c r="F85" s="7">
        <f t="shared" si="11"/>
        <v>39</v>
      </c>
      <c r="G85" s="2" t="s">
        <v>23</v>
      </c>
      <c r="H85" s="1" t="str">
        <f t="shared" si="12"/>
        <v>0-20</v>
      </c>
      <c r="I85" s="25" t="str">
        <f t="shared" si="13"/>
        <v>D</v>
      </c>
      <c r="J85" s="13">
        <v>14.899999999999901</v>
      </c>
      <c r="K85" s="3">
        <v>39</v>
      </c>
      <c r="L85" s="8">
        <f t="shared" si="14"/>
        <v>40</v>
      </c>
      <c r="M85" s="7">
        <f t="shared" si="15"/>
        <v>0</v>
      </c>
      <c r="O85">
        <f t="shared" si="16"/>
        <v>0</v>
      </c>
    </row>
    <row r="86" spans="1:15">
      <c r="A86">
        <v>85</v>
      </c>
      <c r="C86" s="6" t="s">
        <v>99</v>
      </c>
      <c r="D86" s="26">
        <f t="shared" si="9"/>
        <v>1</v>
      </c>
      <c r="E86" s="33" t="str">
        <f t="shared" si="10"/>
        <v>C</v>
      </c>
      <c r="F86" s="7">
        <f t="shared" si="11"/>
        <v>37</v>
      </c>
      <c r="G86" s="2" t="s">
        <v>23</v>
      </c>
      <c r="H86" s="1" t="str">
        <f t="shared" si="12"/>
        <v>0-20</v>
      </c>
      <c r="I86" s="25" t="str">
        <f t="shared" si="13"/>
        <v>D</v>
      </c>
      <c r="J86" s="13">
        <v>14.2</v>
      </c>
      <c r="K86" s="3">
        <v>37</v>
      </c>
      <c r="L86" s="8">
        <f t="shared" si="14"/>
        <v>38</v>
      </c>
      <c r="M86" s="7">
        <f t="shared" si="15"/>
        <v>0</v>
      </c>
      <c r="O86">
        <f t="shared" si="16"/>
        <v>0</v>
      </c>
    </row>
    <row r="87" spans="1:15">
      <c r="A87">
        <v>86</v>
      </c>
      <c r="C87" s="6" t="s">
        <v>100</v>
      </c>
      <c r="D87" s="26">
        <f t="shared" si="9"/>
        <v>0</v>
      </c>
      <c r="E87" s="33" t="str">
        <f t="shared" si="10"/>
        <v>D</v>
      </c>
      <c r="F87" s="7">
        <f t="shared" si="11"/>
        <v>11</v>
      </c>
      <c r="G87" s="2" t="s">
        <v>23</v>
      </c>
      <c r="H87" s="1" t="str">
        <f t="shared" si="12"/>
        <v>0-20</v>
      </c>
      <c r="I87" s="25" t="str">
        <f t="shared" si="13"/>
        <v>D</v>
      </c>
      <c r="J87" s="13">
        <v>4.5</v>
      </c>
      <c r="K87" s="3">
        <v>11</v>
      </c>
      <c r="L87" s="8">
        <f t="shared" si="14"/>
        <v>12</v>
      </c>
      <c r="M87" s="7">
        <f t="shared" si="15"/>
        <v>0</v>
      </c>
      <c r="O87">
        <f t="shared" si="16"/>
        <v>0</v>
      </c>
    </row>
    <row r="88" spans="1:15">
      <c r="A88">
        <v>87</v>
      </c>
      <c r="C88" s="6" t="s">
        <v>101</v>
      </c>
      <c r="D88" s="26">
        <f t="shared" si="9"/>
        <v>0</v>
      </c>
      <c r="E88" s="33" t="str">
        <f t="shared" si="10"/>
        <v>D</v>
      </c>
      <c r="F88" s="7">
        <f t="shared" si="11"/>
        <v>11</v>
      </c>
      <c r="G88" s="2" t="s">
        <v>23</v>
      </c>
      <c r="H88" s="1" t="str">
        <f t="shared" si="12"/>
        <v>0-20</v>
      </c>
      <c r="I88" s="25" t="str">
        <f t="shared" si="13"/>
        <v>D</v>
      </c>
      <c r="J88" s="13">
        <v>4.5</v>
      </c>
      <c r="K88" s="3">
        <v>11</v>
      </c>
      <c r="L88" s="8">
        <f t="shared" si="14"/>
        <v>12</v>
      </c>
      <c r="M88" s="7">
        <f t="shared" si="15"/>
        <v>0</v>
      </c>
      <c r="O88">
        <f t="shared" si="16"/>
        <v>0</v>
      </c>
    </row>
    <row r="89" spans="1:15">
      <c r="A89">
        <v>88</v>
      </c>
      <c r="C89" s="6" t="s">
        <v>102</v>
      </c>
      <c r="D89" s="26">
        <f t="shared" si="9"/>
        <v>0</v>
      </c>
      <c r="E89" s="33" t="str">
        <f t="shared" si="10"/>
        <v>D</v>
      </c>
      <c r="F89" s="7">
        <f t="shared" si="11"/>
        <v>9</v>
      </c>
      <c r="G89" s="2" t="s">
        <v>23</v>
      </c>
      <c r="H89" s="1" t="str">
        <f t="shared" si="12"/>
        <v>0-20</v>
      </c>
      <c r="I89" s="25" t="str">
        <f t="shared" si="13"/>
        <v>D</v>
      </c>
      <c r="J89" s="13">
        <v>4.25</v>
      </c>
      <c r="K89" s="3">
        <v>9</v>
      </c>
      <c r="L89" s="8">
        <f t="shared" si="14"/>
        <v>10</v>
      </c>
      <c r="M89" s="7">
        <f t="shared" si="15"/>
        <v>0</v>
      </c>
      <c r="O89">
        <f t="shared" si="16"/>
        <v>0</v>
      </c>
    </row>
    <row r="90" spans="1:15">
      <c r="A90">
        <v>89</v>
      </c>
      <c r="C90" s="6" t="s">
        <v>103</v>
      </c>
      <c r="D90" s="26">
        <f t="shared" si="9"/>
        <v>-2</v>
      </c>
      <c r="E90" s="33" t="str">
        <f t="shared" si="10"/>
        <v>C</v>
      </c>
      <c r="F90" s="7">
        <f t="shared" si="11"/>
        <v>45</v>
      </c>
      <c r="G90" s="2" t="s">
        <v>6</v>
      </c>
      <c r="H90" s="1" t="str">
        <f t="shared" si="12"/>
        <v>60+</v>
      </c>
      <c r="I90" s="25" t="str">
        <f t="shared" si="13"/>
        <v>A</v>
      </c>
      <c r="J90" s="13">
        <v>17.899999999999999</v>
      </c>
      <c r="K90" s="3">
        <v>45</v>
      </c>
      <c r="L90" s="8">
        <f t="shared" si="14"/>
        <v>0</v>
      </c>
      <c r="M90" s="7">
        <f t="shared" si="15"/>
        <v>0</v>
      </c>
      <c r="O90">
        <f t="shared" si="16"/>
        <v>0</v>
      </c>
    </row>
    <row r="91" spans="1:15">
      <c r="A91">
        <v>90</v>
      </c>
      <c r="C91" s="6" t="s">
        <v>104</v>
      </c>
      <c r="D91" s="26">
        <f t="shared" si="9"/>
        <v>-2</v>
      </c>
      <c r="E91" s="33" t="str">
        <f t="shared" si="10"/>
        <v>C</v>
      </c>
      <c r="F91" s="7">
        <f t="shared" si="11"/>
        <v>41</v>
      </c>
      <c r="G91" s="2" t="s">
        <v>6</v>
      </c>
      <c r="H91" s="1" t="str">
        <f t="shared" si="12"/>
        <v>60+</v>
      </c>
      <c r="I91" s="25" t="str">
        <f t="shared" si="13"/>
        <v>A</v>
      </c>
      <c r="J91" s="13">
        <v>16</v>
      </c>
      <c r="K91" s="3">
        <v>41</v>
      </c>
      <c r="L91" s="8">
        <f t="shared" si="14"/>
        <v>0</v>
      </c>
      <c r="M91" s="7">
        <f t="shared" si="15"/>
        <v>0</v>
      </c>
      <c r="O91">
        <f t="shared" si="16"/>
        <v>0</v>
      </c>
    </row>
    <row r="92" spans="1:15">
      <c r="A92">
        <v>91</v>
      </c>
      <c r="C92" s="6" t="s">
        <v>105</v>
      </c>
      <c r="D92" s="26">
        <f t="shared" si="9"/>
        <v>1</v>
      </c>
      <c r="E92" s="33" t="str">
        <f t="shared" si="10"/>
        <v>B</v>
      </c>
      <c r="F92" s="7">
        <f t="shared" si="11"/>
        <v>63</v>
      </c>
      <c r="G92" s="2" t="s">
        <v>6</v>
      </c>
      <c r="H92" s="1" t="str">
        <f t="shared" si="12"/>
        <v>60+</v>
      </c>
      <c r="I92" s="25" t="str">
        <f t="shared" si="13"/>
        <v>A</v>
      </c>
      <c r="J92" s="13">
        <v>25</v>
      </c>
      <c r="K92" s="3">
        <v>63</v>
      </c>
      <c r="L92" s="8">
        <f t="shared" si="14"/>
        <v>0</v>
      </c>
      <c r="M92" s="7">
        <f t="shared" si="15"/>
        <v>0</v>
      </c>
      <c r="O92">
        <f t="shared" si="16"/>
        <v>0</v>
      </c>
    </row>
    <row r="93" spans="1:15">
      <c r="A93">
        <v>92</v>
      </c>
      <c r="C93" s="6" t="s">
        <v>106</v>
      </c>
      <c r="D93" s="26">
        <f t="shared" si="9"/>
        <v>0</v>
      </c>
      <c r="E93" s="33" t="str">
        <f t="shared" si="10"/>
        <v>D</v>
      </c>
      <c r="F93" s="7">
        <f t="shared" si="11"/>
        <v>7</v>
      </c>
      <c r="G93" s="2" t="s">
        <v>23</v>
      </c>
      <c r="H93" s="1" t="str">
        <f t="shared" si="12"/>
        <v>0-20</v>
      </c>
      <c r="I93" s="25" t="str">
        <f t="shared" si="13"/>
        <v>D</v>
      </c>
      <c r="J93" s="13">
        <v>3</v>
      </c>
      <c r="K93" s="3">
        <v>7</v>
      </c>
      <c r="L93" s="8">
        <f t="shared" si="14"/>
        <v>8</v>
      </c>
      <c r="M93" s="7">
        <f t="shared" si="15"/>
        <v>0</v>
      </c>
      <c r="O93">
        <f t="shared" si="16"/>
        <v>0</v>
      </c>
    </row>
    <row r="94" spans="1:15">
      <c r="A94">
        <v>93</v>
      </c>
      <c r="C94" s="6" t="s">
        <v>107</v>
      </c>
      <c r="D94" s="26">
        <f t="shared" si="9"/>
        <v>-2</v>
      </c>
      <c r="E94" s="33" t="str">
        <f t="shared" si="10"/>
        <v>C</v>
      </c>
      <c r="F94" s="7">
        <f t="shared" si="11"/>
        <v>41</v>
      </c>
      <c r="G94" s="2" t="s">
        <v>6</v>
      </c>
      <c r="H94" s="1" t="str">
        <f t="shared" si="12"/>
        <v>60+</v>
      </c>
      <c r="I94" s="25" t="str">
        <f t="shared" si="13"/>
        <v>A</v>
      </c>
      <c r="J94" s="13">
        <v>15.5</v>
      </c>
      <c r="K94" s="3">
        <v>41</v>
      </c>
      <c r="L94" s="8">
        <f t="shared" si="14"/>
        <v>0</v>
      </c>
      <c r="M94" s="7">
        <f t="shared" si="15"/>
        <v>0</v>
      </c>
      <c r="O94">
        <f t="shared" si="16"/>
        <v>1</v>
      </c>
    </row>
    <row r="95" spans="1:15">
      <c r="A95">
        <v>94</v>
      </c>
      <c r="C95" s="6" t="s">
        <v>108</v>
      </c>
      <c r="D95" s="26">
        <f t="shared" si="9"/>
        <v>1</v>
      </c>
      <c r="E95" s="33" t="str">
        <f t="shared" si="10"/>
        <v>C</v>
      </c>
      <c r="F95" s="7">
        <f t="shared" si="11"/>
        <v>29</v>
      </c>
      <c r="G95" s="2" t="s">
        <v>23</v>
      </c>
      <c r="H95" s="1" t="str">
        <f t="shared" si="12"/>
        <v>0-20</v>
      </c>
      <c r="I95" s="25" t="str">
        <f t="shared" si="13"/>
        <v>D</v>
      </c>
      <c r="J95" s="13">
        <v>9.9499999999999993</v>
      </c>
      <c r="K95" s="3">
        <v>29</v>
      </c>
      <c r="L95" s="8">
        <f t="shared" si="14"/>
        <v>30</v>
      </c>
      <c r="M95" s="7">
        <f t="shared" si="15"/>
        <v>0</v>
      </c>
      <c r="O95">
        <f t="shared" si="16"/>
        <v>0</v>
      </c>
    </row>
    <row r="96" spans="1:15">
      <c r="A96">
        <v>95</v>
      </c>
      <c r="C96" s="6" t="s">
        <v>109</v>
      </c>
      <c r="D96" s="26">
        <f t="shared" si="9"/>
        <v>1</v>
      </c>
      <c r="E96" s="33" t="str">
        <f t="shared" si="10"/>
        <v>C</v>
      </c>
      <c r="F96" s="7">
        <f t="shared" si="11"/>
        <v>25</v>
      </c>
      <c r="G96" s="2" t="s">
        <v>23</v>
      </c>
      <c r="H96" s="1" t="str">
        <f t="shared" si="12"/>
        <v>0-20</v>
      </c>
      <c r="I96" s="25" t="str">
        <f t="shared" si="13"/>
        <v>D</v>
      </c>
      <c r="J96" s="13">
        <v>7.75</v>
      </c>
      <c r="K96" s="3">
        <v>25</v>
      </c>
      <c r="L96" s="8">
        <f t="shared" si="14"/>
        <v>26</v>
      </c>
      <c r="M96" s="7">
        <f t="shared" si="15"/>
        <v>0</v>
      </c>
      <c r="O96">
        <f t="shared" si="16"/>
        <v>0</v>
      </c>
    </row>
    <row r="97" spans="1:15">
      <c r="A97">
        <v>96</v>
      </c>
      <c r="C97" s="6" t="s">
        <v>110</v>
      </c>
      <c r="D97" s="26">
        <f t="shared" si="9"/>
        <v>-3</v>
      </c>
      <c r="E97" s="33" t="str">
        <f t="shared" si="10"/>
        <v>D</v>
      </c>
      <c r="F97" s="7">
        <f t="shared" si="11"/>
        <v>15</v>
      </c>
      <c r="G97" s="2" t="s">
        <v>6</v>
      </c>
      <c r="H97" s="1" t="str">
        <f t="shared" si="12"/>
        <v>60+</v>
      </c>
      <c r="I97" s="25" t="str">
        <f t="shared" si="13"/>
        <v>A</v>
      </c>
      <c r="J97" s="13">
        <v>6.6666666666666599</v>
      </c>
      <c r="K97" s="3">
        <v>15</v>
      </c>
      <c r="L97" s="8">
        <f t="shared" si="14"/>
        <v>-10</v>
      </c>
      <c r="M97" s="7">
        <f t="shared" si="15"/>
        <v>0</v>
      </c>
      <c r="O97">
        <f t="shared" si="16"/>
        <v>0</v>
      </c>
    </row>
    <row r="98" spans="1:15">
      <c r="A98">
        <v>97</v>
      </c>
      <c r="C98" s="6" t="s">
        <v>111</v>
      </c>
      <c r="D98" s="26">
        <f t="shared" si="9"/>
        <v>-2</v>
      </c>
      <c r="E98" s="33" t="str">
        <f t="shared" si="10"/>
        <v>B</v>
      </c>
      <c r="F98" s="7">
        <f t="shared" si="11"/>
        <v>51</v>
      </c>
      <c r="G98" s="2" t="s">
        <v>23</v>
      </c>
      <c r="H98" s="1" t="str">
        <f t="shared" si="12"/>
        <v>0-20</v>
      </c>
      <c r="I98" s="25" t="str">
        <f t="shared" si="13"/>
        <v>D</v>
      </c>
      <c r="J98" s="13">
        <v>18.7</v>
      </c>
      <c r="K98" s="3">
        <v>51</v>
      </c>
      <c r="L98" s="8">
        <f t="shared" si="14"/>
        <v>52</v>
      </c>
      <c r="M98" s="7">
        <f t="shared" si="15"/>
        <v>0</v>
      </c>
      <c r="O98">
        <f t="shared" si="16"/>
        <v>0</v>
      </c>
    </row>
    <row r="99" spans="1:15">
      <c r="A99">
        <v>98</v>
      </c>
      <c r="C99" s="6" t="s">
        <v>112</v>
      </c>
      <c r="D99" s="26">
        <f t="shared" si="9"/>
        <v>1</v>
      </c>
      <c r="E99" s="33" t="str">
        <f t="shared" si="10"/>
        <v>C</v>
      </c>
      <c r="F99" s="7">
        <f t="shared" si="11"/>
        <v>27</v>
      </c>
      <c r="G99" s="2" t="s">
        <v>23</v>
      </c>
      <c r="H99" s="1" t="str">
        <f t="shared" si="12"/>
        <v>0-20</v>
      </c>
      <c r="I99" s="25" t="str">
        <f t="shared" si="13"/>
        <v>D</v>
      </c>
      <c r="J99" s="13">
        <v>8.5</v>
      </c>
      <c r="K99" s="3">
        <v>27</v>
      </c>
      <c r="L99" s="8">
        <f t="shared" si="14"/>
        <v>28</v>
      </c>
      <c r="M99" s="7">
        <f t="shared" si="15"/>
        <v>0</v>
      </c>
      <c r="O99">
        <f t="shared" si="16"/>
        <v>0</v>
      </c>
    </row>
    <row r="100" spans="1:15">
      <c r="A100">
        <v>99</v>
      </c>
      <c r="C100" s="6" t="s">
        <v>113</v>
      </c>
      <c r="D100" s="26">
        <f t="shared" si="9"/>
        <v>0</v>
      </c>
      <c r="E100" s="33" t="str">
        <f t="shared" si="10"/>
        <v>D</v>
      </c>
      <c r="F100" s="7">
        <f t="shared" si="11"/>
        <v>13</v>
      </c>
      <c r="G100" s="2" t="s">
        <v>23</v>
      </c>
      <c r="H100" s="1" t="str">
        <f t="shared" si="12"/>
        <v>0-20</v>
      </c>
      <c r="I100" s="25" t="str">
        <f t="shared" si="13"/>
        <v>D</v>
      </c>
      <c r="J100" s="13">
        <v>5.7</v>
      </c>
      <c r="K100" s="3">
        <v>13</v>
      </c>
      <c r="L100" s="8">
        <f t="shared" si="14"/>
        <v>14</v>
      </c>
      <c r="M100" s="7">
        <f t="shared" si="15"/>
        <v>0</v>
      </c>
      <c r="O100">
        <f t="shared" ref="O100:O131" si="17">IF(K98="","",IF(AND(K98&gt;=$O$3,K98&lt;$P$3),1,0))</f>
        <v>0</v>
      </c>
    </row>
    <row r="101" spans="1:15">
      <c r="A101">
        <v>100</v>
      </c>
      <c r="C101" s="6" t="s">
        <v>114</v>
      </c>
      <c r="D101" s="26">
        <f t="shared" si="9"/>
        <v>-2</v>
      </c>
      <c r="E101" s="33" t="str">
        <f t="shared" si="10"/>
        <v>B</v>
      </c>
      <c r="F101" s="7">
        <f t="shared" si="11"/>
        <v>51</v>
      </c>
      <c r="G101" s="2" t="s">
        <v>23</v>
      </c>
      <c r="H101" s="1" t="str">
        <f t="shared" si="12"/>
        <v>0-20</v>
      </c>
      <c r="I101" s="25" t="str">
        <f t="shared" si="13"/>
        <v>D</v>
      </c>
      <c r="J101" s="13">
        <v>18.7</v>
      </c>
      <c r="K101" s="3">
        <v>51</v>
      </c>
      <c r="L101" s="8">
        <f t="shared" si="14"/>
        <v>52</v>
      </c>
      <c r="M101" s="7">
        <f t="shared" si="15"/>
        <v>0</v>
      </c>
      <c r="O101">
        <f t="shared" si="17"/>
        <v>0</v>
      </c>
    </row>
    <row r="102" spans="1:15">
      <c r="A102">
        <v>101</v>
      </c>
      <c r="C102" s="6" t="s">
        <v>115</v>
      </c>
      <c r="D102" s="26">
        <f t="shared" si="9"/>
        <v>0</v>
      </c>
      <c r="E102" s="33" t="str">
        <f t="shared" si="10"/>
        <v>D</v>
      </c>
      <c r="F102" s="7">
        <f t="shared" si="11"/>
        <v>7</v>
      </c>
      <c r="G102" s="2" t="s">
        <v>23</v>
      </c>
      <c r="H102" s="1" t="str">
        <f t="shared" si="12"/>
        <v>0-20</v>
      </c>
      <c r="I102" s="25" t="str">
        <f t="shared" si="13"/>
        <v>D</v>
      </c>
      <c r="J102" s="13">
        <v>2.7</v>
      </c>
      <c r="K102" s="3">
        <v>7</v>
      </c>
      <c r="L102" s="8">
        <f t="shared" si="14"/>
        <v>8</v>
      </c>
      <c r="M102" s="7">
        <f t="shared" si="15"/>
        <v>0</v>
      </c>
      <c r="O102">
        <f t="shared" si="17"/>
        <v>0</v>
      </c>
    </row>
    <row r="103" spans="1:15">
      <c r="A103">
        <v>102</v>
      </c>
      <c r="C103" s="6" t="s">
        <v>116</v>
      </c>
      <c r="D103" s="26">
        <f t="shared" si="9"/>
        <v>1</v>
      </c>
      <c r="E103" s="33" t="str">
        <f t="shared" si="10"/>
        <v>C</v>
      </c>
      <c r="F103" s="7">
        <f t="shared" si="11"/>
        <v>29</v>
      </c>
      <c r="G103" s="2" t="s">
        <v>23</v>
      </c>
      <c r="H103" s="1" t="str">
        <f t="shared" si="12"/>
        <v>0-20</v>
      </c>
      <c r="I103" s="25" t="str">
        <f t="shared" si="13"/>
        <v>D</v>
      </c>
      <c r="J103" s="13">
        <v>9.75</v>
      </c>
      <c r="K103" s="3">
        <v>29</v>
      </c>
      <c r="L103" s="8">
        <f t="shared" si="14"/>
        <v>30</v>
      </c>
      <c r="M103" s="7">
        <f t="shared" si="15"/>
        <v>0</v>
      </c>
      <c r="O103">
        <f t="shared" si="17"/>
        <v>0</v>
      </c>
    </row>
    <row r="104" spans="1:15">
      <c r="A104">
        <v>103</v>
      </c>
      <c r="C104" s="6" t="s">
        <v>117</v>
      </c>
      <c r="D104" s="26">
        <f t="shared" si="9"/>
        <v>-2</v>
      </c>
      <c r="E104" s="33" t="str">
        <f t="shared" si="10"/>
        <v>C</v>
      </c>
      <c r="F104" s="7">
        <f t="shared" si="11"/>
        <v>41</v>
      </c>
      <c r="G104" s="2" t="s">
        <v>6</v>
      </c>
      <c r="H104" s="1" t="str">
        <f t="shared" si="12"/>
        <v>60+</v>
      </c>
      <c r="I104" s="25" t="str">
        <f t="shared" si="13"/>
        <v>A</v>
      </c>
      <c r="J104" s="13">
        <v>16</v>
      </c>
      <c r="K104" s="3">
        <v>41</v>
      </c>
      <c r="L104" s="8">
        <f t="shared" si="14"/>
        <v>0</v>
      </c>
      <c r="M104" s="7">
        <f t="shared" si="15"/>
        <v>0</v>
      </c>
      <c r="O104">
        <f t="shared" si="17"/>
        <v>0</v>
      </c>
    </row>
    <row r="105" spans="1:15">
      <c r="A105">
        <v>104</v>
      </c>
      <c r="C105" s="6" t="s">
        <v>118</v>
      </c>
      <c r="D105" s="26">
        <f t="shared" si="9"/>
        <v>-2</v>
      </c>
      <c r="E105" s="33" t="str">
        <f t="shared" si="10"/>
        <v>C</v>
      </c>
      <c r="F105" s="7">
        <f t="shared" si="11"/>
        <v>41</v>
      </c>
      <c r="G105" s="2" t="s">
        <v>6</v>
      </c>
      <c r="H105" s="1" t="str">
        <f t="shared" si="12"/>
        <v>60+</v>
      </c>
      <c r="I105" s="25" t="str">
        <f t="shared" si="13"/>
        <v>A</v>
      </c>
      <c r="J105" s="13">
        <v>16</v>
      </c>
      <c r="K105" s="3">
        <v>41</v>
      </c>
      <c r="L105" s="8">
        <f t="shared" si="14"/>
        <v>0</v>
      </c>
      <c r="M105" s="7">
        <f t="shared" si="15"/>
        <v>0</v>
      </c>
      <c r="O105">
        <f t="shared" si="17"/>
        <v>0</v>
      </c>
    </row>
    <row r="106" spans="1:15">
      <c r="A106">
        <v>105</v>
      </c>
      <c r="C106" s="6" t="s">
        <v>119</v>
      </c>
      <c r="D106" s="26">
        <f t="shared" si="9"/>
        <v>1</v>
      </c>
      <c r="E106" s="33" t="str">
        <f t="shared" si="10"/>
        <v>C</v>
      </c>
      <c r="F106" s="7">
        <f t="shared" si="11"/>
        <v>29</v>
      </c>
      <c r="G106" s="2" t="s">
        <v>23</v>
      </c>
      <c r="H106" s="1" t="str">
        <f t="shared" si="12"/>
        <v>0-20</v>
      </c>
      <c r="I106" s="25" t="str">
        <f t="shared" si="13"/>
        <v>D</v>
      </c>
      <c r="J106" s="13">
        <v>9.9</v>
      </c>
      <c r="K106" s="3">
        <v>29</v>
      </c>
      <c r="L106" s="8">
        <f t="shared" si="14"/>
        <v>30</v>
      </c>
      <c r="M106" s="7">
        <f t="shared" si="15"/>
        <v>0</v>
      </c>
      <c r="O106">
        <f t="shared" si="17"/>
        <v>0</v>
      </c>
    </row>
    <row r="107" spans="1:15">
      <c r="A107">
        <v>106</v>
      </c>
      <c r="C107" s="6" t="s">
        <v>120</v>
      </c>
      <c r="D107" s="26">
        <f t="shared" si="9"/>
        <v>0</v>
      </c>
      <c r="E107" s="33" t="str">
        <f t="shared" si="10"/>
        <v>D</v>
      </c>
      <c r="F107" s="7">
        <f t="shared" si="11"/>
        <v>7</v>
      </c>
      <c r="G107" s="2" t="s">
        <v>23</v>
      </c>
      <c r="H107" s="1" t="str">
        <f t="shared" si="12"/>
        <v>0-20</v>
      </c>
      <c r="I107" s="25" t="str">
        <f t="shared" si="13"/>
        <v>D</v>
      </c>
      <c r="J107" s="13">
        <v>2.7</v>
      </c>
      <c r="K107" s="3">
        <v>7</v>
      </c>
      <c r="L107" s="8">
        <f t="shared" si="14"/>
        <v>8</v>
      </c>
      <c r="M107" s="7">
        <f t="shared" si="15"/>
        <v>0</v>
      </c>
      <c r="O107">
        <f t="shared" si="17"/>
        <v>0</v>
      </c>
    </row>
    <row r="108" spans="1:15">
      <c r="A108">
        <v>107</v>
      </c>
      <c r="C108" s="6" t="s">
        <v>121</v>
      </c>
      <c r="D108" s="26">
        <f t="shared" si="9"/>
        <v>1</v>
      </c>
      <c r="E108" s="33" t="str">
        <f t="shared" si="10"/>
        <v>B</v>
      </c>
      <c r="F108" s="7">
        <f t="shared" si="11"/>
        <v>51</v>
      </c>
      <c r="G108" s="2" t="s">
        <v>6</v>
      </c>
      <c r="H108" s="1" t="str">
        <f t="shared" si="12"/>
        <v>60+</v>
      </c>
      <c r="I108" s="25" t="str">
        <f t="shared" si="13"/>
        <v>A</v>
      </c>
      <c r="J108" s="13">
        <v>18.7</v>
      </c>
      <c r="K108" s="3">
        <v>51</v>
      </c>
      <c r="L108" s="8">
        <f t="shared" si="14"/>
        <v>0</v>
      </c>
      <c r="M108" s="7">
        <f t="shared" si="15"/>
        <v>0</v>
      </c>
      <c r="O108">
        <f t="shared" si="17"/>
        <v>0</v>
      </c>
    </row>
    <row r="109" spans="1:15">
      <c r="A109">
        <v>108</v>
      </c>
      <c r="C109" s="6" t="s">
        <v>122</v>
      </c>
      <c r="D109" s="26">
        <f t="shared" si="9"/>
        <v>1</v>
      </c>
      <c r="E109" s="33" t="str">
        <f t="shared" si="10"/>
        <v>C</v>
      </c>
      <c r="F109" s="7">
        <f t="shared" si="11"/>
        <v>39</v>
      </c>
      <c r="G109" s="2" t="s">
        <v>23</v>
      </c>
      <c r="H109" s="1" t="str">
        <f t="shared" si="12"/>
        <v>0-20</v>
      </c>
      <c r="I109" s="25" t="str">
        <f t="shared" si="13"/>
        <v>D</v>
      </c>
      <c r="J109" s="13">
        <v>15.3</v>
      </c>
      <c r="K109" s="3">
        <v>39</v>
      </c>
      <c r="L109" s="8">
        <f t="shared" si="14"/>
        <v>40</v>
      </c>
      <c r="M109" s="7">
        <f t="shared" si="15"/>
        <v>0</v>
      </c>
      <c r="O109">
        <f t="shared" si="17"/>
        <v>0</v>
      </c>
    </row>
    <row r="110" spans="1:15">
      <c r="A110">
        <v>109</v>
      </c>
      <c r="C110" s="6" t="s">
        <v>123</v>
      </c>
      <c r="D110" s="26">
        <f t="shared" si="9"/>
        <v>1</v>
      </c>
      <c r="E110" s="33" t="str">
        <f t="shared" si="10"/>
        <v>B</v>
      </c>
      <c r="F110" s="7">
        <f t="shared" si="11"/>
        <v>51</v>
      </c>
      <c r="G110" s="2" t="s">
        <v>6</v>
      </c>
      <c r="H110" s="1" t="str">
        <f t="shared" si="12"/>
        <v>60+</v>
      </c>
      <c r="I110" s="25" t="str">
        <f t="shared" si="13"/>
        <v>A</v>
      </c>
      <c r="J110" s="13">
        <v>18.7</v>
      </c>
      <c r="K110" s="3">
        <v>51</v>
      </c>
      <c r="L110" s="8">
        <f t="shared" si="14"/>
        <v>0</v>
      </c>
      <c r="M110" s="7">
        <f t="shared" si="15"/>
        <v>0</v>
      </c>
      <c r="O110">
        <f t="shared" si="17"/>
        <v>0</v>
      </c>
    </row>
    <row r="111" spans="1:15">
      <c r="A111">
        <v>110</v>
      </c>
      <c r="C111" s="6" t="s">
        <v>124</v>
      </c>
      <c r="D111" s="26">
        <f t="shared" si="9"/>
        <v>1</v>
      </c>
      <c r="E111" s="33" t="str">
        <f t="shared" si="10"/>
        <v>B</v>
      </c>
      <c r="F111" s="7">
        <f t="shared" si="11"/>
        <v>51</v>
      </c>
      <c r="G111" s="2" t="s">
        <v>6</v>
      </c>
      <c r="H111" s="1" t="str">
        <f t="shared" si="12"/>
        <v>60+</v>
      </c>
      <c r="I111" s="25" t="str">
        <f t="shared" si="13"/>
        <v>A</v>
      </c>
      <c r="J111" s="13">
        <v>19.2</v>
      </c>
      <c r="K111" s="3">
        <v>51</v>
      </c>
      <c r="L111" s="8">
        <f t="shared" si="14"/>
        <v>0</v>
      </c>
      <c r="M111" s="7">
        <f t="shared" si="15"/>
        <v>0</v>
      </c>
      <c r="O111">
        <f t="shared" si="17"/>
        <v>0</v>
      </c>
    </row>
    <row r="112" spans="1:15">
      <c r="A112">
        <v>111</v>
      </c>
      <c r="C112" s="6" t="s">
        <v>125</v>
      </c>
      <c r="D112" s="26">
        <f t="shared" si="9"/>
        <v>-3</v>
      </c>
      <c r="E112" s="33" t="str">
        <f t="shared" si="10"/>
        <v>A</v>
      </c>
      <c r="F112" s="7">
        <f t="shared" si="11"/>
        <v>96</v>
      </c>
      <c r="G112" s="2" t="s">
        <v>23</v>
      </c>
      <c r="H112" s="1" t="str">
        <f t="shared" si="12"/>
        <v>0-20</v>
      </c>
      <c r="I112" s="25" t="str">
        <f t="shared" si="13"/>
        <v>D</v>
      </c>
      <c r="J112" s="13">
        <v>29</v>
      </c>
      <c r="K112" s="3">
        <v>96</v>
      </c>
      <c r="L112" s="8">
        <f t="shared" si="14"/>
        <v>97</v>
      </c>
      <c r="M112" s="7">
        <f t="shared" si="15"/>
        <v>0</v>
      </c>
      <c r="O112">
        <f t="shared" si="17"/>
        <v>0</v>
      </c>
    </row>
    <row r="113" spans="1:15">
      <c r="A113">
        <v>112</v>
      </c>
      <c r="C113" s="6" t="s">
        <v>126</v>
      </c>
      <c r="D113" s="26">
        <f t="shared" si="9"/>
        <v>-2</v>
      </c>
      <c r="E113" s="33" t="str">
        <f t="shared" si="10"/>
        <v>C</v>
      </c>
      <c r="F113" s="7">
        <f t="shared" si="11"/>
        <v>45</v>
      </c>
      <c r="G113" s="2" t="s">
        <v>6</v>
      </c>
      <c r="H113" s="1" t="str">
        <f t="shared" si="12"/>
        <v>60+</v>
      </c>
      <c r="I113" s="25" t="str">
        <f t="shared" si="13"/>
        <v>A</v>
      </c>
      <c r="J113" s="13">
        <v>17.7</v>
      </c>
      <c r="K113" s="3">
        <v>45</v>
      </c>
      <c r="L113" s="8">
        <f t="shared" si="14"/>
        <v>0</v>
      </c>
      <c r="M113" s="7">
        <f t="shared" si="15"/>
        <v>0</v>
      </c>
      <c r="O113">
        <f t="shared" si="17"/>
        <v>0</v>
      </c>
    </row>
    <row r="114" spans="1:15">
      <c r="A114">
        <v>113</v>
      </c>
      <c r="C114" s="6" t="s">
        <v>127</v>
      </c>
      <c r="D114" s="26">
        <f t="shared" si="9"/>
        <v>-2</v>
      </c>
      <c r="E114" s="33" t="str">
        <f t="shared" si="10"/>
        <v>B</v>
      </c>
      <c r="F114" s="7">
        <f t="shared" si="11"/>
        <v>59</v>
      </c>
      <c r="G114" s="2" t="s">
        <v>23</v>
      </c>
      <c r="H114" s="1" t="str">
        <f t="shared" si="12"/>
        <v>0-20</v>
      </c>
      <c r="I114" s="25" t="str">
        <f t="shared" si="13"/>
        <v>D</v>
      </c>
      <c r="J114" s="13">
        <v>22.9</v>
      </c>
      <c r="K114" s="3">
        <v>59</v>
      </c>
      <c r="L114" s="8">
        <f t="shared" si="14"/>
        <v>60</v>
      </c>
      <c r="M114" s="7">
        <f t="shared" si="15"/>
        <v>0</v>
      </c>
      <c r="O114">
        <f t="shared" si="17"/>
        <v>1</v>
      </c>
    </row>
    <row r="115" spans="1:15">
      <c r="A115">
        <v>114</v>
      </c>
      <c r="C115" s="6" t="s">
        <v>128</v>
      </c>
      <c r="D115" s="26">
        <f t="shared" si="9"/>
        <v>1</v>
      </c>
      <c r="E115" s="33" t="str">
        <f t="shared" si="10"/>
        <v>B</v>
      </c>
      <c r="F115" s="7">
        <f t="shared" si="11"/>
        <v>55</v>
      </c>
      <c r="G115" s="2" t="s">
        <v>6</v>
      </c>
      <c r="H115" s="1" t="str">
        <f t="shared" si="12"/>
        <v>60+</v>
      </c>
      <c r="I115" s="25" t="str">
        <f t="shared" si="13"/>
        <v>A</v>
      </c>
      <c r="J115" s="13">
        <v>21.4</v>
      </c>
      <c r="K115" s="3">
        <v>55</v>
      </c>
      <c r="L115" s="8">
        <f t="shared" si="14"/>
        <v>0</v>
      </c>
      <c r="M115" s="7">
        <f t="shared" si="15"/>
        <v>0</v>
      </c>
      <c r="O115">
        <f t="shared" si="17"/>
        <v>0</v>
      </c>
    </row>
    <row r="116" spans="1:15">
      <c r="A116">
        <v>115</v>
      </c>
      <c r="C116" s="6" t="s">
        <v>129</v>
      </c>
      <c r="D116" s="26">
        <f t="shared" si="9"/>
        <v>1</v>
      </c>
      <c r="E116" s="33" t="str">
        <f t="shared" si="10"/>
        <v>B</v>
      </c>
      <c r="F116" s="7">
        <f t="shared" si="11"/>
        <v>53</v>
      </c>
      <c r="G116" s="2" t="s">
        <v>6</v>
      </c>
      <c r="H116" s="1" t="str">
        <f t="shared" si="12"/>
        <v>60+</v>
      </c>
      <c r="I116" s="25" t="str">
        <f t="shared" si="13"/>
        <v>A</v>
      </c>
      <c r="J116" s="13">
        <v>20</v>
      </c>
      <c r="K116" s="3">
        <v>53</v>
      </c>
      <c r="L116" s="8">
        <f t="shared" si="14"/>
        <v>0</v>
      </c>
      <c r="M116" s="7">
        <f t="shared" si="15"/>
        <v>0</v>
      </c>
      <c r="O116">
        <f t="shared" si="17"/>
        <v>0</v>
      </c>
    </row>
    <row r="117" spans="1:15">
      <c r="A117">
        <v>116</v>
      </c>
      <c r="C117" s="6" t="s">
        <v>130</v>
      </c>
      <c r="D117" s="26">
        <f t="shared" si="9"/>
        <v>-2</v>
      </c>
      <c r="E117" s="33" t="str">
        <f t="shared" si="10"/>
        <v>C</v>
      </c>
      <c r="F117" s="7">
        <f t="shared" si="11"/>
        <v>41</v>
      </c>
      <c r="G117" s="2" t="s">
        <v>6</v>
      </c>
      <c r="H117" s="1" t="str">
        <f t="shared" si="12"/>
        <v>60+</v>
      </c>
      <c r="I117" s="25" t="str">
        <f t="shared" si="13"/>
        <v>A</v>
      </c>
      <c r="J117" s="13">
        <v>16</v>
      </c>
      <c r="K117" s="3">
        <v>41</v>
      </c>
      <c r="L117" s="8">
        <f t="shared" si="14"/>
        <v>0</v>
      </c>
      <c r="M117" s="7">
        <f t="shared" si="15"/>
        <v>0</v>
      </c>
      <c r="O117">
        <f t="shared" si="17"/>
        <v>0</v>
      </c>
    </row>
    <row r="118" spans="1:15">
      <c r="A118">
        <v>117</v>
      </c>
      <c r="C118" s="6" t="s">
        <v>131</v>
      </c>
      <c r="D118" s="26">
        <f t="shared" si="9"/>
        <v>-2</v>
      </c>
      <c r="E118" s="33" t="str">
        <f t="shared" si="10"/>
        <v>C</v>
      </c>
      <c r="F118" s="7">
        <f t="shared" si="11"/>
        <v>39</v>
      </c>
      <c r="G118" s="2" t="s">
        <v>6</v>
      </c>
      <c r="H118" s="1" t="str">
        <f t="shared" si="12"/>
        <v>60+</v>
      </c>
      <c r="I118" s="25" t="str">
        <f t="shared" si="13"/>
        <v>A</v>
      </c>
      <c r="J118" s="13">
        <v>15.3</v>
      </c>
      <c r="K118" s="3">
        <v>39</v>
      </c>
      <c r="L118" s="8">
        <f t="shared" si="14"/>
        <v>0</v>
      </c>
      <c r="M118" s="7">
        <f t="shared" si="15"/>
        <v>0</v>
      </c>
      <c r="O118">
        <f t="shared" si="17"/>
        <v>0</v>
      </c>
    </row>
    <row r="119" spans="1:15">
      <c r="A119">
        <v>118</v>
      </c>
      <c r="C119" s="6" t="s">
        <v>132</v>
      </c>
      <c r="D119" s="26">
        <f t="shared" si="9"/>
        <v>-2</v>
      </c>
      <c r="E119" s="33" t="str">
        <f t="shared" si="10"/>
        <v>C</v>
      </c>
      <c r="F119" s="7">
        <f t="shared" si="11"/>
        <v>41</v>
      </c>
      <c r="G119" s="2" t="s">
        <v>6</v>
      </c>
      <c r="H119" s="1" t="str">
        <f t="shared" si="12"/>
        <v>60+</v>
      </c>
      <c r="I119" s="25" t="str">
        <f t="shared" si="13"/>
        <v>A</v>
      </c>
      <c r="J119" s="13">
        <v>16</v>
      </c>
      <c r="K119" s="3">
        <v>41</v>
      </c>
      <c r="L119" s="8">
        <f t="shared" si="14"/>
        <v>0</v>
      </c>
      <c r="M119" s="7">
        <f t="shared" si="15"/>
        <v>0</v>
      </c>
      <c r="O119">
        <f t="shared" si="17"/>
        <v>0</v>
      </c>
    </row>
    <row r="120" spans="1:15">
      <c r="A120">
        <v>119</v>
      </c>
      <c r="C120" s="6" t="s">
        <v>133</v>
      </c>
      <c r="D120" s="26">
        <f t="shared" si="9"/>
        <v>-2</v>
      </c>
      <c r="E120" s="33" t="str">
        <f t="shared" si="10"/>
        <v>C</v>
      </c>
      <c r="F120" s="7">
        <f t="shared" si="11"/>
        <v>43</v>
      </c>
      <c r="G120" s="2" t="s">
        <v>6</v>
      </c>
      <c r="H120" s="1" t="str">
        <f t="shared" si="12"/>
        <v>60+</v>
      </c>
      <c r="I120" s="25" t="str">
        <f t="shared" si="13"/>
        <v>A</v>
      </c>
      <c r="J120" s="13">
        <v>17.3666666666666</v>
      </c>
      <c r="K120" s="3">
        <v>43</v>
      </c>
      <c r="L120" s="8">
        <f t="shared" si="14"/>
        <v>0</v>
      </c>
      <c r="M120" s="7">
        <f t="shared" si="15"/>
        <v>0</v>
      </c>
      <c r="O120">
        <f t="shared" si="17"/>
        <v>0</v>
      </c>
    </row>
    <row r="121" spans="1:15">
      <c r="A121">
        <v>120</v>
      </c>
      <c r="C121" s="6" t="s">
        <v>134</v>
      </c>
      <c r="D121" s="26">
        <f t="shared" si="9"/>
        <v>1</v>
      </c>
      <c r="E121" s="33" t="str">
        <f t="shared" si="10"/>
        <v>C</v>
      </c>
      <c r="F121" s="7">
        <f t="shared" si="11"/>
        <v>39</v>
      </c>
      <c r="G121" s="2" t="s">
        <v>23</v>
      </c>
      <c r="H121" s="1" t="str">
        <f t="shared" si="12"/>
        <v>0-20</v>
      </c>
      <c r="I121" s="25" t="str">
        <f t="shared" si="13"/>
        <v>D</v>
      </c>
      <c r="J121" s="13">
        <v>14.5</v>
      </c>
      <c r="K121" s="3">
        <v>39</v>
      </c>
      <c r="L121" s="8">
        <f t="shared" si="14"/>
        <v>40</v>
      </c>
      <c r="M121" s="7">
        <f t="shared" si="15"/>
        <v>0</v>
      </c>
      <c r="O121">
        <f t="shared" si="17"/>
        <v>0</v>
      </c>
    </row>
    <row r="122" spans="1:15">
      <c r="A122">
        <v>121</v>
      </c>
      <c r="C122" s="6" t="s">
        <v>135</v>
      </c>
      <c r="D122" s="26">
        <f t="shared" si="9"/>
        <v>0</v>
      </c>
      <c r="E122" s="33" t="str">
        <f t="shared" si="10"/>
        <v>D</v>
      </c>
      <c r="F122" s="7">
        <f t="shared" si="11"/>
        <v>7</v>
      </c>
      <c r="G122" s="2" t="s">
        <v>23</v>
      </c>
      <c r="H122" s="1" t="str">
        <f t="shared" si="12"/>
        <v>0-20</v>
      </c>
      <c r="I122" s="25" t="str">
        <f t="shared" si="13"/>
        <v>D</v>
      </c>
      <c r="J122" s="13">
        <v>3</v>
      </c>
      <c r="K122" s="3">
        <v>7</v>
      </c>
      <c r="L122" s="8">
        <f t="shared" si="14"/>
        <v>8</v>
      </c>
      <c r="M122" s="7">
        <f t="shared" si="15"/>
        <v>0</v>
      </c>
      <c r="O122">
        <f t="shared" si="17"/>
        <v>0</v>
      </c>
    </row>
    <row r="123" spans="1:15">
      <c r="A123">
        <v>122</v>
      </c>
      <c r="C123" s="6" t="s">
        <v>136</v>
      </c>
      <c r="D123" s="26">
        <f t="shared" si="9"/>
        <v>1</v>
      </c>
      <c r="E123" s="33" t="str">
        <f t="shared" si="10"/>
        <v>B</v>
      </c>
      <c r="F123" s="7">
        <f t="shared" si="11"/>
        <v>55</v>
      </c>
      <c r="G123" s="2" t="s">
        <v>6</v>
      </c>
      <c r="H123" s="1" t="str">
        <f t="shared" si="12"/>
        <v>60+</v>
      </c>
      <c r="I123" s="25" t="str">
        <f t="shared" si="13"/>
        <v>A</v>
      </c>
      <c r="J123" s="13">
        <v>21.4</v>
      </c>
      <c r="K123" s="3">
        <v>55</v>
      </c>
      <c r="L123" s="8">
        <f t="shared" si="14"/>
        <v>0</v>
      </c>
      <c r="M123" s="7">
        <f t="shared" si="15"/>
        <v>0</v>
      </c>
      <c r="O123">
        <f t="shared" si="17"/>
        <v>0</v>
      </c>
    </row>
    <row r="124" spans="1:15">
      <c r="A124">
        <v>123</v>
      </c>
      <c r="C124" s="6" t="s">
        <v>137</v>
      </c>
      <c r="D124" s="26">
        <f t="shared" si="9"/>
        <v>1</v>
      </c>
      <c r="E124" s="33" t="str">
        <f t="shared" si="10"/>
        <v>C</v>
      </c>
      <c r="F124" s="7">
        <f t="shared" si="11"/>
        <v>29</v>
      </c>
      <c r="G124" s="2" t="s">
        <v>23</v>
      </c>
      <c r="H124" s="1" t="str">
        <f t="shared" si="12"/>
        <v>0-20</v>
      </c>
      <c r="I124" s="25" t="str">
        <f t="shared" si="13"/>
        <v>D</v>
      </c>
      <c r="J124" s="13">
        <v>10.199999999999999</v>
      </c>
      <c r="K124" s="3">
        <v>29</v>
      </c>
      <c r="L124" s="8">
        <f t="shared" si="14"/>
        <v>30</v>
      </c>
      <c r="M124" s="7">
        <f t="shared" si="15"/>
        <v>0</v>
      </c>
      <c r="O124">
        <f t="shared" si="17"/>
        <v>0</v>
      </c>
    </row>
    <row r="125" spans="1:15">
      <c r="A125">
        <v>124</v>
      </c>
      <c r="C125" s="6" t="s">
        <v>138</v>
      </c>
      <c r="D125" s="26">
        <f t="shared" si="9"/>
        <v>-2</v>
      </c>
      <c r="E125" s="33" t="str">
        <f t="shared" si="10"/>
        <v>C</v>
      </c>
      <c r="F125" s="7">
        <f t="shared" si="11"/>
        <v>39</v>
      </c>
      <c r="G125" s="2" t="s">
        <v>6</v>
      </c>
      <c r="H125" s="1" t="str">
        <f t="shared" si="12"/>
        <v>60+</v>
      </c>
      <c r="I125" s="25" t="str">
        <f t="shared" si="13"/>
        <v>A</v>
      </c>
      <c r="J125" s="13">
        <v>15.3</v>
      </c>
      <c r="K125" s="3">
        <v>39</v>
      </c>
      <c r="L125" s="8">
        <f t="shared" si="14"/>
        <v>0</v>
      </c>
      <c r="M125" s="7">
        <f t="shared" si="15"/>
        <v>0</v>
      </c>
      <c r="O125">
        <f t="shared" si="17"/>
        <v>0</v>
      </c>
    </row>
    <row r="126" spans="1:15">
      <c r="A126">
        <v>125</v>
      </c>
      <c r="C126" s="6" t="s">
        <v>139</v>
      </c>
      <c r="D126" s="26">
        <f t="shared" si="9"/>
        <v>0</v>
      </c>
      <c r="E126" s="33" t="str">
        <f t="shared" si="10"/>
        <v>A</v>
      </c>
      <c r="F126" s="7">
        <f t="shared" si="11"/>
        <v>99</v>
      </c>
      <c r="G126" s="2" t="s">
        <v>6</v>
      </c>
      <c r="H126" s="1" t="str">
        <f t="shared" si="12"/>
        <v>60+</v>
      </c>
      <c r="I126" s="25" t="str">
        <f t="shared" si="13"/>
        <v>A</v>
      </c>
      <c r="J126" s="13">
        <v>30.7</v>
      </c>
      <c r="K126" s="3">
        <v>99</v>
      </c>
      <c r="L126" s="8">
        <f t="shared" si="14"/>
        <v>0</v>
      </c>
      <c r="M126" s="7">
        <f t="shared" si="15"/>
        <v>0</v>
      </c>
      <c r="O126">
        <f t="shared" si="17"/>
        <v>0</v>
      </c>
    </row>
    <row r="127" spans="1:15">
      <c r="A127">
        <v>126</v>
      </c>
      <c r="C127" s="6" t="s">
        <v>140</v>
      </c>
      <c r="D127" s="26">
        <f t="shared" si="9"/>
        <v>0</v>
      </c>
      <c r="E127" s="33" t="str">
        <f t="shared" si="10"/>
        <v>D</v>
      </c>
      <c r="F127" s="7">
        <f t="shared" si="11"/>
        <v>11</v>
      </c>
      <c r="G127" s="2" t="s">
        <v>23</v>
      </c>
      <c r="H127" s="1" t="str">
        <f t="shared" si="12"/>
        <v>0-20</v>
      </c>
      <c r="I127" s="25" t="str">
        <f t="shared" si="13"/>
        <v>D</v>
      </c>
      <c r="J127" s="13">
        <v>4.5</v>
      </c>
      <c r="K127" s="3">
        <v>11</v>
      </c>
      <c r="L127" s="8">
        <f t="shared" si="14"/>
        <v>12</v>
      </c>
      <c r="M127" s="7">
        <f t="shared" si="15"/>
        <v>0</v>
      </c>
      <c r="O127">
        <f t="shared" si="17"/>
        <v>0</v>
      </c>
    </row>
    <row r="128" spans="1:15">
      <c r="A128">
        <v>127</v>
      </c>
      <c r="C128" s="6" t="s">
        <v>141</v>
      </c>
      <c r="D128" s="26">
        <f t="shared" si="9"/>
        <v>1</v>
      </c>
      <c r="E128" s="33" t="str">
        <f t="shared" si="10"/>
        <v>C</v>
      </c>
      <c r="F128" s="7">
        <f t="shared" si="11"/>
        <v>37</v>
      </c>
      <c r="G128" s="2" t="s">
        <v>23</v>
      </c>
      <c r="H128" s="1" t="str">
        <f t="shared" si="12"/>
        <v>0-20</v>
      </c>
      <c r="I128" s="25" t="str">
        <f t="shared" si="13"/>
        <v>D</v>
      </c>
      <c r="J128" s="13">
        <v>13.5</v>
      </c>
      <c r="K128" s="3">
        <v>37</v>
      </c>
      <c r="L128" s="8">
        <f t="shared" si="14"/>
        <v>38</v>
      </c>
      <c r="M128" s="7">
        <f t="shared" si="15"/>
        <v>0</v>
      </c>
      <c r="O128">
        <f t="shared" si="17"/>
        <v>1</v>
      </c>
    </row>
    <row r="129" spans="1:15">
      <c r="A129">
        <v>128</v>
      </c>
      <c r="C129" s="6" t="s">
        <v>142</v>
      </c>
      <c r="D129" s="26">
        <f t="shared" si="9"/>
        <v>0</v>
      </c>
      <c r="E129" s="33" t="str">
        <f t="shared" si="10"/>
        <v>D</v>
      </c>
      <c r="F129" s="7">
        <f t="shared" si="11"/>
        <v>11</v>
      </c>
      <c r="G129" s="2" t="s">
        <v>23</v>
      </c>
      <c r="H129" s="1" t="str">
        <f t="shared" si="12"/>
        <v>0-20</v>
      </c>
      <c r="I129" s="25" t="str">
        <f t="shared" si="13"/>
        <v>D</v>
      </c>
      <c r="J129" s="13">
        <v>5</v>
      </c>
      <c r="K129" s="3">
        <v>11</v>
      </c>
      <c r="L129" s="8">
        <f t="shared" si="14"/>
        <v>12</v>
      </c>
      <c r="M129" s="7">
        <f t="shared" si="15"/>
        <v>0</v>
      </c>
      <c r="O129">
        <f t="shared" si="17"/>
        <v>0</v>
      </c>
    </row>
    <row r="130" spans="1:15">
      <c r="A130">
        <v>129</v>
      </c>
      <c r="C130" s="6" t="s">
        <v>143</v>
      </c>
      <c r="D130" s="26">
        <f t="shared" si="9"/>
        <v>1</v>
      </c>
      <c r="E130" s="33" t="str">
        <f t="shared" si="10"/>
        <v>C</v>
      </c>
      <c r="F130" s="7">
        <f t="shared" si="11"/>
        <v>25</v>
      </c>
      <c r="G130" s="2" t="s">
        <v>23</v>
      </c>
      <c r="H130" s="1" t="str">
        <f t="shared" si="12"/>
        <v>0-20</v>
      </c>
      <c r="I130" s="25" t="str">
        <f t="shared" si="13"/>
        <v>D</v>
      </c>
      <c r="J130" s="13">
        <v>7.5</v>
      </c>
      <c r="K130" s="3">
        <v>25</v>
      </c>
      <c r="L130" s="8">
        <f t="shared" si="14"/>
        <v>26</v>
      </c>
      <c r="M130" s="7">
        <f t="shared" si="15"/>
        <v>0</v>
      </c>
      <c r="O130">
        <f t="shared" si="17"/>
        <v>0</v>
      </c>
    </row>
    <row r="131" spans="1:15">
      <c r="A131">
        <v>130</v>
      </c>
      <c r="C131" s="6" t="s">
        <v>144</v>
      </c>
      <c r="D131" s="26">
        <f t="shared" ref="D131:D194" si="18">IF(AND(E131="A",G131="A"),0,IF(AND(E131="A",G131="B"),1,IF(AND(E131="A",G131="C"),-2,IF(AND(E131="A",G131="D"),-3,IF(AND(E131="B",G131="A"),1,IF(AND(E131="B",G131="B"),0,IF(AND(E131="B",G131="C"),-1,IF(AND(E131="B",G131="D"),-2,IF(AND(E131="C",G131="A"),-2,IF(AND(E131="C",G131="B"),-1,IF(AND(E131="C",G131="C"),0,IF(AND(E131="C",G131="D"),1,IF(AND(E131="D",G131="A"),-3,IF(AND(E131="D",G131="B"),-2,IF(AND(E131="D",G131="C"),1,IF(AND(E131="D",G131="D"),0))))))))))))))))</f>
        <v>0</v>
      </c>
      <c r="E131" s="33" t="str">
        <f t="shared" ref="E131:E194" si="19">IF(F131&gt;=$V$1,"A",IF(AND(F131&gt;=$T$1,F131&lt;=$U$1),"B",IF(AND(F131&gt;=$R$1,F131&lt;=$S$1),"C",IF(AND(F131&gt;=$P$1,F131&lt;=$Q$1),"D"))))</f>
        <v>D</v>
      </c>
      <c r="F131" s="7">
        <f t="shared" ref="F131:F194" si="20">K131</f>
        <v>11</v>
      </c>
      <c r="G131" s="2" t="s">
        <v>23</v>
      </c>
      <c r="H131" s="1" t="str">
        <f t="shared" ref="H131:H194" si="21">IF(G131="A","60+",IF(G131="B","40-60",IF(G131="C","20-40",IF(G131="D","0-20",))))</f>
        <v>0-20</v>
      </c>
      <c r="I131" s="25" t="str">
        <f t="shared" ref="I131:I194" si="22">G131</f>
        <v>D</v>
      </c>
      <c r="J131" s="13">
        <v>4.5</v>
      </c>
      <c r="K131" s="3">
        <v>11</v>
      </c>
      <c r="L131" s="8">
        <f t="shared" ref="L131:L194" si="23">IF(I131="C",IF(K131&lt;=$P$1,K131-$P$1,IF(K131&gt;$Q$1-1,(K131-$Q$1-1),0)),IF(I131="D",IF(K131&lt;=$P$1-1,0,K131-($P$1-1)),IF(I131="B",IF(K131&lt;=$Q$1,K131-$Q$1,IF(K131&gt;$R$1-1,K131-($R$1-1),0)),IF(I131="A",IF(K131&gt;=$R$1,0,K131-$R$1),""))))</f>
        <v>12</v>
      </c>
      <c r="M131" s="7">
        <f t="shared" ref="M131:M194" si="24">IF(AND(ABS(L131)&gt;=$U$1,ABS(L131)&lt;=$V$1),1,0)</f>
        <v>0</v>
      </c>
      <c r="O131">
        <f t="shared" si="17"/>
        <v>0</v>
      </c>
    </row>
    <row r="132" spans="1:15">
      <c r="A132">
        <v>131</v>
      </c>
      <c r="C132" s="6" t="s">
        <v>145</v>
      </c>
      <c r="D132" s="26">
        <f t="shared" si="18"/>
        <v>-3</v>
      </c>
      <c r="E132" s="33" t="str">
        <f t="shared" si="19"/>
        <v>D</v>
      </c>
      <c r="F132" s="7">
        <f t="shared" si="20"/>
        <v>7</v>
      </c>
      <c r="G132" s="2" t="s">
        <v>6</v>
      </c>
      <c r="H132" s="1" t="str">
        <f t="shared" si="21"/>
        <v>60+</v>
      </c>
      <c r="I132" s="25" t="str">
        <f t="shared" si="22"/>
        <v>A</v>
      </c>
      <c r="J132" s="13">
        <v>2.5</v>
      </c>
      <c r="K132" s="3">
        <v>7</v>
      </c>
      <c r="L132" s="8">
        <f t="shared" si="23"/>
        <v>-18</v>
      </c>
      <c r="M132" s="7">
        <f t="shared" si="24"/>
        <v>0</v>
      </c>
      <c r="O132">
        <f t="shared" ref="O132:O163" si="25">IF(K130="","",IF(AND(K130&gt;=$O$3,K130&lt;$P$3),1,0))</f>
        <v>0</v>
      </c>
    </row>
    <row r="133" spans="1:15">
      <c r="A133">
        <v>132</v>
      </c>
      <c r="C133" s="6" t="s">
        <v>146</v>
      </c>
      <c r="D133" s="26">
        <f t="shared" si="18"/>
        <v>-2</v>
      </c>
      <c r="E133" s="33" t="str">
        <f t="shared" si="19"/>
        <v>C</v>
      </c>
      <c r="F133" s="7">
        <f t="shared" si="20"/>
        <v>39</v>
      </c>
      <c r="G133" s="2" t="s">
        <v>6</v>
      </c>
      <c r="H133" s="1" t="str">
        <f t="shared" si="21"/>
        <v>60+</v>
      </c>
      <c r="I133" s="25" t="str">
        <f t="shared" si="22"/>
        <v>A</v>
      </c>
      <c r="J133" s="13">
        <v>15.05</v>
      </c>
      <c r="K133" s="3">
        <v>39</v>
      </c>
      <c r="L133" s="8">
        <f t="shared" si="23"/>
        <v>0</v>
      </c>
      <c r="M133" s="7">
        <f t="shared" si="24"/>
        <v>0</v>
      </c>
      <c r="O133">
        <f t="shared" si="25"/>
        <v>0</v>
      </c>
    </row>
    <row r="134" spans="1:15">
      <c r="A134">
        <v>133</v>
      </c>
      <c r="C134" s="6" t="s">
        <v>147</v>
      </c>
      <c r="D134" s="26">
        <f t="shared" si="18"/>
        <v>-2</v>
      </c>
      <c r="E134" s="33" t="str">
        <f t="shared" si="19"/>
        <v>C</v>
      </c>
      <c r="F134" s="7">
        <f t="shared" si="20"/>
        <v>45</v>
      </c>
      <c r="G134" s="2" t="s">
        <v>6</v>
      </c>
      <c r="H134" s="1" t="str">
        <f t="shared" si="21"/>
        <v>60+</v>
      </c>
      <c r="I134" s="25" t="str">
        <f t="shared" si="22"/>
        <v>A</v>
      </c>
      <c r="J134" s="13">
        <v>18.2</v>
      </c>
      <c r="K134" s="3">
        <v>45</v>
      </c>
      <c r="L134" s="8">
        <f t="shared" si="23"/>
        <v>0</v>
      </c>
      <c r="M134" s="7">
        <f t="shared" si="24"/>
        <v>0</v>
      </c>
      <c r="O134">
        <f t="shared" si="25"/>
        <v>0</v>
      </c>
    </row>
    <row r="135" spans="1:15">
      <c r="A135">
        <v>134</v>
      </c>
      <c r="C135" s="6" t="s">
        <v>148</v>
      </c>
      <c r="D135" s="26">
        <f t="shared" si="18"/>
        <v>-2</v>
      </c>
      <c r="E135" s="33" t="str">
        <f t="shared" si="19"/>
        <v>B</v>
      </c>
      <c r="F135" s="7">
        <f t="shared" si="20"/>
        <v>51</v>
      </c>
      <c r="G135" s="2" t="s">
        <v>23</v>
      </c>
      <c r="H135" s="1" t="str">
        <f t="shared" si="21"/>
        <v>0-20</v>
      </c>
      <c r="I135" s="25" t="str">
        <f t="shared" si="22"/>
        <v>D</v>
      </c>
      <c r="J135" s="13">
        <v>18.7</v>
      </c>
      <c r="K135" s="3">
        <v>51</v>
      </c>
      <c r="L135" s="8">
        <f t="shared" si="23"/>
        <v>52</v>
      </c>
      <c r="M135" s="7">
        <f t="shared" si="24"/>
        <v>0</v>
      </c>
      <c r="O135">
        <f t="shared" si="25"/>
        <v>0</v>
      </c>
    </row>
    <row r="136" spans="1:15">
      <c r="A136">
        <v>135</v>
      </c>
      <c r="C136" s="6" t="s">
        <v>149</v>
      </c>
      <c r="D136" s="26">
        <f t="shared" si="18"/>
        <v>1</v>
      </c>
      <c r="E136" s="33" t="str">
        <f t="shared" si="19"/>
        <v>C</v>
      </c>
      <c r="F136" s="7">
        <f t="shared" si="20"/>
        <v>37</v>
      </c>
      <c r="G136" s="2" t="s">
        <v>23</v>
      </c>
      <c r="H136" s="1" t="str">
        <f t="shared" si="21"/>
        <v>0-20</v>
      </c>
      <c r="I136" s="25" t="str">
        <f t="shared" si="22"/>
        <v>D</v>
      </c>
      <c r="J136" s="13">
        <v>13.5</v>
      </c>
      <c r="K136" s="3">
        <v>37</v>
      </c>
      <c r="L136" s="8">
        <f t="shared" si="23"/>
        <v>38</v>
      </c>
      <c r="M136" s="7">
        <f t="shared" si="24"/>
        <v>0</v>
      </c>
      <c r="O136">
        <f t="shared" si="25"/>
        <v>0</v>
      </c>
    </row>
    <row r="137" spans="1:15">
      <c r="A137">
        <v>136</v>
      </c>
      <c r="C137" s="6" t="s">
        <v>150</v>
      </c>
      <c r="D137" s="26">
        <f t="shared" si="18"/>
        <v>1</v>
      </c>
      <c r="E137" s="33" t="str">
        <f t="shared" si="19"/>
        <v>B</v>
      </c>
      <c r="F137" s="7">
        <f t="shared" si="20"/>
        <v>63</v>
      </c>
      <c r="G137" s="2" t="s">
        <v>6</v>
      </c>
      <c r="H137" s="1" t="str">
        <f t="shared" si="21"/>
        <v>60+</v>
      </c>
      <c r="I137" s="25" t="str">
        <f t="shared" si="22"/>
        <v>A</v>
      </c>
      <c r="J137" s="13">
        <v>25.15</v>
      </c>
      <c r="K137" s="3">
        <v>63</v>
      </c>
      <c r="L137" s="8">
        <f t="shared" si="23"/>
        <v>0</v>
      </c>
      <c r="M137" s="7">
        <f t="shared" si="24"/>
        <v>0</v>
      </c>
      <c r="O137">
        <f t="shared" si="25"/>
        <v>0</v>
      </c>
    </row>
    <row r="138" spans="1:15">
      <c r="A138">
        <v>137</v>
      </c>
      <c r="C138" s="6" t="s">
        <v>151</v>
      </c>
      <c r="D138" s="26">
        <f t="shared" si="18"/>
        <v>0</v>
      </c>
      <c r="E138" s="33" t="str">
        <f t="shared" si="19"/>
        <v>D</v>
      </c>
      <c r="F138" s="7">
        <f t="shared" si="20"/>
        <v>0</v>
      </c>
      <c r="G138" s="2" t="s">
        <v>23</v>
      </c>
      <c r="H138" s="1" t="str">
        <f t="shared" si="21"/>
        <v>0-20</v>
      </c>
      <c r="I138" s="25" t="str">
        <f t="shared" si="22"/>
        <v>D</v>
      </c>
      <c r="J138" s="13">
        <v>0</v>
      </c>
      <c r="K138" s="3">
        <v>0</v>
      </c>
      <c r="L138" s="8">
        <f t="shared" si="23"/>
        <v>1</v>
      </c>
      <c r="M138" s="7">
        <f t="shared" si="24"/>
        <v>0</v>
      </c>
      <c r="O138">
        <f t="shared" si="25"/>
        <v>0</v>
      </c>
    </row>
    <row r="139" spans="1:15">
      <c r="A139">
        <v>138</v>
      </c>
      <c r="C139" s="6" t="s">
        <v>152</v>
      </c>
      <c r="D139" s="26">
        <f t="shared" si="18"/>
        <v>-2</v>
      </c>
      <c r="E139" s="33" t="str">
        <f t="shared" si="19"/>
        <v>B</v>
      </c>
      <c r="F139" s="7">
        <f t="shared" si="20"/>
        <v>53</v>
      </c>
      <c r="G139" s="2" t="s">
        <v>23</v>
      </c>
      <c r="H139" s="1" t="str">
        <f t="shared" si="21"/>
        <v>0-20</v>
      </c>
      <c r="I139" s="25" t="str">
        <f t="shared" si="22"/>
        <v>D</v>
      </c>
      <c r="J139" s="13">
        <v>20.2</v>
      </c>
      <c r="K139" s="3">
        <v>53</v>
      </c>
      <c r="L139" s="8">
        <f t="shared" si="23"/>
        <v>54</v>
      </c>
      <c r="M139" s="7">
        <f t="shared" si="24"/>
        <v>0</v>
      </c>
      <c r="O139">
        <f t="shared" si="25"/>
        <v>1</v>
      </c>
    </row>
    <row r="140" spans="1:15">
      <c r="A140">
        <v>139</v>
      </c>
      <c r="C140" s="6" t="s">
        <v>153</v>
      </c>
      <c r="D140" s="26">
        <f t="shared" si="18"/>
        <v>0</v>
      </c>
      <c r="E140" s="33" t="str">
        <f t="shared" si="19"/>
        <v>D</v>
      </c>
      <c r="F140" s="7">
        <f t="shared" si="20"/>
        <v>11</v>
      </c>
      <c r="G140" s="2" t="s">
        <v>23</v>
      </c>
      <c r="H140" s="1" t="str">
        <f t="shared" si="21"/>
        <v>0-20</v>
      </c>
      <c r="I140" s="25" t="str">
        <f t="shared" si="22"/>
        <v>D</v>
      </c>
      <c r="J140" s="13">
        <v>4.5</v>
      </c>
      <c r="K140" s="3">
        <v>11</v>
      </c>
      <c r="L140" s="8">
        <f t="shared" si="23"/>
        <v>12</v>
      </c>
      <c r="M140" s="7">
        <f t="shared" si="24"/>
        <v>0</v>
      </c>
      <c r="O140">
        <f t="shared" si="25"/>
        <v>0</v>
      </c>
    </row>
    <row r="141" spans="1:15">
      <c r="A141">
        <v>140</v>
      </c>
      <c r="C141" s="6" t="s">
        <v>154</v>
      </c>
      <c r="D141" s="26">
        <f t="shared" si="18"/>
        <v>1</v>
      </c>
      <c r="E141" s="33" t="str">
        <f t="shared" si="19"/>
        <v>C</v>
      </c>
      <c r="F141" s="7">
        <f t="shared" si="20"/>
        <v>25</v>
      </c>
      <c r="G141" s="2" t="s">
        <v>23</v>
      </c>
      <c r="H141" s="1" t="str">
        <f t="shared" si="21"/>
        <v>0-20</v>
      </c>
      <c r="I141" s="25" t="str">
        <f t="shared" si="22"/>
        <v>D</v>
      </c>
      <c r="J141" s="13">
        <v>7.9</v>
      </c>
      <c r="K141" s="3">
        <v>25</v>
      </c>
      <c r="L141" s="8">
        <f t="shared" si="23"/>
        <v>26</v>
      </c>
      <c r="M141" s="7">
        <f t="shared" si="24"/>
        <v>0</v>
      </c>
      <c r="O141">
        <f t="shared" si="25"/>
        <v>0</v>
      </c>
    </row>
    <row r="142" spans="1:15">
      <c r="A142">
        <v>141</v>
      </c>
      <c r="C142" s="6" t="s">
        <v>155</v>
      </c>
      <c r="D142" s="26">
        <f t="shared" si="18"/>
        <v>-2</v>
      </c>
      <c r="E142" s="33" t="str">
        <f t="shared" si="19"/>
        <v>C</v>
      </c>
      <c r="F142" s="7">
        <f t="shared" si="20"/>
        <v>41</v>
      </c>
      <c r="G142" s="2" t="s">
        <v>6</v>
      </c>
      <c r="H142" s="1" t="str">
        <f t="shared" si="21"/>
        <v>60+</v>
      </c>
      <c r="I142" s="25" t="str">
        <f t="shared" si="22"/>
        <v>A</v>
      </c>
      <c r="J142" s="13">
        <v>16</v>
      </c>
      <c r="K142" s="3">
        <v>41</v>
      </c>
      <c r="L142" s="8">
        <f t="shared" si="23"/>
        <v>0</v>
      </c>
      <c r="M142" s="7">
        <f t="shared" si="24"/>
        <v>0</v>
      </c>
      <c r="O142">
        <f t="shared" si="25"/>
        <v>0</v>
      </c>
    </row>
    <row r="143" spans="1:15">
      <c r="A143">
        <v>142</v>
      </c>
      <c r="C143" s="6" t="s">
        <v>156</v>
      </c>
      <c r="D143" s="26">
        <f t="shared" si="18"/>
        <v>0</v>
      </c>
      <c r="E143" s="33" t="str">
        <f t="shared" si="19"/>
        <v>D</v>
      </c>
      <c r="F143" s="7">
        <f t="shared" si="20"/>
        <v>13</v>
      </c>
      <c r="G143" s="2" t="s">
        <v>23</v>
      </c>
      <c r="H143" s="1" t="str">
        <f t="shared" si="21"/>
        <v>0-20</v>
      </c>
      <c r="I143" s="25" t="str">
        <f t="shared" si="22"/>
        <v>D</v>
      </c>
      <c r="J143" s="13">
        <v>6</v>
      </c>
      <c r="K143" s="3">
        <v>13</v>
      </c>
      <c r="L143" s="8">
        <f t="shared" si="23"/>
        <v>14</v>
      </c>
      <c r="M143" s="7">
        <f t="shared" si="24"/>
        <v>0</v>
      </c>
      <c r="O143">
        <f t="shared" si="25"/>
        <v>0</v>
      </c>
    </row>
    <row r="144" spans="1:15">
      <c r="A144">
        <v>143</v>
      </c>
      <c r="C144" s="6" t="s">
        <v>157</v>
      </c>
      <c r="D144" s="26">
        <f t="shared" si="18"/>
        <v>0</v>
      </c>
      <c r="E144" s="33" t="str">
        <f t="shared" si="19"/>
        <v>D</v>
      </c>
      <c r="F144" s="7">
        <f t="shared" si="20"/>
        <v>13</v>
      </c>
      <c r="G144" s="2" t="s">
        <v>23</v>
      </c>
      <c r="H144" s="1" t="str">
        <f t="shared" si="21"/>
        <v>0-20</v>
      </c>
      <c r="I144" s="25" t="str">
        <f t="shared" si="22"/>
        <v>D</v>
      </c>
      <c r="J144" s="13">
        <v>5.7</v>
      </c>
      <c r="K144" s="3">
        <v>13</v>
      </c>
      <c r="L144" s="8">
        <f t="shared" si="23"/>
        <v>14</v>
      </c>
      <c r="M144" s="7">
        <f t="shared" si="24"/>
        <v>0</v>
      </c>
      <c r="O144">
        <f t="shared" si="25"/>
        <v>0</v>
      </c>
    </row>
    <row r="145" spans="1:15">
      <c r="A145">
        <v>144</v>
      </c>
      <c r="C145" s="6" t="s">
        <v>158</v>
      </c>
      <c r="D145" s="26">
        <f t="shared" si="18"/>
        <v>0</v>
      </c>
      <c r="E145" s="33" t="str">
        <f t="shared" si="19"/>
        <v>D</v>
      </c>
      <c r="F145" s="7">
        <f t="shared" si="20"/>
        <v>11</v>
      </c>
      <c r="G145" s="2" t="s">
        <v>23</v>
      </c>
      <c r="H145" s="1" t="str">
        <f t="shared" si="21"/>
        <v>0-20</v>
      </c>
      <c r="I145" s="25" t="str">
        <f t="shared" si="22"/>
        <v>D</v>
      </c>
      <c r="J145" s="13">
        <v>4.5</v>
      </c>
      <c r="K145" s="3">
        <v>11</v>
      </c>
      <c r="L145" s="8">
        <f t="shared" si="23"/>
        <v>12</v>
      </c>
      <c r="M145" s="7">
        <f t="shared" si="24"/>
        <v>0</v>
      </c>
      <c r="O145">
        <f t="shared" si="25"/>
        <v>0</v>
      </c>
    </row>
    <row r="146" spans="1:15">
      <c r="A146">
        <v>145</v>
      </c>
      <c r="C146" s="6" t="s">
        <v>159</v>
      </c>
      <c r="D146" s="26">
        <f t="shared" si="18"/>
        <v>0</v>
      </c>
      <c r="E146" s="33" t="str">
        <f t="shared" si="19"/>
        <v>D</v>
      </c>
      <c r="F146" s="7">
        <f t="shared" si="20"/>
        <v>7</v>
      </c>
      <c r="G146" s="2" t="s">
        <v>23</v>
      </c>
      <c r="H146" s="1" t="str">
        <f t="shared" si="21"/>
        <v>0-20</v>
      </c>
      <c r="I146" s="25" t="str">
        <f t="shared" si="22"/>
        <v>D</v>
      </c>
      <c r="J146" s="13">
        <v>2.5</v>
      </c>
      <c r="K146" s="3">
        <v>7</v>
      </c>
      <c r="L146" s="8">
        <f t="shared" si="23"/>
        <v>8</v>
      </c>
      <c r="M146" s="7">
        <f t="shared" si="24"/>
        <v>0</v>
      </c>
      <c r="O146">
        <f t="shared" si="25"/>
        <v>0</v>
      </c>
    </row>
    <row r="147" spans="1:15">
      <c r="A147">
        <v>146</v>
      </c>
      <c r="C147" s="6" t="s">
        <v>160</v>
      </c>
      <c r="D147" s="26">
        <f t="shared" si="18"/>
        <v>0</v>
      </c>
      <c r="E147" s="33" t="str">
        <f t="shared" si="19"/>
        <v>D</v>
      </c>
      <c r="F147" s="7">
        <f t="shared" si="20"/>
        <v>13</v>
      </c>
      <c r="G147" s="2" t="s">
        <v>23</v>
      </c>
      <c r="H147" s="1" t="str">
        <f t="shared" si="21"/>
        <v>0-20</v>
      </c>
      <c r="I147" s="25" t="str">
        <f t="shared" si="22"/>
        <v>D</v>
      </c>
      <c r="J147" s="13">
        <v>5.7</v>
      </c>
      <c r="K147" s="3">
        <v>13</v>
      </c>
      <c r="L147" s="8">
        <f t="shared" si="23"/>
        <v>14</v>
      </c>
      <c r="M147" s="7">
        <f t="shared" si="24"/>
        <v>0</v>
      </c>
      <c r="O147">
        <f t="shared" si="25"/>
        <v>0</v>
      </c>
    </row>
    <row r="148" spans="1:15">
      <c r="A148">
        <v>147</v>
      </c>
      <c r="C148" s="6" t="s">
        <v>161</v>
      </c>
      <c r="D148" s="26">
        <f t="shared" si="18"/>
        <v>0</v>
      </c>
      <c r="E148" s="33" t="str">
        <f t="shared" si="19"/>
        <v>D</v>
      </c>
      <c r="F148" s="7">
        <f t="shared" si="20"/>
        <v>15</v>
      </c>
      <c r="G148" s="2" t="s">
        <v>23</v>
      </c>
      <c r="H148" s="1" t="str">
        <f t="shared" si="21"/>
        <v>0-20</v>
      </c>
      <c r="I148" s="25" t="str">
        <f t="shared" si="22"/>
        <v>D</v>
      </c>
      <c r="J148" s="13">
        <v>7</v>
      </c>
      <c r="K148" s="3">
        <v>15</v>
      </c>
      <c r="L148" s="8">
        <f t="shared" si="23"/>
        <v>16</v>
      </c>
      <c r="M148" s="7">
        <f t="shared" si="24"/>
        <v>0</v>
      </c>
      <c r="O148">
        <f t="shared" si="25"/>
        <v>0</v>
      </c>
    </row>
    <row r="149" spans="1:15">
      <c r="A149">
        <v>148</v>
      </c>
      <c r="C149" s="6" t="s">
        <v>162</v>
      </c>
      <c r="D149" s="26">
        <f t="shared" si="18"/>
        <v>1</v>
      </c>
      <c r="E149" s="33" t="str">
        <f t="shared" si="19"/>
        <v>B</v>
      </c>
      <c r="F149" s="7">
        <f t="shared" si="20"/>
        <v>51</v>
      </c>
      <c r="G149" s="2" t="s">
        <v>6</v>
      </c>
      <c r="H149" s="1" t="str">
        <f t="shared" si="21"/>
        <v>60+</v>
      </c>
      <c r="I149" s="25" t="str">
        <f t="shared" si="22"/>
        <v>A</v>
      </c>
      <c r="J149" s="13">
        <v>18.7</v>
      </c>
      <c r="K149" s="3">
        <v>51</v>
      </c>
      <c r="L149" s="8">
        <f t="shared" si="23"/>
        <v>0</v>
      </c>
      <c r="M149" s="7">
        <f t="shared" si="24"/>
        <v>0</v>
      </c>
      <c r="O149">
        <f t="shared" si="25"/>
        <v>0</v>
      </c>
    </row>
    <row r="150" spans="1:15">
      <c r="A150">
        <v>149</v>
      </c>
      <c r="C150" s="6" t="s">
        <v>163</v>
      </c>
      <c r="D150" s="26">
        <f t="shared" si="18"/>
        <v>1</v>
      </c>
      <c r="E150" s="33" t="str">
        <f t="shared" si="19"/>
        <v>B</v>
      </c>
      <c r="F150" s="7">
        <f t="shared" si="20"/>
        <v>51</v>
      </c>
      <c r="G150" s="2" t="s">
        <v>6</v>
      </c>
      <c r="H150" s="1" t="str">
        <f t="shared" si="21"/>
        <v>60+</v>
      </c>
      <c r="I150" s="25" t="str">
        <f t="shared" si="22"/>
        <v>A</v>
      </c>
      <c r="J150" s="13">
        <v>18.7</v>
      </c>
      <c r="K150" s="3">
        <v>51</v>
      </c>
      <c r="L150" s="8">
        <f t="shared" si="23"/>
        <v>0</v>
      </c>
      <c r="M150" s="7">
        <f t="shared" si="24"/>
        <v>0</v>
      </c>
      <c r="O150">
        <f t="shared" si="25"/>
        <v>0</v>
      </c>
    </row>
    <row r="151" spans="1:15">
      <c r="A151">
        <v>150</v>
      </c>
      <c r="C151" s="6" t="s">
        <v>164</v>
      </c>
      <c r="D151" s="26">
        <f t="shared" si="18"/>
        <v>1</v>
      </c>
      <c r="E151" s="33" t="str">
        <f t="shared" si="19"/>
        <v>C</v>
      </c>
      <c r="F151" s="7">
        <f t="shared" si="20"/>
        <v>45</v>
      </c>
      <c r="G151" s="2" t="s">
        <v>23</v>
      </c>
      <c r="H151" s="1" t="str">
        <f t="shared" si="21"/>
        <v>0-20</v>
      </c>
      <c r="I151" s="25" t="str">
        <f t="shared" si="22"/>
        <v>D</v>
      </c>
      <c r="J151" s="13">
        <v>18</v>
      </c>
      <c r="K151" s="3">
        <v>45</v>
      </c>
      <c r="L151" s="8">
        <f t="shared" si="23"/>
        <v>46</v>
      </c>
      <c r="M151" s="7">
        <f t="shared" si="24"/>
        <v>0</v>
      </c>
      <c r="O151">
        <f t="shared" si="25"/>
        <v>0</v>
      </c>
    </row>
    <row r="152" spans="1:15">
      <c r="A152">
        <v>151</v>
      </c>
      <c r="C152" s="6" t="s">
        <v>165</v>
      </c>
      <c r="D152" s="26">
        <f t="shared" si="18"/>
        <v>-2</v>
      </c>
      <c r="E152" s="33" t="str">
        <f t="shared" si="19"/>
        <v>C</v>
      </c>
      <c r="F152" s="7">
        <f t="shared" si="20"/>
        <v>41</v>
      </c>
      <c r="G152" s="2" t="s">
        <v>6</v>
      </c>
      <c r="H152" s="1" t="str">
        <f t="shared" si="21"/>
        <v>60+</v>
      </c>
      <c r="I152" s="25" t="str">
        <f t="shared" si="22"/>
        <v>A</v>
      </c>
      <c r="J152" s="13">
        <v>16</v>
      </c>
      <c r="K152" s="3">
        <v>41</v>
      </c>
      <c r="L152" s="8">
        <f t="shared" si="23"/>
        <v>0</v>
      </c>
      <c r="M152" s="7">
        <f t="shared" si="24"/>
        <v>0</v>
      </c>
      <c r="O152">
        <f t="shared" si="25"/>
        <v>0</v>
      </c>
    </row>
    <row r="153" spans="1:15">
      <c r="A153">
        <v>152</v>
      </c>
      <c r="C153" s="6" t="s">
        <v>166</v>
      </c>
      <c r="D153" s="26">
        <f t="shared" si="18"/>
        <v>1</v>
      </c>
      <c r="E153" s="33" t="str">
        <f t="shared" si="19"/>
        <v>B</v>
      </c>
      <c r="F153" s="7">
        <f t="shared" si="20"/>
        <v>55</v>
      </c>
      <c r="G153" s="2" t="s">
        <v>6</v>
      </c>
      <c r="H153" s="1" t="str">
        <f t="shared" si="21"/>
        <v>60+</v>
      </c>
      <c r="I153" s="25" t="str">
        <f t="shared" si="22"/>
        <v>A</v>
      </c>
      <c r="J153" s="13">
        <v>20.55</v>
      </c>
      <c r="K153" s="3">
        <v>55</v>
      </c>
      <c r="L153" s="8">
        <f t="shared" si="23"/>
        <v>0</v>
      </c>
      <c r="M153" s="7">
        <f t="shared" si="24"/>
        <v>0</v>
      </c>
      <c r="O153">
        <f t="shared" si="25"/>
        <v>0</v>
      </c>
    </row>
    <row r="154" spans="1:15">
      <c r="A154">
        <v>153</v>
      </c>
      <c r="C154" s="6" t="s">
        <v>167</v>
      </c>
      <c r="D154" s="26">
        <f t="shared" si="18"/>
        <v>1</v>
      </c>
      <c r="E154" s="33" t="str">
        <f t="shared" si="19"/>
        <v>C</v>
      </c>
      <c r="F154" s="7">
        <f t="shared" si="20"/>
        <v>43</v>
      </c>
      <c r="G154" s="2" t="s">
        <v>23</v>
      </c>
      <c r="H154" s="1" t="str">
        <f t="shared" si="21"/>
        <v>0-20</v>
      </c>
      <c r="I154" s="25" t="str">
        <f t="shared" si="22"/>
        <v>D</v>
      </c>
      <c r="J154" s="13">
        <v>17.2</v>
      </c>
      <c r="K154" s="3">
        <v>43</v>
      </c>
      <c r="L154" s="8">
        <f t="shared" si="23"/>
        <v>44</v>
      </c>
      <c r="M154" s="7">
        <f t="shared" si="24"/>
        <v>0</v>
      </c>
      <c r="O154">
        <f t="shared" si="25"/>
        <v>0</v>
      </c>
    </row>
    <row r="155" spans="1:15">
      <c r="A155">
        <v>154</v>
      </c>
      <c r="C155" s="6" t="s">
        <v>168</v>
      </c>
      <c r="D155" s="26">
        <f t="shared" si="18"/>
        <v>1</v>
      </c>
      <c r="E155" s="33" t="str">
        <f t="shared" si="19"/>
        <v>C</v>
      </c>
      <c r="F155" s="7">
        <f t="shared" si="20"/>
        <v>39</v>
      </c>
      <c r="G155" s="2" t="s">
        <v>23</v>
      </c>
      <c r="H155" s="1" t="str">
        <f t="shared" si="21"/>
        <v>0-20</v>
      </c>
      <c r="I155" s="25" t="str">
        <f t="shared" si="22"/>
        <v>D</v>
      </c>
      <c r="J155" s="13">
        <v>15.45</v>
      </c>
      <c r="K155" s="3">
        <v>39</v>
      </c>
      <c r="L155" s="8">
        <f t="shared" si="23"/>
        <v>40</v>
      </c>
      <c r="M155" s="7">
        <f t="shared" si="24"/>
        <v>0</v>
      </c>
      <c r="O155">
        <f t="shared" si="25"/>
        <v>0</v>
      </c>
    </row>
    <row r="156" spans="1:15">
      <c r="A156">
        <v>155</v>
      </c>
      <c r="C156" s="6" t="s">
        <v>169</v>
      </c>
      <c r="D156" s="26">
        <f t="shared" si="18"/>
        <v>1</v>
      </c>
      <c r="E156" s="33" t="str">
        <f t="shared" si="19"/>
        <v>B</v>
      </c>
      <c r="F156" s="7">
        <f t="shared" si="20"/>
        <v>51</v>
      </c>
      <c r="G156" s="2" t="s">
        <v>6</v>
      </c>
      <c r="H156" s="1" t="str">
        <f t="shared" si="21"/>
        <v>60+</v>
      </c>
      <c r="I156" s="25" t="str">
        <f t="shared" si="22"/>
        <v>A</v>
      </c>
      <c r="J156" s="13">
        <v>18.7</v>
      </c>
      <c r="K156" s="3">
        <v>51</v>
      </c>
      <c r="L156" s="8">
        <f t="shared" si="23"/>
        <v>0</v>
      </c>
      <c r="M156" s="7">
        <f t="shared" si="24"/>
        <v>0</v>
      </c>
      <c r="O156">
        <f t="shared" si="25"/>
        <v>0</v>
      </c>
    </row>
    <row r="157" spans="1:15">
      <c r="A157">
        <v>156</v>
      </c>
      <c r="C157" s="6" t="s">
        <v>170</v>
      </c>
      <c r="D157" s="26">
        <f t="shared" si="18"/>
        <v>1</v>
      </c>
      <c r="E157" s="33" t="str">
        <f t="shared" si="19"/>
        <v>B</v>
      </c>
      <c r="F157" s="7">
        <f t="shared" si="20"/>
        <v>51</v>
      </c>
      <c r="G157" s="2" t="s">
        <v>6</v>
      </c>
      <c r="H157" s="1" t="str">
        <f t="shared" si="21"/>
        <v>60+</v>
      </c>
      <c r="I157" s="25" t="str">
        <f t="shared" si="22"/>
        <v>A</v>
      </c>
      <c r="J157" s="13">
        <v>18.7</v>
      </c>
      <c r="K157" s="3">
        <v>51</v>
      </c>
      <c r="L157" s="8">
        <f t="shared" si="23"/>
        <v>0</v>
      </c>
      <c r="M157" s="7">
        <f t="shared" si="24"/>
        <v>0</v>
      </c>
      <c r="O157">
        <f t="shared" si="25"/>
        <v>0</v>
      </c>
    </row>
    <row r="158" spans="1:15">
      <c r="A158">
        <v>157</v>
      </c>
      <c r="C158" s="6" t="s">
        <v>171</v>
      </c>
      <c r="D158" s="26">
        <f t="shared" si="18"/>
        <v>1</v>
      </c>
      <c r="E158" s="33" t="str">
        <f t="shared" si="19"/>
        <v>C</v>
      </c>
      <c r="F158" s="7">
        <f t="shared" si="20"/>
        <v>45</v>
      </c>
      <c r="G158" s="2" t="s">
        <v>23</v>
      </c>
      <c r="H158" s="1" t="str">
        <f t="shared" si="21"/>
        <v>0-20</v>
      </c>
      <c r="I158" s="25" t="str">
        <f t="shared" si="22"/>
        <v>D</v>
      </c>
      <c r="J158" s="13">
        <v>18.2</v>
      </c>
      <c r="K158" s="3">
        <v>45</v>
      </c>
      <c r="L158" s="8">
        <f t="shared" si="23"/>
        <v>46</v>
      </c>
      <c r="M158" s="7">
        <f t="shared" si="24"/>
        <v>0</v>
      </c>
      <c r="O158">
        <f t="shared" si="25"/>
        <v>0</v>
      </c>
    </row>
    <row r="159" spans="1:15">
      <c r="A159">
        <v>158</v>
      </c>
      <c r="C159" s="6" t="s">
        <v>172</v>
      </c>
      <c r="D159" s="26">
        <f t="shared" si="18"/>
        <v>-3</v>
      </c>
      <c r="E159" s="33" t="str">
        <f t="shared" si="19"/>
        <v>A</v>
      </c>
      <c r="F159" s="7">
        <f t="shared" si="20"/>
        <v>96</v>
      </c>
      <c r="G159" s="2" t="s">
        <v>23</v>
      </c>
      <c r="H159" s="1" t="str">
        <f t="shared" si="21"/>
        <v>0-20</v>
      </c>
      <c r="I159" s="25" t="str">
        <f t="shared" si="22"/>
        <v>D</v>
      </c>
      <c r="J159" s="13">
        <v>29</v>
      </c>
      <c r="K159" s="3">
        <v>96</v>
      </c>
      <c r="L159" s="8">
        <f t="shared" si="23"/>
        <v>97</v>
      </c>
      <c r="M159" s="7">
        <f t="shared" si="24"/>
        <v>0</v>
      </c>
      <c r="O159">
        <f t="shared" si="25"/>
        <v>0</v>
      </c>
    </row>
    <row r="160" spans="1:15">
      <c r="A160">
        <v>159</v>
      </c>
      <c r="C160" s="6" t="s">
        <v>173</v>
      </c>
      <c r="D160" s="26">
        <f t="shared" si="18"/>
        <v>-3</v>
      </c>
      <c r="E160" s="33" t="str">
        <f t="shared" si="19"/>
        <v>A</v>
      </c>
      <c r="F160" s="7">
        <f t="shared" si="20"/>
        <v>96</v>
      </c>
      <c r="G160" s="2" t="s">
        <v>23</v>
      </c>
      <c r="H160" s="1" t="str">
        <f t="shared" si="21"/>
        <v>0-20</v>
      </c>
      <c r="I160" s="25" t="str">
        <f t="shared" si="22"/>
        <v>D</v>
      </c>
      <c r="J160" s="13">
        <v>29</v>
      </c>
      <c r="K160" s="3">
        <v>96</v>
      </c>
      <c r="L160" s="8">
        <f t="shared" si="23"/>
        <v>97</v>
      </c>
      <c r="M160" s="7">
        <f t="shared" si="24"/>
        <v>0</v>
      </c>
      <c r="O160">
        <f t="shared" si="25"/>
        <v>0</v>
      </c>
    </row>
    <row r="161" spans="1:15">
      <c r="A161">
        <v>160</v>
      </c>
      <c r="C161" s="6" t="s">
        <v>174</v>
      </c>
      <c r="D161" s="26">
        <f t="shared" si="18"/>
        <v>1</v>
      </c>
      <c r="E161" s="33" t="str">
        <f t="shared" si="19"/>
        <v>C</v>
      </c>
      <c r="F161" s="7">
        <f t="shared" si="20"/>
        <v>45</v>
      </c>
      <c r="G161" s="2" t="s">
        <v>23</v>
      </c>
      <c r="H161" s="1" t="str">
        <f t="shared" si="21"/>
        <v>0-20</v>
      </c>
      <c r="I161" s="25" t="str">
        <f t="shared" si="22"/>
        <v>D</v>
      </c>
      <c r="J161" s="13">
        <v>18.2</v>
      </c>
      <c r="K161" s="3">
        <v>45</v>
      </c>
      <c r="L161" s="8">
        <f t="shared" si="23"/>
        <v>46</v>
      </c>
      <c r="M161" s="7">
        <f t="shared" si="24"/>
        <v>0</v>
      </c>
      <c r="O161">
        <f t="shared" si="25"/>
        <v>1</v>
      </c>
    </row>
    <row r="162" spans="1:15">
      <c r="A162">
        <v>161</v>
      </c>
      <c r="C162" s="6" t="s">
        <v>175</v>
      </c>
      <c r="D162" s="26">
        <f t="shared" si="18"/>
        <v>1</v>
      </c>
      <c r="E162" s="33" t="str">
        <f t="shared" si="19"/>
        <v>C</v>
      </c>
      <c r="F162" s="7">
        <f t="shared" si="20"/>
        <v>45</v>
      </c>
      <c r="G162" s="2" t="s">
        <v>23</v>
      </c>
      <c r="H162" s="1" t="str">
        <f t="shared" si="21"/>
        <v>0-20</v>
      </c>
      <c r="I162" s="25" t="str">
        <f t="shared" si="22"/>
        <v>D</v>
      </c>
      <c r="J162" s="13">
        <v>18.2</v>
      </c>
      <c r="K162" s="3">
        <v>45</v>
      </c>
      <c r="L162" s="8">
        <f t="shared" si="23"/>
        <v>46</v>
      </c>
      <c r="M162" s="7">
        <f t="shared" si="24"/>
        <v>0</v>
      </c>
      <c r="O162">
        <f t="shared" si="25"/>
        <v>1</v>
      </c>
    </row>
    <row r="163" spans="1:15">
      <c r="A163">
        <v>162</v>
      </c>
      <c r="C163" s="6" t="s">
        <v>176</v>
      </c>
      <c r="D163" s="26">
        <f t="shared" si="18"/>
        <v>1</v>
      </c>
      <c r="E163" s="33" t="str">
        <f t="shared" si="19"/>
        <v>C</v>
      </c>
      <c r="F163" s="7">
        <f t="shared" si="20"/>
        <v>25</v>
      </c>
      <c r="G163" s="2" t="s">
        <v>23</v>
      </c>
      <c r="H163" s="1" t="str">
        <f t="shared" si="21"/>
        <v>0-20</v>
      </c>
      <c r="I163" s="25" t="str">
        <f t="shared" si="22"/>
        <v>D</v>
      </c>
      <c r="J163" s="13">
        <v>7.5</v>
      </c>
      <c r="K163" s="3">
        <v>25</v>
      </c>
      <c r="L163" s="8">
        <f t="shared" si="23"/>
        <v>26</v>
      </c>
      <c r="M163" s="7">
        <f t="shared" si="24"/>
        <v>0</v>
      </c>
      <c r="O163">
        <f t="shared" si="25"/>
        <v>0</v>
      </c>
    </row>
    <row r="164" spans="1:15">
      <c r="A164">
        <v>163</v>
      </c>
      <c r="C164" s="6" t="s">
        <v>177</v>
      </c>
      <c r="D164" s="26">
        <f t="shared" si="18"/>
        <v>1</v>
      </c>
      <c r="E164" s="33" t="str">
        <f t="shared" si="19"/>
        <v>C</v>
      </c>
      <c r="F164" s="7">
        <f t="shared" si="20"/>
        <v>25</v>
      </c>
      <c r="G164" s="2" t="s">
        <v>23</v>
      </c>
      <c r="H164" s="1" t="str">
        <f t="shared" si="21"/>
        <v>0-20</v>
      </c>
      <c r="I164" s="25" t="str">
        <f t="shared" si="22"/>
        <v>D</v>
      </c>
      <c r="J164" s="13">
        <v>7.5</v>
      </c>
      <c r="K164" s="3">
        <v>25</v>
      </c>
      <c r="L164" s="8">
        <f t="shared" si="23"/>
        <v>26</v>
      </c>
      <c r="M164" s="7">
        <f t="shared" si="24"/>
        <v>0</v>
      </c>
      <c r="O164">
        <f t="shared" ref="O164:O195" si="26">IF(K162="","",IF(AND(K162&gt;=$O$3,K162&lt;$P$3),1,0))</f>
        <v>0</v>
      </c>
    </row>
    <row r="165" spans="1:15">
      <c r="A165">
        <v>164</v>
      </c>
      <c r="C165" s="6" t="s">
        <v>178</v>
      </c>
      <c r="D165" s="26">
        <f t="shared" si="18"/>
        <v>0</v>
      </c>
      <c r="E165" s="33" t="str">
        <f t="shared" si="19"/>
        <v>D</v>
      </c>
      <c r="F165" s="7">
        <f t="shared" si="20"/>
        <v>11</v>
      </c>
      <c r="G165" s="2" t="s">
        <v>23</v>
      </c>
      <c r="H165" s="1" t="str">
        <f t="shared" si="21"/>
        <v>0-20</v>
      </c>
      <c r="I165" s="25" t="str">
        <f t="shared" si="22"/>
        <v>D</v>
      </c>
      <c r="J165" s="13">
        <v>4.5</v>
      </c>
      <c r="K165" s="3">
        <v>11</v>
      </c>
      <c r="L165" s="8">
        <f t="shared" si="23"/>
        <v>12</v>
      </c>
      <c r="M165" s="7">
        <f t="shared" si="24"/>
        <v>0</v>
      </c>
      <c r="O165">
        <f t="shared" si="26"/>
        <v>0</v>
      </c>
    </row>
    <row r="166" spans="1:15">
      <c r="A166">
        <v>165</v>
      </c>
      <c r="C166" s="6" t="s">
        <v>179</v>
      </c>
      <c r="D166" s="26">
        <f t="shared" si="18"/>
        <v>-2</v>
      </c>
      <c r="E166" s="33" t="str">
        <f t="shared" si="19"/>
        <v>C</v>
      </c>
      <c r="F166" s="7">
        <f t="shared" si="20"/>
        <v>39</v>
      </c>
      <c r="G166" s="2" t="s">
        <v>6</v>
      </c>
      <c r="H166" s="1" t="str">
        <f t="shared" si="21"/>
        <v>60+</v>
      </c>
      <c r="I166" s="25" t="str">
        <f t="shared" si="22"/>
        <v>A</v>
      </c>
      <c r="J166" s="13">
        <v>15.45</v>
      </c>
      <c r="K166" s="3">
        <v>39</v>
      </c>
      <c r="L166" s="8">
        <f t="shared" si="23"/>
        <v>0</v>
      </c>
      <c r="M166" s="7">
        <f t="shared" si="24"/>
        <v>0</v>
      </c>
      <c r="O166">
        <f t="shared" si="26"/>
        <v>0</v>
      </c>
    </row>
    <row r="167" spans="1:15">
      <c r="A167">
        <v>166</v>
      </c>
      <c r="C167" s="6" t="s">
        <v>180</v>
      </c>
      <c r="D167" s="26">
        <f t="shared" si="18"/>
        <v>0</v>
      </c>
      <c r="E167" s="33" t="str">
        <f t="shared" si="19"/>
        <v>D</v>
      </c>
      <c r="F167" s="7">
        <f t="shared" si="20"/>
        <v>11</v>
      </c>
      <c r="G167" s="2" t="s">
        <v>23</v>
      </c>
      <c r="H167" s="1" t="str">
        <f t="shared" si="21"/>
        <v>0-20</v>
      </c>
      <c r="I167" s="25" t="str">
        <f t="shared" si="22"/>
        <v>D</v>
      </c>
      <c r="J167" s="13">
        <v>5.2</v>
      </c>
      <c r="K167" s="3">
        <v>11</v>
      </c>
      <c r="L167" s="8">
        <f t="shared" si="23"/>
        <v>12</v>
      </c>
      <c r="M167" s="7">
        <f t="shared" si="24"/>
        <v>0</v>
      </c>
      <c r="O167">
        <f t="shared" si="26"/>
        <v>0</v>
      </c>
    </row>
    <row r="168" spans="1:15">
      <c r="A168">
        <v>167</v>
      </c>
      <c r="C168" s="6" t="s">
        <v>181</v>
      </c>
      <c r="D168" s="26">
        <f t="shared" si="18"/>
        <v>1</v>
      </c>
      <c r="E168" s="33" t="str">
        <f t="shared" si="19"/>
        <v>C</v>
      </c>
      <c r="F168" s="7">
        <f t="shared" si="20"/>
        <v>35</v>
      </c>
      <c r="G168" s="2" t="s">
        <v>23</v>
      </c>
      <c r="H168" s="1" t="str">
        <f t="shared" si="21"/>
        <v>0-20</v>
      </c>
      <c r="I168" s="25" t="str">
        <f t="shared" si="22"/>
        <v>D</v>
      </c>
      <c r="J168" s="13">
        <v>13.2</v>
      </c>
      <c r="K168" s="3">
        <v>35</v>
      </c>
      <c r="L168" s="8">
        <f t="shared" si="23"/>
        <v>36</v>
      </c>
      <c r="M168" s="7">
        <f t="shared" si="24"/>
        <v>0</v>
      </c>
      <c r="O168">
        <f t="shared" si="26"/>
        <v>0</v>
      </c>
    </row>
    <row r="169" spans="1:15">
      <c r="A169">
        <v>168</v>
      </c>
      <c r="C169" s="6" t="s">
        <v>182</v>
      </c>
      <c r="D169" s="26">
        <f t="shared" si="18"/>
        <v>0</v>
      </c>
      <c r="E169" s="33" t="str">
        <f t="shared" si="19"/>
        <v>D</v>
      </c>
      <c r="F169" s="7">
        <f t="shared" si="20"/>
        <v>7</v>
      </c>
      <c r="G169" s="2" t="s">
        <v>23</v>
      </c>
      <c r="H169" s="1" t="str">
        <f t="shared" si="21"/>
        <v>0-20</v>
      </c>
      <c r="I169" s="25" t="str">
        <f t="shared" si="22"/>
        <v>D</v>
      </c>
      <c r="J169" s="13">
        <v>2.5</v>
      </c>
      <c r="K169" s="3">
        <v>7</v>
      </c>
      <c r="L169" s="8">
        <f t="shared" si="23"/>
        <v>8</v>
      </c>
      <c r="M169" s="7">
        <f t="shared" si="24"/>
        <v>0</v>
      </c>
      <c r="O169">
        <f t="shared" si="26"/>
        <v>0</v>
      </c>
    </row>
    <row r="170" spans="1:15">
      <c r="A170">
        <v>169</v>
      </c>
      <c r="C170" s="6" t="s">
        <v>183</v>
      </c>
      <c r="D170" s="26">
        <f t="shared" si="18"/>
        <v>0</v>
      </c>
      <c r="E170" s="33" t="str">
        <f t="shared" si="19"/>
        <v>D</v>
      </c>
      <c r="F170" s="7">
        <f t="shared" si="20"/>
        <v>7</v>
      </c>
      <c r="G170" s="2" t="s">
        <v>23</v>
      </c>
      <c r="H170" s="1" t="str">
        <f t="shared" si="21"/>
        <v>0-20</v>
      </c>
      <c r="I170" s="25" t="str">
        <f t="shared" si="22"/>
        <v>D</v>
      </c>
      <c r="J170" s="13">
        <v>2.5</v>
      </c>
      <c r="K170" s="3">
        <v>7</v>
      </c>
      <c r="L170" s="8">
        <f t="shared" si="23"/>
        <v>8</v>
      </c>
      <c r="M170" s="7">
        <f t="shared" si="24"/>
        <v>0</v>
      </c>
      <c r="O170">
        <f t="shared" si="26"/>
        <v>0</v>
      </c>
    </row>
    <row r="171" spans="1:15">
      <c r="A171">
        <v>170</v>
      </c>
      <c r="C171" s="6" t="s">
        <v>184</v>
      </c>
      <c r="D171" s="26">
        <f t="shared" si="18"/>
        <v>0</v>
      </c>
      <c r="E171" s="33" t="str">
        <f t="shared" si="19"/>
        <v>D</v>
      </c>
      <c r="F171" s="7">
        <f t="shared" si="20"/>
        <v>11</v>
      </c>
      <c r="G171" s="2" t="s">
        <v>23</v>
      </c>
      <c r="H171" s="1" t="str">
        <f t="shared" si="21"/>
        <v>0-20</v>
      </c>
      <c r="I171" s="25" t="str">
        <f t="shared" si="22"/>
        <v>D</v>
      </c>
      <c r="J171" s="13">
        <v>5</v>
      </c>
      <c r="K171" s="3">
        <v>11</v>
      </c>
      <c r="L171" s="8">
        <f t="shared" si="23"/>
        <v>12</v>
      </c>
      <c r="M171" s="7">
        <f t="shared" si="24"/>
        <v>0</v>
      </c>
      <c r="O171">
        <f t="shared" si="26"/>
        <v>0</v>
      </c>
    </row>
    <row r="172" spans="1:15">
      <c r="A172">
        <v>171</v>
      </c>
      <c r="C172" s="6" t="s">
        <v>185</v>
      </c>
      <c r="D172" s="26">
        <f t="shared" si="18"/>
        <v>0</v>
      </c>
      <c r="E172" s="33" t="str">
        <f t="shared" si="19"/>
        <v>D</v>
      </c>
      <c r="F172" s="7">
        <f t="shared" si="20"/>
        <v>11</v>
      </c>
      <c r="G172" s="2" t="s">
        <v>23</v>
      </c>
      <c r="H172" s="1" t="str">
        <f t="shared" si="21"/>
        <v>0-20</v>
      </c>
      <c r="I172" s="25" t="str">
        <f t="shared" si="22"/>
        <v>D</v>
      </c>
      <c r="J172" s="13">
        <v>5</v>
      </c>
      <c r="K172" s="3">
        <v>11</v>
      </c>
      <c r="L172" s="8">
        <f t="shared" si="23"/>
        <v>12</v>
      </c>
      <c r="M172" s="7">
        <f t="shared" si="24"/>
        <v>0</v>
      </c>
      <c r="O172">
        <f t="shared" si="26"/>
        <v>0</v>
      </c>
    </row>
    <row r="173" spans="1:15">
      <c r="A173">
        <v>172</v>
      </c>
      <c r="C173" s="6" t="s">
        <v>186</v>
      </c>
      <c r="D173" s="26">
        <f t="shared" si="18"/>
        <v>0</v>
      </c>
      <c r="E173" s="33" t="str">
        <f t="shared" si="19"/>
        <v>D</v>
      </c>
      <c r="F173" s="7">
        <f t="shared" si="20"/>
        <v>7</v>
      </c>
      <c r="G173" s="2" t="s">
        <v>23</v>
      </c>
      <c r="H173" s="1" t="str">
        <f t="shared" si="21"/>
        <v>0-20</v>
      </c>
      <c r="I173" s="25" t="str">
        <f t="shared" si="22"/>
        <v>D</v>
      </c>
      <c r="J173" s="13">
        <v>2.5</v>
      </c>
      <c r="K173" s="3">
        <v>7</v>
      </c>
      <c r="L173" s="8">
        <f t="shared" si="23"/>
        <v>8</v>
      </c>
      <c r="M173" s="7">
        <f t="shared" si="24"/>
        <v>0</v>
      </c>
      <c r="O173">
        <f t="shared" si="26"/>
        <v>0</v>
      </c>
    </row>
    <row r="174" spans="1:15">
      <c r="A174">
        <v>173</v>
      </c>
      <c r="C174" s="6" t="s">
        <v>187</v>
      </c>
      <c r="D174" s="26">
        <f t="shared" si="18"/>
        <v>0</v>
      </c>
      <c r="E174" s="33" t="str">
        <f t="shared" si="19"/>
        <v>D</v>
      </c>
      <c r="F174" s="7">
        <f t="shared" si="20"/>
        <v>13</v>
      </c>
      <c r="G174" s="2" t="s">
        <v>23</v>
      </c>
      <c r="H174" s="1" t="str">
        <f t="shared" si="21"/>
        <v>0-20</v>
      </c>
      <c r="I174" s="25" t="str">
        <f t="shared" si="22"/>
        <v>D</v>
      </c>
      <c r="J174" s="13">
        <v>5.7</v>
      </c>
      <c r="K174" s="3">
        <v>13</v>
      </c>
      <c r="L174" s="8">
        <f t="shared" si="23"/>
        <v>14</v>
      </c>
      <c r="M174" s="7">
        <f t="shared" si="24"/>
        <v>0</v>
      </c>
      <c r="O174">
        <f t="shared" si="26"/>
        <v>0</v>
      </c>
    </row>
    <row r="175" spans="1:15">
      <c r="A175">
        <v>174</v>
      </c>
      <c r="C175" s="6" t="s">
        <v>188</v>
      </c>
      <c r="D175" s="26">
        <f t="shared" si="18"/>
        <v>1</v>
      </c>
      <c r="E175" s="33" t="str">
        <f t="shared" si="19"/>
        <v>C</v>
      </c>
      <c r="F175" s="7">
        <f t="shared" si="20"/>
        <v>37</v>
      </c>
      <c r="G175" s="2" t="s">
        <v>23</v>
      </c>
      <c r="H175" s="1" t="str">
        <f t="shared" si="21"/>
        <v>0-20</v>
      </c>
      <c r="I175" s="25" t="str">
        <f t="shared" si="22"/>
        <v>D</v>
      </c>
      <c r="J175" s="13">
        <v>13.9</v>
      </c>
      <c r="K175" s="3">
        <v>37</v>
      </c>
      <c r="L175" s="8">
        <f t="shared" si="23"/>
        <v>38</v>
      </c>
      <c r="M175" s="7">
        <f t="shared" si="24"/>
        <v>0</v>
      </c>
      <c r="O175">
        <f t="shared" si="26"/>
        <v>0</v>
      </c>
    </row>
    <row r="176" spans="1:15">
      <c r="A176">
        <v>175</v>
      </c>
      <c r="C176" s="6" t="s">
        <v>189</v>
      </c>
      <c r="D176" s="26">
        <f t="shared" si="18"/>
        <v>1</v>
      </c>
      <c r="E176" s="33" t="str">
        <f t="shared" si="19"/>
        <v>C</v>
      </c>
      <c r="F176" s="7">
        <f t="shared" si="20"/>
        <v>29</v>
      </c>
      <c r="G176" s="2" t="s">
        <v>23</v>
      </c>
      <c r="H176" s="1" t="str">
        <f t="shared" si="21"/>
        <v>0-20</v>
      </c>
      <c r="I176" s="25" t="str">
        <f t="shared" si="22"/>
        <v>D</v>
      </c>
      <c r="J176" s="13">
        <v>9.9499999999999993</v>
      </c>
      <c r="K176" s="3">
        <v>29</v>
      </c>
      <c r="L176" s="8">
        <f t="shared" si="23"/>
        <v>30</v>
      </c>
      <c r="M176" s="7">
        <f t="shared" si="24"/>
        <v>0</v>
      </c>
      <c r="O176">
        <f t="shared" si="26"/>
        <v>0</v>
      </c>
    </row>
    <row r="177" spans="1:15">
      <c r="A177">
        <v>176</v>
      </c>
      <c r="C177" s="6" t="s">
        <v>190</v>
      </c>
      <c r="D177" s="26">
        <f t="shared" si="18"/>
        <v>1</v>
      </c>
      <c r="E177" s="33" t="str">
        <f t="shared" si="19"/>
        <v>C</v>
      </c>
      <c r="F177" s="7">
        <f t="shared" si="20"/>
        <v>29</v>
      </c>
      <c r="G177" s="2" t="s">
        <v>23</v>
      </c>
      <c r="H177" s="1" t="str">
        <f t="shared" si="21"/>
        <v>0-20</v>
      </c>
      <c r="I177" s="25" t="str">
        <f t="shared" si="22"/>
        <v>D</v>
      </c>
      <c r="J177" s="13">
        <v>10</v>
      </c>
      <c r="K177" s="3">
        <v>29</v>
      </c>
      <c r="L177" s="8">
        <f t="shared" si="23"/>
        <v>30</v>
      </c>
      <c r="M177" s="7">
        <f t="shared" si="24"/>
        <v>0</v>
      </c>
      <c r="O177">
        <f t="shared" si="26"/>
        <v>0</v>
      </c>
    </row>
    <row r="178" spans="1:15">
      <c r="A178">
        <v>177</v>
      </c>
      <c r="C178" s="6" t="s">
        <v>191</v>
      </c>
      <c r="D178" s="26">
        <f t="shared" si="18"/>
        <v>0</v>
      </c>
      <c r="E178" s="33" t="str">
        <f t="shared" si="19"/>
        <v>D</v>
      </c>
      <c r="F178" s="7">
        <f t="shared" si="20"/>
        <v>7</v>
      </c>
      <c r="G178" s="2" t="s">
        <v>23</v>
      </c>
      <c r="H178" s="1" t="str">
        <f t="shared" si="21"/>
        <v>0-20</v>
      </c>
      <c r="I178" s="25" t="str">
        <f t="shared" si="22"/>
        <v>D</v>
      </c>
      <c r="J178" s="13">
        <v>3</v>
      </c>
      <c r="K178" s="3">
        <v>7</v>
      </c>
      <c r="L178" s="8">
        <f t="shared" si="23"/>
        <v>8</v>
      </c>
      <c r="M178" s="7">
        <f t="shared" si="24"/>
        <v>0</v>
      </c>
      <c r="O178">
        <f t="shared" si="26"/>
        <v>0</v>
      </c>
    </row>
    <row r="179" spans="1:15">
      <c r="A179">
        <v>178</v>
      </c>
      <c r="C179" s="6" t="s">
        <v>192</v>
      </c>
      <c r="D179" s="26">
        <f t="shared" si="18"/>
        <v>1</v>
      </c>
      <c r="E179" s="33" t="str">
        <f t="shared" si="19"/>
        <v>C</v>
      </c>
      <c r="F179" s="7">
        <f t="shared" si="20"/>
        <v>33</v>
      </c>
      <c r="G179" s="2" t="s">
        <v>23</v>
      </c>
      <c r="H179" s="1" t="str">
        <f t="shared" si="21"/>
        <v>0-20</v>
      </c>
      <c r="I179" s="25" t="str">
        <f t="shared" si="22"/>
        <v>D</v>
      </c>
      <c r="J179" s="13">
        <v>11.5</v>
      </c>
      <c r="K179" s="3">
        <v>33</v>
      </c>
      <c r="L179" s="8">
        <f t="shared" si="23"/>
        <v>34</v>
      </c>
      <c r="M179" s="7">
        <f t="shared" si="24"/>
        <v>0</v>
      </c>
      <c r="O179">
        <f t="shared" si="26"/>
        <v>0</v>
      </c>
    </row>
    <row r="180" spans="1:15">
      <c r="A180">
        <v>179</v>
      </c>
      <c r="C180" s="6" t="s">
        <v>193</v>
      </c>
      <c r="D180" s="26">
        <f t="shared" si="18"/>
        <v>0</v>
      </c>
      <c r="E180" s="33" t="str">
        <f t="shared" si="19"/>
        <v>D</v>
      </c>
      <c r="F180" s="7">
        <f t="shared" si="20"/>
        <v>15</v>
      </c>
      <c r="G180" s="2" t="s">
        <v>23</v>
      </c>
      <c r="H180" s="1" t="str">
        <f t="shared" si="21"/>
        <v>0-20</v>
      </c>
      <c r="I180" s="25" t="str">
        <f t="shared" si="22"/>
        <v>D</v>
      </c>
      <c r="J180" s="13">
        <v>6.75</v>
      </c>
      <c r="K180" s="3">
        <v>15</v>
      </c>
      <c r="L180" s="8">
        <f t="shared" si="23"/>
        <v>16</v>
      </c>
      <c r="M180" s="7">
        <f t="shared" si="24"/>
        <v>0</v>
      </c>
      <c r="O180">
        <f t="shared" si="26"/>
        <v>0</v>
      </c>
    </row>
    <row r="181" spans="1:15">
      <c r="A181">
        <v>180</v>
      </c>
      <c r="C181" s="6" t="s">
        <v>194</v>
      </c>
      <c r="D181" s="26">
        <f t="shared" si="18"/>
        <v>1</v>
      </c>
      <c r="E181" s="33" t="str">
        <f t="shared" si="19"/>
        <v>C</v>
      </c>
      <c r="F181" s="7">
        <f t="shared" si="20"/>
        <v>27</v>
      </c>
      <c r="G181" s="2" t="s">
        <v>23</v>
      </c>
      <c r="H181" s="1" t="str">
        <f t="shared" si="21"/>
        <v>0-20</v>
      </c>
      <c r="I181" s="25" t="str">
        <f t="shared" si="22"/>
        <v>D</v>
      </c>
      <c r="J181" s="13">
        <v>8.6999999999999993</v>
      </c>
      <c r="K181" s="3">
        <v>27</v>
      </c>
      <c r="L181" s="8">
        <f t="shared" si="23"/>
        <v>28</v>
      </c>
      <c r="M181" s="7">
        <f t="shared" si="24"/>
        <v>0</v>
      </c>
      <c r="O181">
        <f t="shared" si="26"/>
        <v>0</v>
      </c>
    </row>
    <row r="182" spans="1:15">
      <c r="A182">
        <v>181</v>
      </c>
      <c r="C182" s="6" t="s">
        <v>195</v>
      </c>
      <c r="D182" s="26">
        <f t="shared" si="18"/>
        <v>0</v>
      </c>
      <c r="E182" s="33" t="str">
        <f t="shared" si="19"/>
        <v>D</v>
      </c>
      <c r="F182" s="7">
        <f t="shared" si="20"/>
        <v>11</v>
      </c>
      <c r="G182" s="2" t="s">
        <v>23</v>
      </c>
      <c r="H182" s="1" t="str">
        <f t="shared" si="21"/>
        <v>0-20</v>
      </c>
      <c r="I182" s="25" t="str">
        <f t="shared" si="22"/>
        <v>D</v>
      </c>
      <c r="J182" s="13">
        <v>5</v>
      </c>
      <c r="K182" s="3">
        <v>11</v>
      </c>
      <c r="L182" s="8">
        <f t="shared" si="23"/>
        <v>12</v>
      </c>
      <c r="M182" s="7">
        <f t="shared" si="24"/>
        <v>0</v>
      </c>
      <c r="O182">
        <f t="shared" si="26"/>
        <v>0</v>
      </c>
    </row>
    <row r="183" spans="1:15">
      <c r="A183">
        <v>182</v>
      </c>
      <c r="C183" s="6" t="s">
        <v>196</v>
      </c>
      <c r="D183" s="26">
        <f t="shared" si="18"/>
        <v>1</v>
      </c>
      <c r="E183" s="33" t="str">
        <f t="shared" si="19"/>
        <v>B</v>
      </c>
      <c r="F183" s="7">
        <f t="shared" si="20"/>
        <v>63</v>
      </c>
      <c r="G183" s="2" t="s">
        <v>6</v>
      </c>
      <c r="H183" s="1" t="str">
        <f t="shared" si="21"/>
        <v>60+</v>
      </c>
      <c r="I183" s="25" t="str">
        <f t="shared" si="22"/>
        <v>A</v>
      </c>
      <c r="J183" s="13">
        <v>25</v>
      </c>
      <c r="K183" s="3">
        <v>63</v>
      </c>
      <c r="L183" s="8">
        <f t="shared" si="23"/>
        <v>0</v>
      </c>
      <c r="M183" s="7">
        <f t="shared" si="24"/>
        <v>0</v>
      </c>
      <c r="O183">
        <f t="shared" si="26"/>
        <v>0</v>
      </c>
    </row>
    <row r="184" spans="1:15">
      <c r="A184">
        <v>183</v>
      </c>
      <c r="C184" s="6" t="s">
        <v>197</v>
      </c>
      <c r="D184" s="26">
        <f t="shared" si="18"/>
        <v>0</v>
      </c>
      <c r="E184" s="33" t="str">
        <f t="shared" si="19"/>
        <v>D</v>
      </c>
      <c r="F184" s="7">
        <f t="shared" si="20"/>
        <v>9</v>
      </c>
      <c r="G184" s="2" t="s">
        <v>23</v>
      </c>
      <c r="H184" s="1" t="str">
        <f t="shared" si="21"/>
        <v>0-20</v>
      </c>
      <c r="I184" s="25" t="str">
        <f t="shared" si="22"/>
        <v>D</v>
      </c>
      <c r="J184" s="13">
        <v>4.25</v>
      </c>
      <c r="K184" s="3">
        <v>9</v>
      </c>
      <c r="L184" s="8">
        <f t="shared" si="23"/>
        <v>10</v>
      </c>
      <c r="M184" s="7">
        <f t="shared" si="24"/>
        <v>0</v>
      </c>
      <c r="O184">
        <f t="shared" si="26"/>
        <v>0</v>
      </c>
    </row>
    <row r="185" spans="1:15">
      <c r="A185">
        <v>184</v>
      </c>
      <c r="C185" s="6" t="s">
        <v>198</v>
      </c>
      <c r="D185" s="26">
        <f t="shared" si="18"/>
        <v>1</v>
      </c>
      <c r="E185" s="33" t="str">
        <f t="shared" si="19"/>
        <v>C</v>
      </c>
      <c r="F185" s="7">
        <f t="shared" si="20"/>
        <v>27</v>
      </c>
      <c r="G185" s="2" t="s">
        <v>23</v>
      </c>
      <c r="H185" s="1" t="str">
        <f t="shared" si="21"/>
        <v>0-20</v>
      </c>
      <c r="I185" s="25" t="str">
        <f t="shared" si="22"/>
        <v>D</v>
      </c>
      <c r="J185" s="13">
        <v>9</v>
      </c>
      <c r="K185" s="3">
        <v>27</v>
      </c>
      <c r="L185" s="8">
        <f t="shared" si="23"/>
        <v>28</v>
      </c>
      <c r="M185" s="7">
        <f t="shared" si="24"/>
        <v>0</v>
      </c>
      <c r="O185">
        <f t="shared" si="26"/>
        <v>1</v>
      </c>
    </row>
    <row r="186" spans="1:15">
      <c r="A186">
        <v>185</v>
      </c>
      <c r="C186" s="6" t="s">
        <v>199</v>
      </c>
      <c r="D186" s="26">
        <f t="shared" si="18"/>
        <v>1</v>
      </c>
      <c r="E186" s="33" t="str">
        <f t="shared" si="19"/>
        <v>C</v>
      </c>
      <c r="F186" s="7">
        <f t="shared" si="20"/>
        <v>29</v>
      </c>
      <c r="G186" s="2" t="s">
        <v>23</v>
      </c>
      <c r="H186" s="1" t="str">
        <f t="shared" si="21"/>
        <v>0-20</v>
      </c>
      <c r="I186" s="25" t="str">
        <f t="shared" si="22"/>
        <v>D</v>
      </c>
      <c r="J186" s="13">
        <v>9.9499999999999993</v>
      </c>
      <c r="K186" s="3">
        <v>29</v>
      </c>
      <c r="L186" s="8">
        <f t="shared" si="23"/>
        <v>30</v>
      </c>
      <c r="M186" s="7">
        <f t="shared" si="24"/>
        <v>0</v>
      </c>
      <c r="O186">
        <f t="shared" si="26"/>
        <v>0</v>
      </c>
    </row>
    <row r="187" spans="1:15">
      <c r="A187">
        <v>186</v>
      </c>
      <c r="C187" s="6" t="s">
        <v>200</v>
      </c>
      <c r="D187" s="26">
        <f t="shared" si="18"/>
        <v>0</v>
      </c>
      <c r="E187" s="33" t="str">
        <f t="shared" si="19"/>
        <v>D</v>
      </c>
      <c r="F187" s="7">
        <f t="shared" si="20"/>
        <v>7</v>
      </c>
      <c r="G187" s="2" t="s">
        <v>23</v>
      </c>
      <c r="H187" s="1" t="str">
        <f t="shared" si="21"/>
        <v>0-20</v>
      </c>
      <c r="I187" s="25" t="str">
        <f t="shared" si="22"/>
        <v>D</v>
      </c>
      <c r="J187" s="13">
        <v>3</v>
      </c>
      <c r="K187" s="3">
        <v>7</v>
      </c>
      <c r="L187" s="8">
        <f t="shared" si="23"/>
        <v>8</v>
      </c>
      <c r="M187" s="7">
        <f t="shared" si="24"/>
        <v>0</v>
      </c>
      <c r="O187">
        <f t="shared" si="26"/>
        <v>0</v>
      </c>
    </row>
    <row r="188" spans="1:15">
      <c r="A188">
        <v>187</v>
      </c>
      <c r="C188" s="6" t="s">
        <v>201</v>
      </c>
      <c r="D188" s="26">
        <f t="shared" si="18"/>
        <v>0</v>
      </c>
      <c r="E188" s="33" t="str">
        <f t="shared" si="19"/>
        <v>D</v>
      </c>
      <c r="F188" s="7">
        <f t="shared" si="20"/>
        <v>7</v>
      </c>
      <c r="G188" s="2" t="s">
        <v>23</v>
      </c>
      <c r="H188" s="1" t="str">
        <f t="shared" si="21"/>
        <v>0-20</v>
      </c>
      <c r="I188" s="25" t="str">
        <f t="shared" si="22"/>
        <v>D</v>
      </c>
      <c r="J188" s="13">
        <v>3</v>
      </c>
      <c r="K188" s="3">
        <v>7</v>
      </c>
      <c r="L188" s="8">
        <f t="shared" si="23"/>
        <v>8</v>
      </c>
      <c r="M188" s="7">
        <f t="shared" si="24"/>
        <v>0</v>
      </c>
      <c r="O188">
        <f t="shared" si="26"/>
        <v>0</v>
      </c>
    </row>
    <row r="189" spans="1:15">
      <c r="A189">
        <v>188</v>
      </c>
      <c r="C189" s="6" t="s">
        <v>202</v>
      </c>
      <c r="D189" s="26">
        <f t="shared" si="18"/>
        <v>1</v>
      </c>
      <c r="E189" s="33" t="str">
        <f t="shared" si="19"/>
        <v>C</v>
      </c>
      <c r="F189" s="7">
        <f t="shared" si="20"/>
        <v>29</v>
      </c>
      <c r="G189" s="2" t="s">
        <v>23</v>
      </c>
      <c r="H189" s="1" t="str">
        <f t="shared" si="21"/>
        <v>0-20</v>
      </c>
      <c r="I189" s="25" t="str">
        <f t="shared" si="22"/>
        <v>D</v>
      </c>
      <c r="J189" s="13">
        <v>10</v>
      </c>
      <c r="K189" s="3">
        <v>29</v>
      </c>
      <c r="L189" s="8">
        <f t="shared" si="23"/>
        <v>30</v>
      </c>
      <c r="M189" s="7">
        <f t="shared" si="24"/>
        <v>0</v>
      </c>
      <c r="O189">
        <f t="shared" si="26"/>
        <v>0</v>
      </c>
    </row>
    <row r="190" spans="1:15">
      <c r="A190">
        <v>189</v>
      </c>
      <c r="C190" s="6" t="s">
        <v>203</v>
      </c>
      <c r="D190" s="26">
        <f t="shared" si="18"/>
        <v>0</v>
      </c>
      <c r="E190" s="33" t="str">
        <f t="shared" si="19"/>
        <v>D</v>
      </c>
      <c r="F190" s="7">
        <f t="shared" si="20"/>
        <v>7</v>
      </c>
      <c r="G190" s="2" t="s">
        <v>23</v>
      </c>
      <c r="H190" s="1" t="str">
        <f t="shared" si="21"/>
        <v>0-20</v>
      </c>
      <c r="I190" s="25" t="str">
        <f t="shared" si="22"/>
        <v>D</v>
      </c>
      <c r="J190" s="13">
        <v>3</v>
      </c>
      <c r="K190" s="3">
        <v>7</v>
      </c>
      <c r="L190" s="8">
        <f t="shared" si="23"/>
        <v>8</v>
      </c>
      <c r="M190" s="7">
        <f t="shared" si="24"/>
        <v>0</v>
      </c>
      <c r="O190">
        <f t="shared" si="26"/>
        <v>0</v>
      </c>
    </row>
    <row r="191" spans="1:15">
      <c r="A191">
        <v>190</v>
      </c>
      <c r="C191" s="6" t="s">
        <v>204</v>
      </c>
      <c r="D191" s="26">
        <f t="shared" si="18"/>
        <v>0</v>
      </c>
      <c r="E191" s="33" t="str">
        <f t="shared" si="19"/>
        <v>D</v>
      </c>
      <c r="F191" s="7">
        <f t="shared" si="20"/>
        <v>15</v>
      </c>
      <c r="G191" s="2" t="s">
        <v>23</v>
      </c>
      <c r="H191" s="1" t="str">
        <f t="shared" si="21"/>
        <v>0-20</v>
      </c>
      <c r="I191" s="25" t="str">
        <f t="shared" si="22"/>
        <v>D</v>
      </c>
      <c r="J191" s="13">
        <v>7.2</v>
      </c>
      <c r="K191" s="3">
        <v>15</v>
      </c>
      <c r="L191" s="8">
        <f t="shared" si="23"/>
        <v>16</v>
      </c>
      <c r="M191" s="7">
        <f t="shared" si="24"/>
        <v>0</v>
      </c>
      <c r="O191">
        <f t="shared" si="26"/>
        <v>0</v>
      </c>
    </row>
    <row r="192" spans="1:15">
      <c r="A192">
        <v>191</v>
      </c>
      <c r="C192" s="6" t="s">
        <v>205</v>
      </c>
      <c r="D192" s="26">
        <f>IF(AND(E192="A",G192="A"),0,IF(AND(E192="A",G192="B"),1,IF(AND(E192="A",G192="C"),-2,IF(AND(E192="A",G192="D"),-3,IF(AND(E192="B",G192="A"),1,IF(AND(E192="B",G192="B"),0,IF(AND(E192="B",G192="C"),-1,IF(AND(E192="B",G192="D"),-2,IF(AND(E192="C",G192="A"),-2,IF(AND(E192="C",G192="B"),-1,IF(AND(E192="C",G192="C"),0,IF(AND(E192="C",G192="D"),1,IF(AND(E192="D",G192="A"),-3,IF(AND(E192="D",G192="B"),-2,IF(AND(E192="D",G192="C"),1,IF(AND(E192="D",G192="D"),0))))))))))))))))</f>
        <v>1</v>
      </c>
      <c r="E192" s="33" t="str">
        <f t="shared" si="19"/>
        <v>C</v>
      </c>
      <c r="F192" s="7">
        <f t="shared" si="20"/>
        <v>39</v>
      </c>
      <c r="G192" s="2" t="s">
        <v>23</v>
      </c>
      <c r="H192" s="1" t="str">
        <f t="shared" si="21"/>
        <v>0-20</v>
      </c>
      <c r="I192" s="25" t="str">
        <f t="shared" si="22"/>
        <v>D</v>
      </c>
      <c r="J192" s="13">
        <v>15.2</v>
      </c>
      <c r="K192" s="3">
        <v>39</v>
      </c>
      <c r="L192" s="8">
        <f t="shared" si="23"/>
        <v>40</v>
      </c>
      <c r="M192" s="7">
        <f t="shared" si="24"/>
        <v>0</v>
      </c>
      <c r="O192">
        <f t="shared" si="26"/>
        <v>0</v>
      </c>
    </row>
    <row r="193" spans="1:15">
      <c r="A193">
        <v>192</v>
      </c>
      <c r="C193" s="6" t="s">
        <v>206</v>
      </c>
      <c r="D193" s="26">
        <f t="shared" si="18"/>
        <v>0</v>
      </c>
      <c r="E193" s="33" t="str">
        <f t="shared" si="19"/>
        <v>D</v>
      </c>
      <c r="F193" s="7">
        <f t="shared" si="20"/>
        <v>7</v>
      </c>
      <c r="G193" s="2" t="s">
        <v>23</v>
      </c>
      <c r="H193" s="1" t="str">
        <f t="shared" si="21"/>
        <v>0-20</v>
      </c>
      <c r="I193" s="25" t="str">
        <f t="shared" si="22"/>
        <v>D</v>
      </c>
      <c r="J193" s="13">
        <v>3</v>
      </c>
      <c r="K193" s="3">
        <v>7</v>
      </c>
      <c r="L193" s="8">
        <f t="shared" si="23"/>
        <v>8</v>
      </c>
      <c r="M193" s="7">
        <f t="shared" si="24"/>
        <v>0</v>
      </c>
      <c r="O193">
        <f t="shared" si="26"/>
        <v>0</v>
      </c>
    </row>
    <row r="194" spans="1:15">
      <c r="A194">
        <v>193</v>
      </c>
      <c r="C194" s="6" t="s">
        <v>207</v>
      </c>
      <c r="D194" s="26">
        <f t="shared" si="18"/>
        <v>1</v>
      </c>
      <c r="E194" s="33" t="str">
        <f t="shared" si="19"/>
        <v>C</v>
      </c>
      <c r="F194" s="7">
        <f t="shared" si="20"/>
        <v>27</v>
      </c>
      <c r="G194" s="2" t="s">
        <v>23</v>
      </c>
      <c r="H194" s="1" t="str">
        <f t="shared" si="21"/>
        <v>0-20</v>
      </c>
      <c r="I194" s="25" t="str">
        <f t="shared" si="22"/>
        <v>D</v>
      </c>
      <c r="J194" s="13">
        <v>8.75</v>
      </c>
      <c r="K194" s="3">
        <v>27</v>
      </c>
      <c r="L194" s="8">
        <f t="shared" si="23"/>
        <v>28</v>
      </c>
      <c r="M194" s="7">
        <f t="shared" si="24"/>
        <v>0</v>
      </c>
      <c r="O194">
        <f t="shared" si="26"/>
        <v>0</v>
      </c>
    </row>
    <row r="195" spans="1:15">
      <c r="A195">
        <v>194</v>
      </c>
      <c r="C195" s="6" t="s">
        <v>208</v>
      </c>
      <c r="D195" s="26">
        <f t="shared" ref="D195:D201" si="27">IF(AND(E195="A",G195="A"),0,IF(AND(E195="A",G195="B"),1,IF(AND(E195="A",G195="C"),-2,IF(AND(E195="A",G195="D"),-3,IF(AND(E195="B",G195="A"),1,IF(AND(E195="B",G195="B"),0,IF(AND(E195="B",G195="C"),-1,IF(AND(E195="B",G195="D"),-2,IF(AND(E195="C",G195="A"),-2,IF(AND(E195="C",G195="B"),-1,IF(AND(E195="C",G195="C"),0,IF(AND(E195="C",G195="D"),1,IF(AND(E195="D",G195="A"),-3,IF(AND(E195="D",G195="B"),-2,IF(AND(E195="D",G195="C"),1,IF(AND(E195="D",G195="D"),0))))))))))))))))</f>
        <v>-3</v>
      </c>
      <c r="E195" s="33" t="str">
        <f t="shared" ref="E195:E201" si="28">IF(F195&gt;=$V$1,"A",IF(AND(F195&gt;=$T$1,F195&lt;=$U$1),"B",IF(AND(F195&gt;=$R$1,F195&lt;=$S$1),"C",IF(AND(F195&gt;=$P$1,F195&lt;=$Q$1),"D"))))</f>
        <v>A</v>
      </c>
      <c r="F195" s="7">
        <f t="shared" ref="F195:F201" si="29">K195</f>
        <v>75</v>
      </c>
      <c r="G195" s="2" t="s">
        <v>23</v>
      </c>
      <c r="H195" s="1" t="str">
        <f t="shared" ref="H195:H201" si="30">IF(G195="A","60+",IF(G195="B","40-60",IF(G195="C","20-40",IF(G195="D","0-20",))))</f>
        <v>0-20</v>
      </c>
      <c r="I195" s="25" t="str">
        <f t="shared" ref="I195:I201" si="31">G195</f>
        <v>D</v>
      </c>
      <c r="J195" s="13">
        <v>26.05</v>
      </c>
      <c r="K195" s="3">
        <v>75</v>
      </c>
      <c r="L195" s="8">
        <f t="shared" ref="L195:L201" si="32">IF(I195="C",IF(K195&lt;=$P$1,K195-$P$1,IF(K195&gt;$Q$1-1,(K195-$Q$1-1),0)),IF(I195="D",IF(K195&lt;=$P$1-1,0,K195-($P$1-1)),IF(I195="B",IF(K195&lt;=$Q$1,K195-$Q$1,IF(K195&gt;$R$1-1,K195-($R$1-1),0)),IF(I195="A",IF(K195&gt;=$R$1,0,K195-$R$1),""))))</f>
        <v>76</v>
      </c>
      <c r="M195" s="7">
        <f t="shared" ref="M195:M201" si="33">IF(AND(ABS(L195)&gt;=$U$1,ABS(L195)&lt;=$V$1),1,0)</f>
        <v>0</v>
      </c>
      <c r="O195">
        <f t="shared" si="26"/>
        <v>0</v>
      </c>
    </row>
    <row r="196" spans="1:15">
      <c r="A196">
        <v>195</v>
      </c>
      <c r="C196" s="6" t="s">
        <v>209</v>
      </c>
      <c r="D196" s="26">
        <f t="shared" si="27"/>
        <v>0</v>
      </c>
      <c r="E196" s="33" t="str">
        <f t="shared" si="28"/>
        <v>D</v>
      </c>
      <c r="F196" s="7">
        <f t="shared" si="29"/>
        <v>7</v>
      </c>
      <c r="G196" s="2" t="s">
        <v>23</v>
      </c>
      <c r="H196" s="1" t="str">
        <f t="shared" si="30"/>
        <v>0-20</v>
      </c>
      <c r="I196" s="25" t="str">
        <f t="shared" si="31"/>
        <v>D</v>
      </c>
      <c r="J196" s="13">
        <v>3</v>
      </c>
      <c r="K196" s="3">
        <v>7</v>
      </c>
      <c r="L196" s="8">
        <f t="shared" si="32"/>
        <v>8</v>
      </c>
      <c r="M196" s="7">
        <f t="shared" si="33"/>
        <v>0</v>
      </c>
      <c r="O196">
        <f t="shared" ref="O196:O203" si="34">IF(K194="","",IF(AND(K194&gt;=$O$3,K194&lt;$P$3),1,0))</f>
        <v>0</v>
      </c>
    </row>
    <row r="197" spans="1:15">
      <c r="A197">
        <v>196</v>
      </c>
      <c r="C197" s="6" t="s">
        <v>210</v>
      </c>
      <c r="D197" s="26">
        <f t="shared" si="27"/>
        <v>0</v>
      </c>
      <c r="E197" s="33" t="str">
        <f t="shared" si="28"/>
        <v>D</v>
      </c>
      <c r="F197" s="7">
        <f t="shared" si="29"/>
        <v>13</v>
      </c>
      <c r="G197" s="2" t="s">
        <v>23</v>
      </c>
      <c r="H197" s="1" t="str">
        <f t="shared" si="30"/>
        <v>0-20</v>
      </c>
      <c r="I197" s="25" t="str">
        <f t="shared" si="31"/>
        <v>D</v>
      </c>
      <c r="J197" s="13">
        <v>5.7</v>
      </c>
      <c r="K197" s="3">
        <v>13</v>
      </c>
      <c r="L197" s="8">
        <f t="shared" si="32"/>
        <v>14</v>
      </c>
      <c r="M197" s="7">
        <f t="shared" si="33"/>
        <v>0</v>
      </c>
      <c r="O197">
        <f t="shared" si="34"/>
        <v>1</v>
      </c>
    </row>
    <row r="198" spans="1:15">
      <c r="A198">
        <v>197</v>
      </c>
      <c r="C198" s="6" t="s">
        <v>211</v>
      </c>
      <c r="D198" s="26">
        <f t="shared" si="27"/>
        <v>1</v>
      </c>
      <c r="E198" s="33" t="str">
        <f t="shared" si="28"/>
        <v>C</v>
      </c>
      <c r="F198" s="7">
        <f t="shared" si="29"/>
        <v>41</v>
      </c>
      <c r="G198" s="2" t="s">
        <v>23</v>
      </c>
      <c r="H198" s="1" t="str">
        <f t="shared" si="30"/>
        <v>0-20</v>
      </c>
      <c r="I198" s="25" t="str">
        <f t="shared" si="31"/>
        <v>D</v>
      </c>
      <c r="J198" s="13">
        <v>15.6666666666666</v>
      </c>
      <c r="K198" s="3">
        <v>41</v>
      </c>
      <c r="L198" s="8">
        <f t="shared" si="32"/>
        <v>42</v>
      </c>
      <c r="M198" s="7">
        <f t="shared" si="33"/>
        <v>0</v>
      </c>
      <c r="O198">
        <f t="shared" si="34"/>
        <v>0</v>
      </c>
    </row>
    <row r="199" spans="1:15">
      <c r="A199">
        <v>198</v>
      </c>
      <c r="C199" s="6" t="s">
        <v>212</v>
      </c>
      <c r="D199" s="26">
        <f t="shared" si="27"/>
        <v>-2</v>
      </c>
      <c r="E199" s="33" t="str">
        <f t="shared" si="28"/>
        <v>B</v>
      </c>
      <c r="F199" s="7">
        <f t="shared" si="29"/>
        <v>63</v>
      </c>
      <c r="G199" s="2" t="s">
        <v>23</v>
      </c>
      <c r="H199" s="1" t="str">
        <f t="shared" si="30"/>
        <v>0-20</v>
      </c>
      <c r="I199" s="25" t="str">
        <f t="shared" si="31"/>
        <v>D</v>
      </c>
      <c r="J199" s="13">
        <v>24.55</v>
      </c>
      <c r="K199" s="3">
        <v>63</v>
      </c>
      <c r="L199" s="8">
        <f t="shared" si="32"/>
        <v>64</v>
      </c>
      <c r="M199" s="7">
        <f t="shared" si="33"/>
        <v>0</v>
      </c>
      <c r="O199">
        <f t="shared" si="34"/>
        <v>0</v>
      </c>
    </row>
    <row r="200" spans="1:15">
      <c r="A200">
        <v>199</v>
      </c>
      <c r="C200" s="6" t="s">
        <v>213</v>
      </c>
      <c r="D200" s="26">
        <f t="shared" si="27"/>
        <v>1</v>
      </c>
      <c r="E200" s="33" t="str">
        <f t="shared" si="28"/>
        <v>C</v>
      </c>
      <c r="F200" s="7">
        <f t="shared" si="29"/>
        <v>33</v>
      </c>
      <c r="G200" s="1" t="s">
        <v>23</v>
      </c>
      <c r="H200" s="1" t="str">
        <f t="shared" si="30"/>
        <v>0-20</v>
      </c>
      <c r="I200" s="25" t="str">
        <f t="shared" si="31"/>
        <v>D</v>
      </c>
      <c r="J200" s="13">
        <v>12</v>
      </c>
      <c r="K200" s="3">
        <v>33</v>
      </c>
      <c r="L200" s="8">
        <f t="shared" si="32"/>
        <v>34</v>
      </c>
      <c r="M200" s="7">
        <f t="shared" si="33"/>
        <v>0</v>
      </c>
      <c r="O200">
        <f t="shared" si="34"/>
        <v>0</v>
      </c>
    </row>
    <row r="201" spans="1:15">
      <c r="A201">
        <v>200</v>
      </c>
      <c r="C201" s="6" t="s">
        <v>214</v>
      </c>
      <c r="D201" s="26">
        <f t="shared" si="27"/>
        <v>0</v>
      </c>
      <c r="E201" s="33" t="str">
        <f t="shared" si="28"/>
        <v>D</v>
      </c>
      <c r="F201" s="7">
        <f t="shared" si="29"/>
        <v>11</v>
      </c>
      <c r="G201" s="1" t="s">
        <v>23</v>
      </c>
      <c r="H201" s="1" t="str">
        <f t="shared" si="30"/>
        <v>0-20</v>
      </c>
      <c r="I201" s="25" t="str">
        <f t="shared" si="31"/>
        <v>D</v>
      </c>
      <c r="J201" s="2">
        <v>4.75</v>
      </c>
      <c r="K201" s="3">
        <v>11</v>
      </c>
      <c r="L201" s="8">
        <f t="shared" si="32"/>
        <v>12</v>
      </c>
      <c r="M201" s="7">
        <f t="shared" si="33"/>
        <v>0</v>
      </c>
      <c r="O201">
        <f t="shared" si="34"/>
        <v>1</v>
      </c>
    </row>
    <row r="202" spans="1:15">
      <c r="A202" s="24"/>
      <c r="C202"/>
      <c r="D202"/>
      <c r="F202"/>
      <c r="I202"/>
      <c r="K202" t="str">
        <f t="shared" ref="K202:K209" si="35">IF(G202="C",J202-40,IF(G202="D",J202-10,IF(G202="B",J202-70,IF(G202="A",IF(J202&gt;=70,"OK",J202-70),""))))</f>
        <v/>
      </c>
      <c r="L202"/>
      <c r="O202">
        <f t="shared" si="34"/>
        <v>0</v>
      </c>
    </row>
    <row r="203" spans="1:15">
      <c r="G203" s="2"/>
      <c r="H203" s="13"/>
      <c r="J203" s="3"/>
      <c r="K203" s="8" t="str">
        <f t="shared" si="35"/>
        <v/>
      </c>
      <c r="L203" s="22"/>
      <c r="O203">
        <f t="shared" si="34"/>
        <v>0</v>
      </c>
    </row>
    <row r="204" spans="1:15">
      <c r="G204" s="2"/>
      <c r="H204" s="13"/>
      <c r="J204" s="3"/>
      <c r="K204" s="8" t="str">
        <f t="shared" si="35"/>
        <v/>
      </c>
      <c r="L204" s="22"/>
      <c r="N204" t="str">
        <f>IF(J202="","",IF(AND(J202&gt;=$O$3,J202&lt;$P$3),1,0))</f>
        <v/>
      </c>
    </row>
    <row r="205" spans="1:15">
      <c r="A205" t="s">
        <v>215</v>
      </c>
      <c r="G205" s="2"/>
      <c r="H205" s="13"/>
      <c r="J205" s="3"/>
      <c r="K205" s="8" t="str">
        <f t="shared" si="35"/>
        <v/>
      </c>
      <c r="L205" s="22"/>
      <c r="N205" t="str">
        <f>IF(K205="","",IF(AND(K205&gt;=$O$3,K205&lt;$P$3),1,0))</f>
        <v/>
      </c>
    </row>
    <row r="206" spans="1:15">
      <c r="A206" s="24" t="s">
        <v>216</v>
      </c>
      <c r="G206" s="2"/>
      <c r="H206" s="13"/>
      <c r="J206" s="3"/>
      <c r="K206" s="8" t="str">
        <f t="shared" si="35"/>
        <v/>
      </c>
      <c r="L206" s="22"/>
      <c r="N206" t="str">
        <f>IF(K206="","",IF(AND(K206&gt;=$O$3,K206&lt;$P$3),1,0))</f>
        <v/>
      </c>
    </row>
    <row r="207" spans="1:15">
      <c r="A207" s="24" t="s">
        <v>217</v>
      </c>
      <c r="G207" s="2"/>
      <c r="H207" s="13"/>
      <c r="J207" s="3"/>
      <c r="K207" s="8" t="str">
        <f t="shared" si="35"/>
        <v/>
      </c>
      <c r="L207" s="22"/>
      <c r="N207" t="str">
        <f>IF(K207="","",IF(AND(K207&gt;=$O$3,K207&lt;$P$3),1,0))</f>
        <v/>
      </c>
    </row>
    <row r="208" spans="1:15">
      <c r="A208" s="24" t="s">
        <v>218</v>
      </c>
      <c r="G208" s="2"/>
      <c r="H208" s="13"/>
      <c r="J208" s="3"/>
      <c r="K208" s="8" t="str">
        <f t="shared" si="35"/>
        <v/>
      </c>
      <c r="L208" s="22"/>
      <c r="N208" t="str">
        <f>IF(K208="","",IF(AND(K208&gt;=$O$3,K208&lt;$P$3),1,0))</f>
        <v/>
      </c>
    </row>
    <row r="209" spans="7:12">
      <c r="G209" s="2"/>
      <c r="H209" s="13"/>
      <c r="J209" s="3"/>
      <c r="K209" s="8" t="str">
        <f t="shared" si="35"/>
        <v/>
      </c>
      <c r="L209" s="22"/>
    </row>
    <row r="210" spans="7:12">
      <c r="G210" s="2"/>
      <c r="H210" s="13"/>
      <c r="J210" s="3"/>
      <c r="K210" s="22"/>
      <c r="L210" s="22"/>
    </row>
    <row r="211" spans="7:12">
      <c r="G211" s="2"/>
      <c r="H211" s="13"/>
      <c r="J211" s="3"/>
      <c r="K211" s="22"/>
      <c r="L211" s="22"/>
    </row>
    <row r="212" spans="7:12">
      <c r="G212" s="2"/>
      <c r="H212" s="13"/>
      <c r="J212" s="3"/>
      <c r="K212" s="22"/>
      <c r="L212" s="22"/>
    </row>
    <row r="213" spans="7:12">
      <c r="G213" s="2"/>
      <c r="H213" s="13"/>
      <c r="J213" s="3"/>
      <c r="K213" s="22"/>
      <c r="L213" s="22"/>
    </row>
    <row r="214" spans="7:12">
      <c r="G214" s="2"/>
      <c r="H214" s="13"/>
      <c r="J214" s="3"/>
      <c r="K214" s="22"/>
      <c r="L214" s="22"/>
    </row>
    <row r="215" spans="7:12">
      <c r="G215" s="2"/>
      <c r="H215" s="13"/>
      <c r="J215" s="3"/>
      <c r="K215" s="22"/>
      <c r="L215" s="22"/>
    </row>
    <row r="216" spans="7:12">
      <c r="G216" s="2"/>
      <c r="H216" s="13"/>
      <c r="J216" s="3"/>
      <c r="K216" s="22"/>
      <c r="L216" s="22"/>
    </row>
    <row r="217" spans="7:12">
      <c r="G217" s="2"/>
      <c r="H217" s="13"/>
      <c r="J217" s="3"/>
      <c r="K217" s="22"/>
      <c r="L217" s="22"/>
    </row>
    <row r="218" spans="7:12">
      <c r="G218" s="2"/>
      <c r="H218" s="13"/>
      <c r="J218" s="3"/>
      <c r="K218" s="22"/>
      <c r="L218" s="22"/>
    </row>
    <row r="219" spans="7:12">
      <c r="G219" s="2"/>
      <c r="H219" s="13"/>
      <c r="J219" s="3"/>
      <c r="K219" s="22"/>
      <c r="L219" s="22"/>
    </row>
    <row r="220" spans="7:12">
      <c r="G220" s="2"/>
      <c r="H220" s="13"/>
      <c r="J220" s="3"/>
      <c r="K220" s="22"/>
      <c r="L220" s="22"/>
    </row>
    <row r="221" spans="7:12">
      <c r="G221" s="2"/>
      <c r="H221" s="13"/>
      <c r="J221" s="3"/>
      <c r="K221" s="22"/>
      <c r="L221" s="22"/>
    </row>
    <row r="222" spans="7:12">
      <c r="G222" s="2"/>
      <c r="H222" s="13"/>
      <c r="J222" s="3"/>
      <c r="K222" s="22"/>
      <c r="L222" s="22"/>
    </row>
    <row r="223" spans="7:12">
      <c r="G223" s="2"/>
      <c r="H223" s="13"/>
      <c r="J223" s="3"/>
      <c r="K223" s="22"/>
      <c r="L223" s="22"/>
    </row>
    <row r="224" spans="7:12">
      <c r="G224" s="2"/>
      <c r="H224" s="13"/>
      <c r="J224" s="3"/>
      <c r="K224" s="22"/>
      <c r="L224" s="22"/>
    </row>
    <row r="225" spans="7:12">
      <c r="G225" s="2"/>
      <c r="H225" s="13"/>
      <c r="J225" s="3"/>
      <c r="K225" s="22"/>
      <c r="L225" s="22"/>
    </row>
    <row r="226" spans="7:12">
      <c r="G226" s="2"/>
      <c r="H226" s="13"/>
      <c r="J226" s="3"/>
      <c r="K226" s="22"/>
      <c r="L226" s="22"/>
    </row>
    <row r="227" spans="7:12">
      <c r="G227" s="2"/>
      <c r="H227" s="13"/>
      <c r="J227" s="3"/>
      <c r="K227" s="22"/>
      <c r="L227" s="22"/>
    </row>
    <row r="228" spans="7:12">
      <c r="G228" s="2"/>
      <c r="H228" s="13"/>
      <c r="J228" s="3"/>
      <c r="K228" s="22"/>
      <c r="L228" s="22"/>
    </row>
    <row r="229" spans="7:12">
      <c r="G229" s="2"/>
      <c r="H229" s="13"/>
      <c r="J229" s="3"/>
      <c r="K229" s="22"/>
      <c r="L229" s="22"/>
    </row>
    <row r="230" spans="7:12">
      <c r="G230" s="2"/>
      <c r="H230" s="13"/>
      <c r="J230" s="3"/>
      <c r="K230" s="22"/>
      <c r="L230" s="22"/>
    </row>
    <row r="231" spans="7:12">
      <c r="G231" s="2"/>
      <c r="H231" s="13"/>
      <c r="J231" s="3"/>
      <c r="K231" s="22"/>
      <c r="L231" s="22"/>
    </row>
    <row r="232" spans="7:12">
      <c r="G232" s="2"/>
      <c r="H232" s="13"/>
      <c r="J232" s="3"/>
      <c r="K232" s="22"/>
      <c r="L232" s="22"/>
    </row>
    <row r="233" spans="7:12">
      <c r="G233" s="2"/>
      <c r="H233" s="13"/>
      <c r="J233" s="3"/>
      <c r="K233" s="22"/>
      <c r="L233" s="22"/>
    </row>
    <row r="234" spans="7:12">
      <c r="G234" s="2"/>
      <c r="H234" s="13"/>
      <c r="J234" s="3"/>
      <c r="K234" s="22"/>
      <c r="L234" s="22"/>
    </row>
    <row r="235" spans="7:12">
      <c r="G235" s="2"/>
      <c r="H235" s="13"/>
      <c r="J235" s="3"/>
      <c r="K235" s="22"/>
      <c r="L235" s="22"/>
    </row>
    <row r="236" spans="7:12">
      <c r="G236" s="2"/>
      <c r="H236" s="13"/>
      <c r="J236" s="3"/>
      <c r="K236" s="22"/>
      <c r="L236" s="22"/>
    </row>
    <row r="237" spans="7:12">
      <c r="G237" s="2"/>
      <c r="H237" s="13"/>
      <c r="J237" s="3"/>
      <c r="K237" s="22"/>
      <c r="L237" s="22"/>
    </row>
    <row r="238" spans="7:12">
      <c r="G238" s="2"/>
      <c r="H238" s="13"/>
      <c r="J238" s="3"/>
      <c r="K238" s="22"/>
      <c r="L238" s="22"/>
    </row>
    <row r="239" spans="7:12">
      <c r="G239" s="2"/>
      <c r="H239" s="13"/>
      <c r="J239" s="3"/>
      <c r="K239" s="22"/>
      <c r="L239" s="22"/>
    </row>
    <row r="240" spans="7:12">
      <c r="G240" s="2"/>
      <c r="H240" s="13"/>
      <c r="J240" s="3"/>
      <c r="K240" s="22"/>
      <c r="L240" s="22"/>
    </row>
    <row r="241" spans="7:12">
      <c r="G241" s="2"/>
      <c r="H241" s="13"/>
      <c r="J241" s="3"/>
      <c r="K241" s="22"/>
      <c r="L241" s="22"/>
    </row>
    <row r="242" spans="7:12">
      <c r="G242" s="2"/>
      <c r="H242" s="13"/>
    </row>
    <row r="243" spans="7:12">
      <c r="G243" s="2"/>
      <c r="H243" s="13"/>
    </row>
    <row r="244" spans="7:12">
      <c r="G244" s="2"/>
      <c r="H244" s="13"/>
    </row>
    <row r="245" spans="7:12">
      <c r="G245" s="2"/>
      <c r="H245" s="13"/>
    </row>
    <row r="246" spans="7:12">
      <c r="G246" s="2"/>
      <c r="H246" s="13"/>
    </row>
    <row r="247" spans="7:12">
      <c r="G247" s="2"/>
      <c r="H247" s="13"/>
    </row>
    <row r="248" spans="7:12">
      <c r="G248" s="2"/>
      <c r="H248" s="13"/>
    </row>
    <row r="249" spans="7:12">
      <c r="G249" s="2"/>
      <c r="H249" s="13"/>
    </row>
    <row r="250" spans="7:12">
      <c r="G250" s="2"/>
      <c r="H250" s="13"/>
    </row>
    <row r="251" spans="7:12">
      <c r="G251" s="2"/>
    </row>
    <row r="253" spans="7:12">
      <c r="I253" s="4" t="str">
        <f>IF(H253="","",IF(AND(H253&gt;=$O$3,H253&lt;=$P$3),1,0))</f>
        <v/>
      </c>
    </row>
    <row r="254" spans="7:12">
      <c r="I254" s="4" t="str">
        <f>IF(H254="","",IF(AND(H254&gt;=$O$3,H254&lt;=$P$3),1,0))</f>
        <v/>
      </c>
    </row>
    <row r="255" spans="7:12">
      <c r="I255" s="4" t="str">
        <f>IF(H255="","",IF(AND(H255&gt;=$O$3,H255&lt;=$P$3),1,0))</f>
        <v/>
      </c>
    </row>
  </sheetData>
  <conditionalFormatting sqref="F203:F1048576 F1:F201">
    <cfRule type="cellIs" dxfId="25" priority="20" operator="between">
      <formula>0</formula>
      <formula>50</formula>
    </cfRule>
  </conditionalFormatting>
  <conditionalFormatting sqref="F203:F1048576 F1:F201">
    <cfRule type="cellIs" dxfId="24" priority="17" operator="between">
      <formula>51</formula>
      <formula>100</formula>
    </cfRule>
  </conditionalFormatting>
  <conditionalFormatting sqref="D203:D1048576 G203:G1048576 G1:G201">
    <cfRule type="cellIs" dxfId="23" priority="16" operator="equal">
      <formula>"A"</formula>
    </cfRule>
  </conditionalFormatting>
  <conditionalFormatting sqref="D203:D1048576 G203:G1048576 G1:G201">
    <cfRule type="cellIs" dxfId="22" priority="15" operator="equal">
      <formula>"B"</formula>
    </cfRule>
  </conditionalFormatting>
  <conditionalFormatting sqref="D203:D1048576 G203:G1048576 G1:G201">
    <cfRule type="cellIs" dxfId="21" priority="14" operator="equal">
      <formula>"C"</formula>
    </cfRule>
  </conditionalFormatting>
  <conditionalFormatting sqref="D203:D1048576 G203:G1048576 G1:G201">
    <cfRule type="cellIs" dxfId="20" priority="13" operator="equal">
      <formula>"D"</formula>
    </cfRule>
  </conditionalFormatting>
  <conditionalFormatting sqref="I1:I1048576">
    <cfRule type="cellIs" dxfId="19" priority="12" operator="equal">
      <formula>"A"</formula>
    </cfRule>
  </conditionalFormatting>
  <conditionalFormatting sqref="I1:I1048576">
    <cfRule type="cellIs" dxfId="18" priority="11" operator="equal">
      <formula>"B"</formula>
    </cfRule>
  </conditionalFormatting>
  <conditionalFormatting sqref="I1:I1048576">
    <cfRule type="cellIs" dxfId="17" priority="10" operator="equal">
      <formula>"C"</formula>
    </cfRule>
  </conditionalFormatting>
  <conditionalFormatting sqref="I1:I1048576">
    <cfRule type="cellIs" dxfId="16" priority="9" operator="equal">
      <formula>"D"</formula>
    </cfRule>
  </conditionalFormatting>
  <conditionalFormatting sqref="D1:D201">
    <cfRule type="cellIs" dxfId="15" priority="8" operator="equal">
      <formula>"A"</formula>
    </cfRule>
  </conditionalFormatting>
  <conditionalFormatting sqref="D1:D201">
    <cfRule type="cellIs" dxfId="14" priority="7" operator="equal">
      <formula>"B"</formula>
    </cfRule>
  </conditionalFormatting>
  <conditionalFormatting sqref="D1:D201">
    <cfRule type="cellIs" dxfId="13" priority="6" operator="equal">
      <formula>"C"</formula>
    </cfRule>
  </conditionalFormatting>
  <conditionalFormatting sqref="D1:D201">
    <cfRule type="cellIs" dxfId="12" priority="5" operator="equal">
      <formula>"D"</formula>
    </cfRule>
  </conditionalFormatting>
  <hyperlinks>
    <hyperlink ref="C2" r:id="rId1" xr:uid="{2E0D85AB-4F4B-4C75-B123-478713B26E94}"/>
    <hyperlink ref="C3" r:id="rId2" xr:uid="{4E81F0BD-56F1-4650-8E93-0009AB700F8B}"/>
    <hyperlink ref="C4" r:id="rId3" xr:uid="{33E645FD-A664-4CD4-8A4A-896E6C2C8995}"/>
    <hyperlink ref="C5" r:id="rId4" xr:uid="{B3A013A3-8C41-49B8-8568-8D6A28D88B53}"/>
    <hyperlink ref="C72" r:id="rId5" xr:uid="{88A84039-2A1E-469A-A5F2-2097F0C602E0}"/>
    <hyperlink ref="C6" r:id="rId6" xr:uid="{DFCBAAE8-E5D7-43F0-A342-26FDB57A5E5C}"/>
    <hyperlink ref="C7" r:id="rId7" xr:uid="{DB16CF6A-207C-434B-A605-8371FD7AA08D}"/>
    <hyperlink ref="C73" r:id="rId8" xr:uid="{014C1E4B-2F13-46CF-B0B4-0294581C0D59}"/>
    <hyperlink ref="C135" r:id="rId9" xr:uid="{3E437545-E628-4BBD-A56C-7E639267179D}"/>
    <hyperlink ref="C8" r:id="rId10" xr:uid="{7BF350D0-A184-48B5-88E0-91F24CABC9A1}"/>
    <hyperlink ref="C9" r:id="rId11" xr:uid="{1695A417-8FD6-44B6-A072-2D7A592D60A4}"/>
    <hyperlink ref="C10" r:id="rId12" xr:uid="{C321508F-8AF5-4F7B-AE87-76FAA2B9BB5D}"/>
    <hyperlink ref="C74" r:id="rId13" xr:uid="{BB8400A5-EEEE-41EC-ADF9-BDCA754B0FD1}"/>
    <hyperlink ref="C136" r:id="rId14" xr:uid="{BEA4959B-41E4-41FB-B2CD-535D1A764A78}"/>
    <hyperlink ref="C11" r:id="rId15" xr:uid="{25AEE715-0BFB-4DC5-86CC-018FF68F3DAA}"/>
    <hyperlink ref="C75" r:id="rId16" xr:uid="{D08A3691-6E1F-4E69-BF24-2FAD16E1F0EB}"/>
    <hyperlink ref="C12" r:id="rId17" xr:uid="{A9CA1D6F-E68E-4C6C-BC98-3E47AE8279BA}"/>
    <hyperlink ref="C76" r:id="rId18" xr:uid="{BDBE0FA0-A550-4260-A131-CE6EB9950B23}"/>
    <hyperlink ref="C13" r:id="rId19" xr:uid="{F3D44922-0148-4164-A265-B62A97B86130}"/>
    <hyperlink ref="C137" r:id="rId20" xr:uid="{EB539F6A-0D56-42E5-A919-48CEBAD4AA06}"/>
    <hyperlink ref="C77" r:id="rId21" xr:uid="{7520E662-468B-40D5-B3D5-0F72F257CE47}"/>
    <hyperlink ref="C14" r:id="rId22" xr:uid="{06AA065D-2A3E-4A6B-A8BB-59BC72295091}"/>
    <hyperlink ref="C15" r:id="rId23" xr:uid="{42192277-FD24-4074-8DBE-CFD42D4B9C5E}"/>
    <hyperlink ref="C78" r:id="rId24" xr:uid="{FF490B70-A4D5-4FD7-BA16-DFADC7CE8D09}"/>
    <hyperlink ref="C16" r:id="rId25" xr:uid="{3218ABDF-1553-46F1-B269-F619F9EB50E0}"/>
    <hyperlink ref="C17" r:id="rId26" xr:uid="{BF026B44-2FBE-4517-9B43-CEFD556B6824}"/>
    <hyperlink ref="C138" r:id="rId27" xr:uid="{0C7D3AFE-2AEF-4F5B-AE48-BF2FDBA5885C}"/>
    <hyperlink ref="C18" r:id="rId28" xr:uid="{07EF4681-A6D8-4318-9E5F-40E134C77CA0}"/>
    <hyperlink ref="C19" r:id="rId29" xr:uid="{A9B21CAA-0E41-4B9B-97D5-EB3B0984CB2B}"/>
    <hyperlink ref="C20" r:id="rId30" xr:uid="{5A14DA4B-5A0A-49C0-A493-70025AF982EF}"/>
    <hyperlink ref="C79" r:id="rId31" xr:uid="{E6765E5B-2B84-4A54-8591-0967B44C6E95}"/>
    <hyperlink ref="C139" r:id="rId32" xr:uid="{FE7164D6-5908-45BB-9931-022E19FF5378}"/>
    <hyperlink ref="C21" r:id="rId33" xr:uid="{45663E61-15A7-4982-A3AD-BF369B167D82}"/>
    <hyperlink ref="C22" r:id="rId34" xr:uid="{11836482-915A-433E-8F41-18F8AD12D3F9}"/>
    <hyperlink ref="C80" r:id="rId35" xr:uid="{BE0E049E-D91A-4C7A-A0E9-EA4C7174832D}"/>
    <hyperlink ref="C140" r:id="rId36" xr:uid="{BB016986-0BF2-4FF9-B3A3-FAD77DBAABFE}"/>
    <hyperlink ref="C141" r:id="rId37" xr:uid="{B3122A9A-F89A-4EC7-BABD-F8FD50D85390}"/>
    <hyperlink ref="C142" r:id="rId38" xr:uid="{D2271910-4CBA-4C59-B1FC-2CADA37BB9D7}"/>
    <hyperlink ref="C23" r:id="rId39" xr:uid="{87BBA99B-4B37-4A3B-A054-81DC8C33F40B}"/>
    <hyperlink ref="C169" r:id="rId40" xr:uid="{DCF10FFE-9ACA-4B75-B586-D9AA71EA383D}"/>
    <hyperlink ref="C170" r:id="rId41" xr:uid="{4B025B42-FE53-4518-BF5F-B9E5F3BAC051}"/>
    <hyperlink ref="C171" r:id="rId42" xr:uid="{47103F6F-4CBC-40F5-ADE7-2EE18F601436}"/>
    <hyperlink ref="C172" r:id="rId43" xr:uid="{129879E2-B4EE-407C-8341-2DBF128EFBA2}"/>
    <hyperlink ref="C173" r:id="rId44" xr:uid="{7A3C9E72-7869-4F0F-81CE-185249116FE9}"/>
    <hyperlink ref="C174" r:id="rId45" xr:uid="{CA677FB7-74EC-495B-888B-B82D07BBA4C6}"/>
    <hyperlink ref="C81" r:id="rId46" xr:uid="{61E956D2-D2C3-4676-996C-E20ED23B7A4F}"/>
    <hyperlink ref="C82" r:id="rId47" xr:uid="{9897DDA0-710C-4209-9D0C-432922DC8D70}"/>
    <hyperlink ref="C143" r:id="rId48" xr:uid="{FE8D600B-DD7C-4716-BA7B-9100A4B7A20E}"/>
    <hyperlink ref="C144" r:id="rId49" xr:uid="{A73E2B90-7499-42A5-984F-0A537A5D6D90}"/>
    <hyperlink ref="C83" r:id="rId50" xr:uid="{F416D266-77DF-4606-88C6-74714D2834BB}"/>
    <hyperlink ref="C145" r:id="rId51" xr:uid="{78A4FEE6-0AD0-4CAE-A91B-7C4B28D3DC0F}"/>
    <hyperlink ref="C24" r:id="rId52" xr:uid="{2357D099-FECA-4BBA-8235-DB33492B7295}"/>
    <hyperlink ref="C25" r:id="rId53" xr:uid="{CAC44A86-398E-46F7-AD51-0CF33C4F697B}"/>
    <hyperlink ref="C84" r:id="rId54" xr:uid="{3568C7C9-46D6-4BFB-8F40-BE6D742BA00D}"/>
    <hyperlink ref="C26" r:id="rId55" xr:uid="{FFEEE632-2BFA-41D5-9487-32BBC66C7961}"/>
    <hyperlink ref="C85" r:id="rId56" xr:uid="{B1B24DEE-1537-43A8-8FBB-2C4C109C2A21}"/>
    <hyperlink ref="C27" r:id="rId57" xr:uid="{6FE70658-1C53-4F7F-80B7-E08A55D2D32A}"/>
    <hyperlink ref="C28" r:id="rId58" xr:uid="{CC57349F-8C81-4CC1-B376-05A191DE7F43}"/>
    <hyperlink ref="C29" r:id="rId59" xr:uid="{83F6E1FE-DF64-4A8D-A17C-4BF57CBA792A}"/>
    <hyperlink ref="C30" r:id="rId60" xr:uid="{B502D3F2-EF61-4581-8909-0183C87D3628}"/>
    <hyperlink ref="C86" r:id="rId61" xr:uid="{E109317C-EF84-4498-AEF8-C93F606FF977}"/>
    <hyperlink ref="C87" r:id="rId62" xr:uid="{7E835019-B075-45AB-9F28-1C4B4410E490}"/>
    <hyperlink ref="C88" r:id="rId63" xr:uid="{A1756183-553C-4543-BE66-34423A52BEA4}"/>
    <hyperlink ref="C89" r:id="rId64" xr:uid="{493DA741-2A8E-4358-8958-99D527D0557C}"/>
    <hyperlink ref="C90" r:id="rId65" xr:uid="{0285F658-EB1C-47A1-8E98-7F64330F73B6}"/>
    <hyperlink ref="C175" r:id="rId66" xr:uid="{B508998F-AFCA-4085-9881-1F370F1CCBA7}"/>
    <hyperlink ref="C176" r:id="rId67" xr:uid="{C08B2E23-7E1B-48CD-9442-77F061CA206E}"/>
    <hyperlink ref="C146" r:id="rId68" xr:uid="{6AD7588D-AB14-40CD-B112-12C5DDF7588F}"/>
    <hyperlink ref="C31" r:id="rId69" xr:uid="{A85A4A2D-063C-4AB0-BF6C-B900D26477B1}"/>
    <hyperlink ref="C91" r:id="rId70" xr:uid="{C3AC1C58-CDCF-407A-8EB6-3A5612B15EB3}"/>
    <hyperlink ref="C92" r:id="rId71" xr:uid="{1591F8AC-3171-47B2-90DA-AEEAC8A75171}"/>
    <hyperlink ref="C32" r:id="rId72" xr:uid="{986A6ECC-8374-41B6-88AA-FB86E9189981}"/>
    <hyperlink ref="C33" r:id="rId73" xr:uid="{3A3A9561-8FF7-4553-8408-35342589B580}"/>
    <hyperlink ref="C93" r:id="rId74" xr:uid="{9F57A11A-3FD0-4D72-A487-D162A7EA2FD9}"/>
    <hyperlink ref="C94" r:id="rId75" xr:uid="{D144CE22-BD19-4F24-B1C6-C90F02D14900}"/>
    <hyperlink ref="C95" r:id="rId76" xr:uid="{C1E03725-FD58-4761-B1F9-647FEA88A9E7}"/>
    <hyperlink ref="C34" r:id="rId77" xr:uid="{0A32926C-4BEB-49BD-994A-9E12EA868987}"/>
    <hyperlink ref="C35" r:id="rId78" xr:uid="{FFF2DD85-564A-4CD6-B264-14FDD1D3C301}"/>
    <hyperlink ref="C96" r:id="rId79" xr:uid="{FC08C94F-B58B-42B2-AE7B-C14B67714425}"/>
    <hyperlink ref="C36" r:id="rId80" xr:uid="{CEB685AD-E7D1-4EE4-8730-FD2D87BCFC29}"/>
    <hyperlink ref="C97" r:id="rId81" xr:uid="{98000C65-4450-403C-BDB5-DEEF2ADC1D25}"/>
    <hyperlink ref="C98" r:id="rId82" xr:uid="{D105C55D-1FAF-407F-98B0-51CCF5E8A2CB}"/>
    <hyperlink ref="C37" r:id="rId83" xr:uid="{79D5130E-2737-464E-8928-E51D8D91AF9F}"/>
    <hyperlink ref="C38" r:id="rId84" xr:uid="{B17284C7-20AC-4AD9-8452-0D70D5442BD9}"/>
    <hyperlink ref="C99" r:id="rId85" xr:uid="{91EF0A5E-09AF-4FF9-930C-2C809E169250}"/>
    <hyperlink ref="C100" r:id="rId86" xr:uid="{2BC1E40F-FC6A-46EE-87A4-A0BDA76CE813}"/>
    <hyperlink ref="C147" r:id="rId87" xr:uid="{4771C5B6-20EF-4EDA-AB0C-94527BE6D1B1}"/>
    <hyperlink ref="C39" r:id="rId88" xr:uid="{48F6C4FE-82D2-45F9-BA2F-D78E13837603}"/>
    <hyperlink ref="C40" r:id="rId89" xr:uid="{A3DAE466-6246-48D6-BCE0-41E083EB5F4D}"/>
    <hyperlink ref="C101" r:id="rId90" xr:uid="{B918D358-2078-40BA-93EC-38A44308E103}"/>
    <hyperlink ref="C102" r:id="rId91" xr:uid="{73CA21FE-C92F-421A-99AA-8EAEF24DDC87}"/>
    <hyperlink ref="C103" r:id="rId92" xr:uid="{EC05002B-4EE0-4601-9132-6FBD735AB2E5}"/>
    <hyperlink ref="C104" r:id="rId93" xr:uid="{878547C3-8599-4B22-A950-383271F0B15C}"/>
    <hyperlink ref="C105" r:id="rId94" xr:uid="{FDA9786B-FAA5-463C-B0C6-EB58C02BC0BC}"/>
    <hyperlink ref="C41" r:id="rId95" xr:uid="{8D2026CB-02BF-41FE-8E50-A28C12189FAA}"/>
    <hyperlink ref="C42" r:id="rId96" xr:uid="{87DAB0A5-3C71-4187-8183-1AD35EBEF44D}"/>
    <hyperlink ref="C43" r:id="rId97" xr:uid="{906399C2-3925-49D0-A753-D566CE329BA1}"/>
    <hyperlink ref="C148" r:id="rId98" xr:uid="{0953CD2F-C856-4E7C-A493-603897EEB7D6}"/>
    <hyperlink ref="C106" r:id="rId99" xr:uid="{660C7141-C7CE-47E8-AC92-0B15BC898AEA}"/>
    <hyperlink ref="C107" r:id="rId100" xr:uid="{C19B7F05-31D0-41E1-A0A8-56F0CC2038A3}"/>
    <hyperlink ref="C44" r:id="rId101" xr:uid="{061E9DDF-9328-4D62-B918-107EA679597F}"/>
    <hyperlink ref="C108" r:id="rId102" xr:uid="{3A97E732-2854-470B-8B26-A61462D83EB3}"/>
    <hyperlink ref="C109" r:id="rId103" xr:uid="{5059BCE0-CAF0-4372-9DCE-99F7F27C132F}"/>
    <hyperlink ref="C45" r:id="rId104" xr:uid="{A8C9F8C5-ECA2-45E3-804F-36D9910CB352}"/>
    <hyperlink ref="C149" r:id="rId105" xr:uid="{A551B380-E5BE-4383-A84B-A25F5F4A9841}"/>
    <hyperlink ref="C150" r:id="rId106" xr:uid="{CC101885-1C1B-4CD5-B162-A4476425348B}"/>
    <hyperlink ref="C151" r:id="rId107" xr:uid="{5C525D80-0866-4CCD-9877-AB60298BBFBF}"/>
    <hyperlink ref="C110" r:id="rId108" xr:uid="{9966ADB4-AB43-4F8B-8C98-3CDB59D839B2}"/>
    <hyperlink ref="C152" r:id="rId109" xr:uid="{0B796D56-53BD-490B-A501-F06F30A5BF4D}"/>
    <hyperlink ref="C46" r:id="rId110" xr:uid="{03E63A3B-7229-4CC1-BFDE-C9FAB5C7817B}"/>
    <hyperlink ref="C47" r:id="rId111" xr:uid="{04BE4F62-E370-4343-8AC4-411B991636BB}"/>
    <hyperlink ref="C111" r:id="rId112" xr:uid="{5CD1EBAA-55DA-4697-96CB-6830FE859E7B}"/>
    <hyperlink ref="C153" r:id="rId113" xr:uid="{94D66825-8E89-478C-9279-FFA24FAE6916}"/>
    <hyperlink ref="C48" r:id="rId114" xr:uid="{09597EBC-1DFE-4900-9182-3FC0EDA8E1C2}"/>
    <hyperlink ref="C49" r:id="rId115" xr:uid="{9EC27AAD-FAFE-4D7E-A714-9C7C68621C11}"/>
    <hyperlink ref="C50" r:id="rId116" xr:uid="{157750B2-593B-4DA1-8E57-49E29DF58F1F}"/>
    <hyperlink ref="C51" r:id="rId117" xr:uid="{F9847D04-7F88-4639-9F9B-D91A68A32706}"/>
    <hyperlink ref="C52" r:id="rId118" xr:uid="{FE147B5D-97EC-4D2C-8F05-29DEC497B0C3}"/>
    <hyperlink ref="C53" r:id="rId119" xr:uid="{E74B9809-F963-47B5-911D-E59BF5728CE6}"/>
    <hyperlink ref="C112" r:id="rId120" xr:uid="{11C4226E-6101-45BF-9814-8CFDCAF1949B}"/>
    <hyperlink ref="C54" r:id="rId121" xr:uid="{55031A3F-CDD4-4298-9C49-0F580053FA8B}"/>
    <hyperlink ref="C55" r:id="rId122" xr:uid="{DD6AA14A-1DF1-4574-A91C-6AD40E00DF98}"/>
    <hyperlink ref="C56" r:id="rId123" xr:uid="{CE80CE3F-E89B-495D-886C-5206BB7E6263}"/>
    <hyperlink ref="C57" r:id="rId124" xr:uid="{16E398F7-B2BD-4775-90A0-6676D16E14FB}"/>
    <hyperlink ref="C58" r:id="rId125" xr:uid="{021ED073-3624-4F5E-92AA-1685A45F7A0A}"/>
    <hyperlink ref="C177" r:id="rId126" xr:uid="{AA33F812-6A06-4749-9F95-65598A555B35}"/>
    <hyperlink ref="C178" r:id="rId127" xr:uid="{6D513E00-92CD-4153-AD25-10E0179A546E}"/>
    <hyperlink ref="C180" r:id="rId128" xr:uid="{2B981C77-8C23-4710-8EB2-1F31426EFB66}"/>
    <hyperlink ref="C181" r:id="rId129" xr:uid="{CEB8A465-547E-4A15-91D7-94DF4FAF64FB}"/>
    <hyperlink ref="C182" r:id="rId130" xr:uid="{4176A725-608C-4B0E-A137-5792F02E2671}"/>
    <hyperlink ref="C183" r:id="rId131" xr:uid="{880747CA-36B6-4516-8A18-BDAB8D9952D2}"/>
    <hyperlink ref="C184" r:id="rId132" xr:uid="{7B3F002D-825D-46C8-AD9F-CC875FDCEC5D}"/>
    <hyperlink ref="C185" r:id="rId133" xr:uid="{FA852EE4-FCD2-4BF0-A294-577D1D5D4D72}"/>
    <hyperlink ref="C186" r:id="rId134" xr:uid="{C3E37C2B-0626-4EF1-86EF-088C1C9A310D}"/>
    <hyperlink ref="C187" r:id="rId135" xr:uid="{E1D56E94-24C2-491E-B1DD-C78E27FBE415}"/>
    <hyperlink ref="C188" r:id="rId136" xr:uid="{5E76ACB1-545D-4E95-99F9-87357497EC56}"/>
    <hyperlink ref="C189" r:id="rId137" xr:uid="{10E2D1E1-4A9B-431E-9D13-D62845FAD1EA}"/>
    <hyperlink ref="C190" r:id="rId138" xr:uid="{30E2E351-0D47-431E-BE4A-CD4712CFF79F}"/>
    <hyperlink ref="C154" r:id="rId139" xr:uid="{5495174B-F8DB-41D3-A856-F091F4B73E08}"/>
    <hyperlink ref="C191" r:id="rId140" xr:uid="{98958249-980A-4BF4-A4EE-21173129310F}"/>
    <hyperlink ref="C192" r:id="rId141" xr:uid="{8C4DD2BD-821A-487A-A9C4-7A6A23CF90E9}"/>
    <hyperlink ref="C193" r:id="rId142" xr:uid="{A62A627B-943F-45CD-A369-17983F9B9A36}"/>
    <hyperlink ref="C194" r:id="rId143" xr:uid="{0989064B-07CA-492F-82DF-9C6A408F9B33}"/>
    <hyperlink ref="C195" r:id="rId144" xr:uid="{BADC0482-0BB6-4BFF-AAC8-C0C6C687C78B}"/>
    <hyperlink ref="C196" r:id="rId145" xr:uid="{6FEE0958-CF64-449C-9FAC-BD348A77FA72}"/>
    <hyperlink ref="C197" r:id="rId146" xr:uid="{67EBB817-A29F-4775-89B9-7C5B18BC1D35}"/>
    <hyperlink ref="C155" r:id="rId147" xr:uid="{66C49E66-AAB5-4C03-A1AA-3E337FCDF127}"/>
    <hyperlink ref="C198" r:id="rId148" xr:uid="{85E7B803-AB8D-4CAB-9854-C523C625B45B}"/>
    <hyperlink ref="C199" r:id="rId149" xr:uid="{6EBC12C4-F8FA-44F5-9C7C-8A610E4F9490}"/>
    <hyperlink ref="C156" r:id="rId150" xr:uid="{0D4F28A5-F6D1-46E0-AEE4-CE795EC9222F}"/>
    <hyperlink ref="C157" r:id="rId151" xr:uid="{6E6A3C35-FE30-465C-95A9-51ED6DC354AA}"/>
    <hyperlink ref="C158" r:id="rId152" xr:uid="{FBCF5979-ED09-43F1-9A58-0C9EFF0C3B44}"/>
    <hyperlink ref="C159" r:id="rId153" xr:uid="{9C57AA88-FC81-440F-BA57-F8C9F796D161}"/>
    <hyperlink ref="C160" r:id="rId154" xr:uid="{C1F7813D-2E5D-4299-9706-32FA4DE3A3B0}"/>
    <hyperlink ref="C161" r:id="rId155" xr:uid="{4D6B9146-5154-4D1D-9EF7-643126563CB7}"/>
    <hyperlink ref="C162" r:id="rId156" xr:uid="{4FCF8DC0-0C54-457A-BB4B-14D65A99B8EF}"/>
    <hyperlink ref="C113" r:id="rId157" xr:uid="{53991249-D9B6-496B-B3CE-03F38C1585ED}"/>
    <hyperlink ref="C114" r:id="rId158" xr:uid="{6BB6D92E-0800-4D22-A18B-A0B53D75FA3F}"/>
    <hyperlink ref="C115" r:id="rId159" xr:uid="{0A98C899-47A1-4BB1-B6BD-82675802CBB7}"/>
    <hyperlink ref="C59" r:id="rId160" xr:uid="{520DC1E5-3E1E-4299-8C89-C021FF3AE52C}"/>
    <hyperlink ref="C60" r:id="rId161" xr:uid="{D0371B1D-3863-4E8C-8739-8FCFC9D5448D}"/>
    <hyperlink ref="C116" r:id="rId162" xr:uid="{573E8FD1-1FB8-457B-8767-6691EB54C901}"/>
    <hyperlink ref="C117" r:id="rId163" xr:uid="{292CD706-52BF-46E3-B59B-983BAE7D69CB}"/>
    <hyperlink ref="C118" r:id="rId164" xr:uid="{C53C22F9-61BD-4E8F-A6E1-35DEC0CF251D}"/>
    <hyperlink ref="C119" r:id="rId165" xr:uid="{8167285E-D983-41D4-AF4C-FDC0D8E6160F}"/>
    <hyperlink ref="C120" r:id="rId166" xr:uid="{EAE3315D-17C2-4B1C-9186-7608337502BC}"/>
    <hyperlink ref="C61" r:id="rId167" xr:uid="{0B111FA4-6942-4A67-BA0E-0317104A8F3F}"/>
    <hyperlink ref="C62" r:id="rId168" xr:uid="{7CB8B986-1154-4130-9013-D82AE75A3936}"/>
    <hyperlink ref="C63" r:id="rId169" xr:uid="{DB9E2D16-4A44-4DCD-8E3F-3B9AD4F2E522}"/>
    <hyperlink ref="C64" r:id="rId170" xr:uid="{2973EC82-4142-45AA-9BB6-23C409BBE19E}"/>
    <hyperlink ref="C163" r:id="rId171" xr:uid="{A661AAED-22C8-48F4-90C3-5A1D828FAAC0}"/>
    <hyperlink ref="C65" r:id="rId172" xr:uid="{1867F8DF-737B-43A8-8EAA-E980BF3BFE80}"/>
    <hyperlink ref="C121" r:id="rId173" xr:uid="{2A4B3814-DE18-4952-943B-34293AFC0D04}"/>
    <hyperlink ref="C66" r:id="rId174" xr:uid="{A4649583-DCC1-4C6F-A9D6-B441BAD48688}"/>
    <hyperlink ref="C67" r:id="rId175" xr:uid="{7BEFCB8D-9F85-4DAC-BA47-1A8F01F114EE}"/>
    <hyperlink ref="C164" r:id="rId176" xr:uid="{B8EBAFEC-4BD4-4CA0-900B-C4425DAB0F4F}"/>
    <hyperlink ref="C165" r:id="rId177" xr:uid="{7B85B7F6-1398-4EA4-AC39-C9FD3CEBDA80}"/>
    <hyperlink ref="C68" r:id="rId178" xr:uid="{F9C83FE2-84C9-425F-BAA8-A2DE971B11A3}"/>
    <hyperlink ref="C69" r:id="rId179" xr:uid="{303E340F-EE27-4A2C-83AB-6C556A135842}"/>
    <hyperlink ref="C122" r:id="rId180" xr:uid="{B1CB46B1-6C39-4E2F-A71B-1AB2E8025DBF}"/>
    <hyperlink ref="C123" r:id="rId181" xr:uid="{ACD3AFA4-9DA0-43FA-B2B2-ECBEB175EACC}"/>
    <hyperlink ref="C124" r:id="rId182" xr:uid="{97E620DB-0E29-4599-9FE5-B90E4D16980F}"/>
    <hyperlink ref="C125" r:id="rId183" xr:uid="{FAF2EB1C-73C8-43F8-86B3-E357D46BFC90}"/>
    <hyperlink ref="C166" r:id="rId184" xr:uid="{4BFD1200-4C32-4286-AA3E-D1D233F46D16}"/>
    <hyperlink ref="C126" r:id="rId185" xr:uid="{2CE5FD1D-75E3-490F-A9B8-BDA63F87C4E0}"/>
    <hyperlink ref="C127" r:id="rId186" xr:uid="{645178AE-B9B8-48D6-A60C-703FFFA29D3E}"/>
    <hyperlink ref="C70" r:id="rId187" xr:uid="{9EF62F23-4CC1-4113-B069-9CBE2A983F82}"/>
    <hyperlink ref="C128" r:id="rId188" xr:uid="{38DC41C6-F8DB-4661-AB46-9CDC3C07C47F}"/>
    <hyperlink ref="C129" r:id="rId189" xr:uid="{0925365A-8867-4C09-A4BC-47A38833B9B6}"/>
    <hyperlink ref="C130" r:id="rId190" xr:uid="{48194AE8-E2D8-471D-BB3D-ED27C1E1B340}"/>
    <hyperlink ref="C71" r:id="rId191" xr:uid="{1BD146E4-467B-42D6-92C7-8B357F47BB22}"/>
    <hyperlink ref="C131" r:id="rId192" xr:uid="{76A81EC8-C024-4053-875B-F67DE915D849}"/>
    <hyperlink ref="C167" r:id="rId193" xr:uid="{A0311637-3524-45D1-BEB2-FB6D7B548E31}"/>
    <hyperlink ref="C168" r:id="rId194" xr:uid="{2C8563DD-2A7A-4020-8683-D8DD11FAE4EA}"/>
    <hyperlink ref="C132" r:id="rId195" xr:uid="{7B1AF7FA-01D1-424D-8FED-FDB721557803}"/>
    <hyperlink ref="C133" r:id="rId196" xr:uid="{9474F226-0D70-4853-A893-CC1566EC1493}"/>
    <hyperlink ref="C134" r:id="rId197" xr:uid="{F2665D23-680E-4423-BDD5-75F71A4BEA5A}"/>
    <hyperlink ref="C179" r:id="rId198" xr:uid="{B58F06B6-1BFF-4EF6-9284-19C2C508EA95}"/>
    <hyperlink ref="C200" r:id="rId199" xr:uid="{D9341B89-8D1A-4AE7-B73C-061E42C4A2B7}"/>
    <hyperlink ref="C201" r:id="rId200" xr:uid="{40EBF84D-F49B-4451-9A26-A8FF6938CFA5}"/>
  </hyperlinks>
  <pageMargins left="0.7" right="0.7" top="0.75" bottom="0.75" header="0.3" footer="0.3"/>
  <pageSetup paperSize="9" orientation="portrait" r:id="rId20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7F664B-26A6-4F83-94C7-834355F694A3}">
  <dimension ref="C2:I201"/>
  <sheetViews>
    <sheetView topLeftCell="A162" workbookViewId="0">
      <selection activeCell="J201" sqref="J201"/>
    </sheetView>
  </sheetViews>
  <sheetFormatPr defaultRowHeight="15"/>
  <cols>
    <col min="9" max="9" width="9.140625" style="3"/>
  </cols>
  <sheetData>
    <row r="2" spans="3:9">
      <c r="C2" s="29" t="s">
        <v>12</v>
      </c>
      <c r="D2" s="26">
        <f>IF(C2="D",1,IF(C2="C",2,IF(C2="B",3,IF(C2="A",4,0))))</f>
        <v>2</v>
      </c>
      <c r="E2" s="2" t="s">
        <v>6</v>
      </c>
      <c r="F2" s="26">
        <f>IF(E2="D",1,IF(E2="C",2,IF(E2="B",3,IF(E2="A",4,0))))</f>
        <v>4</v>
      </c>
      <c r="H2" s="30">
        <f>ROUND(AVERAGE(D2,F2),0)</f>
        <v>3</v>
      </c>
      <c r="I2" s="31" t="str">
        <f>IF(H2=1,"D",IF(H2=2,"C",IF(H2=3,"B",IF(H2=4,"A",0))))</f>
        <v>B</v>
      </c>
    </row>
    <row r="3" spans="3:9">
      <c r="C3" s="29" t="s">
        <v>23</v>
      </c>
      <c r="D3" s="26">
        <f t="shared" ref="D3:D66" si="0">IF(C3="D",1,IF(C3="C",2,IF(C3="B",3,IF(C3="A",4,0))))</f>
        <v>1</v>
      </c>
      <c r="E3" s="2" t="s">
        <v>6</v>
      </c>
      <c r="F3" s="26">
        <f t="shared" ref="F3:F66" si="1">IF(E3="D",1,IF(E3="C",2,IF(E3="B",3,IF(E3="A",4,0))))</f>
        <v>4</v>
      </c>
      <c r="H3" s="30">
        <f t="shared" ref="H3:H66" si="2">ROUND(AVERAGE(D3,F3),0)</f>
        <v>3</v>
      </c>
      <c r="I3" s="31" t="str">
        <f t="shared" ref="I3:I4" si="3">IF(H3=1,"D",IF(H3=2,"C",IF(H3=3,"B",IF(H3=4,"A",0))))</f>
        <v>B</v>
      </c>
    </row>
    <row r="4" spans="3:9">
      <c r="C4" s="29" t="s">
        <v>20</v>
      </c>
      <c r="D4" s="26">
        <f t="shared" si="0"/>
        <v>3</v>
      </c>
      <c r="E4" s="2" t="s">
        <v>6</v>
      </c>
      <c r="F4" s="26">
        <f t="shared" si="1"/>
        <v>4</v>
      </c>
      <c r="H4" s="30">
        <f t="shared" si="2"/>
        <v>4</v>
      </c>
      <c r="I4" s="31" t="str">
        <f t="shared" si="3"/>
        <v>A</v>
      </c>
    </row>
    <row r="5" spans="3:9">
      <c r="C5" s="29" t="s">
        <v>23</v>
      </c>
      <c r="D5" s="26">
        <f t="shared" si="0"/>
        <v>1</v>
      </c>
      <c r="E5" s="2" t="s">
        <v>12</v>
      </c>
      <c r="F5" s="26">
        <f t="shared" si="1"/>
        <v>2</v>
      </c>
      <c r="H5" s="30">
        <f t="shared" si="2"/>
        <v>2</v>
      </c>
      <c r="I5" s="31" t="str">
        <f t="shared" ref="I5:I66" si="4">IF(H5=1,"D",IF(H5=2,"C",IF(H5=3,"B",IF(H5=4,"A",0))))</f>
        <v>C</v>
      </c>
    </row>
    <row r="6" spans="3:9">
      <c r="C6" s="29" t="s">
        <v>20</v>
      </c>
      <c r="D6" s="26">
        <f t="shared" si="0"/>
        <v>3</v>
      </c>
      <c r="E6" s="2" t="s">
        <v>6</v>
      </c>
      <c r="F6" s="26">
        <f t="shared" si="1"/>
        <v>4</v>
      </c>
      <c r="H6" s="30">
        <f t="shared" si="2"/>
        <v>4</v>
      </c>
      <c r="I6" s="31" t="str">
        <f t="shared" si="4"/>
        <v>A</v>
      </c>
    </row>
    <row r="7" spans="3:9">
      <c r="C7" s="29" t="s">
        <v>6</v>
      </c>
      <c r="D7" s="26">
        <f t="shared" si="0"/>
        <v>4</v>
      </c>
      <c r="E7" s="2" t="s">
        <v>6</v>
      </c>
      <c r="F7" s="26">
        <f t="shared" si="1"/>
        <v>4</v>
      </c>
      <c r="H7" s="30">
        <f t="shared" si="2"/>
        <v>4</v>
      </c>
      <c r="I7" s="31" t="str">
        <f t="shared" si="4"/>
        <v>A</v>
      </c>
    </row>
    <row r="8" spans="3:9">
      <c r="C8" s="29" t="s">
        <v>12</v>
      </c>
      <c r="D8" s="26">
        <f t="shared" si="0"/>
        <v>2</v>
      </c>
      <c r="E8" s="2" t="s">
        <v>6</v>
      </c>
      <c r="F8" s="26">
        <f t="shared" si="1"/>
        <v>4</v>
      </c>
      <c r="H8" s="30">
        <f t="shared" si="2"/>
        <v>3</v>
      </c>
      <c r="I8" s="31" t="str">
        <f t="shared" si="4"/>
        <v>B</v>
      </c>
    </row>
    <row r="9" spans="3:9">
      <c r="C9" s="29" t="s">
        <v>6</v>
      </c>
      <c r="D9" s="26">
        <f t="shared" si="0"/>
        <v>4</v>
      </c>
      <c r="E9" s="2" t="s">
        <v>20</v>
      </c>
      <c r="F9" s="26">
        <f t="shared" si="1"/>
        <v>3</v>
      </c>
      <c r="H9" s="30">
        <f t="shared" si="2"/>
        <v>4</v>
      </c>
      <c r="I9" s="31" t="str">
        <f t="shared" si="4"/>
        <v>A</v>
      </c>
    </row>
    <row r="10" spans="3:9">
      <c r="C10" s="29" t="s">
        <v>23</v>
      </c>
      <c r="D10" s="26">
        <f t="shared" si="0"/>
        <v>1</v>
      </c>
      <c r="E10" s="2" t="s">
        <v>6</v>
      </c>
      <c r="F10" s="26">
        <f t="shared" si="1"/>
        <v>4</v>
      </c>
      <c r="H10" s="30">
        <f t="shared" si="2"/>
        <v>3</v>
      </c>
      <c r="I10" s="31" t="str">
        <f t="shared" si="4"/>
        <v>B</v>
      </c>
    </row>
    <row r="11" spans="3:9">
      <c r="C11" s="29" t="s">
        <v>23</v>
      </c>
      <c r="D11" s="26">
        <f t="shared" si="0"/>
        <v>1</v>
      </c>
      <c r="E11" s="2" t="s">
        <v>20</v>
      </c>
      <c r="F11" s="26">
        <f t="shared" si="1"/>
        <v>3</v>
      </c>
      <c r="H11" s="30">
        <f t="shared" si="2"/>
        <v>2</v>
      </c>
      <c r="I11" s="31" t="str">
        <f t="shared" si="4"/>
        <v>C</v>
      </c>
    </row>
    <row r="12" spans="3:9">
      <c r="C12" s="29" t="s">
        <v>6</v>
      </c>
      <c r="D12" s="26">
        <f t="shared" si="0"/>
        <v>4</v>
      </c>
      <c r="E12" s="2" t="s">
        <v>6</v>
      </c>
      <c r="F12" s="26">
        <f t="shared" si="1"/>
        <v>4</v>
      </c>
      <c r="H12" s="30">
        <f t="shared" si="2"/>
        <v>4</v>
      </c>
      <c r="I12" s="31" t="str">
        <f t="shared" si="4"/>
        <v>A</v>
      </c>
    </row>
    <row r="13" spans="3:9">
      <c r="C13" s="29" t="s">
        <v>12</v>
      </c>
      <c r="D13" s="26">
        <f t="shared" si="0"/>
        <v>2</v>
      </c>
      <c r="E13" s="2" t="s">
        <v>12</v>
      </c>
      <c r="F13" s="26">
        <f t="shared" si="1"/>
        <v>2</v>
      </c>
      <c r="H13" s="30">
        <f t="shared" si="2"/>
        <v>2</v>
      </c>
      <c r="I13" s="31" t="str">
        <f t="shared" si="4"/>
        <v>C</v>
      </c>
    </row>
    <row r="14" spans="3:9">
      <c r="C14" s="29" t="s">
        <v>6</v>
      </c>
      <c r="D14" s="26">
        <f t="shared" si="0"/>
        <v>4</v>
      </c>
      <c r="E14" s="2" t="s">
        <v>6</v>
      </c>
      <c r="F14" s="26">
        <f t="shared" si="1"/>
        <v>4</v>
      </c>
      <c r="H14" s="30">
        <f t="shared" si="2"/>
        <v>4</v>
      </c>
      <c r="I14" s="31" t="str">
        <f t="shared" si="4"/>
        <v>A</v>
      </c>
    </row>
    <row r="15" spans="3:9">
      <c r="C15" s="29" t="s">
        <v>20</v>
      </c>
      <c r="D15" s="26">
        <f t="shared" si="0"/>
        <v>3</v>
      </c>
      <c r="E15" s="2" t="s">
        <v>12</v>
      </c>
      <c r="F15" s="26">
        <f t="shared" si="1"/>
        <v>2</v>
      </c>
      <c r="H15" s="30">
        <f t="shared" si="2"/>
        <v>3</v>
      </c>
      <c r="I15" s="31" t="str">
        <f t="shared" si="4"/>
        <v>B</v>
      </c>
    </row>
    <row r="16" spans="3:9">
      <c r="C16" s="29" t="s">
        <v>6</v>
      </c>
      <c r="D16" s="26">
        <f t="shared" si="0"/>
        <v>4</v>
      </c>
      <c r="E16" s="2" t="s">
        <v>6</v>
      </c>
      <c r="F16" s="26">
        <f t="shared" si="1"/>
        <v>4</v>
      </c>
      <c r="H16" s="30">
        <f t="shared" si="2"/>
        <v>4</v>
      </c>
      <c r="I16" s="31" t="str">
        <f t="shared" si="4"/>
        <v>A</v>
      </c>
    </row>
    <row r="17" spans="3:9">
      <c r="C17" s="29" t="s">
        <v>6</v>
      </c>
      <c r="D17" s="26">
        <f t="shared" si="0"/>
        <v>4</v>
      </c>
      <c r="E17" s="2" t="s">
        <v>6</v>
      </c>
      <c r="F17" s="26">
        <f t="shared" si="1"/>
        <v>4</v>
      </c>
      <c r="H17" s="30">
        <f t="shared" si="2"/>
        <v>4</v>
      </c>
      <c r="I17" s="31" t="str">
        <f t="shared" si="4"/>
        <v>A</v>
      </c>
    </row>
    <row r="18" spans="3:9">
      <c r="C18" s="29" t="s">
        <v>6</v>
      </c>
      <c r="D18" s="26">
        <f t="shared" si="0"/>
        <v>4</v>
      </c>
      <c r="E18" s="2" t="s">
        <v>20</v>
      </c>
      <c r="F18" s="26">
        <f t="shared" si="1"/>
        <v>3</v>
      </c>
      <c r="H18" s="30">
        <f t="shared" si="2"/>
        <v>4</v>
      </c>
      <c r="I18" s="31" t="str">
        <f t="shared" si="4"/>
        <v>A</v>
      </c>
    </row>
    <row r="19" spans="3:9">
      <c r="C19" s="29" t="s">
        <v>23</v>
      </c>
      <c r="D19" s="26">
        <f t="shared" si="0"/>
        <v>1</v>
      </c>
      <c r="E19" s="2" t="s">
        <v>6</v>
      </c>
      <c r="F19" s="26">
        <f t="shared" si="1"/>
        <v>4</v>
      </c>
      <c r="H19" s="30">
        <f t="shared" si="2"/>
        <v>3</v>
      </c>
      <c r="I19" s="31" t="str">
        <f t="shared" si="4"/>
        <v>B</v>
      </c>
    </row>
    <row r="20" spans="3:9">
      <c r="C20" s="29" t="s">
        <v>20</v>
      </c>
      <c r="D20" s="26">
        <f t="shared" si="0"/>
        <v>3</v>
      </c>
      <c r="E20" s="2" t="s">
        <v>12</v>
      </c>
      <c r="F20" s="26">
        <f t="shared" si="1"/>
        <v>2</v>
      </c>
      <c r="H20" s="30">
        <f t="shared" si="2"/>
        <v>3</v>
      </c>
      <c r="I20" s="31" t="str">
        <f t="shared" si="4"/>
        <v>B</v>
      </c>
    </row>
    <row r="21" spans="3:9">
      <c r="C21" s="29" t="s">
        <v>23</v>
      </c>
      <c r="D21" s="26">
        <f t="shared" si="0"/>
        <v>1</v>
      </c>
      <c r="E21" s="2" t="s">
        <v>20</v>
      </c>
      <c r="F21" s="26">
        <f t="shared" si="1"/>
        <v>3</v>
      </c>
      <c r="H21" s="30">
        <f t="shared" si="2"/>
        <v>2</v>
      </c>
      <c r="I21" s="31" t="str">
        <f t="shared" si="4"/>
        <v>C</v>
      </c>
    </row>
    <row r="22" spans="3:9">
      <c r="C22" s="29" t="s">
        <v>20</v>
      </c>
      <c r="D22" s="26">
        <f t="shared" si="0"/>
        <v>3</v>
      </c>
      <c r="E22" s="2" t="s">
        <v>6</v>
      </c>
      <c r="F22" s="26">
        <f t="shared" si="1"/>
        <v>4</v>
      </c>
      <c r="H22" s="30">
        <f t="shared" si="2"/>
        <v>4</v>
      </c>
      <c r="I22" s="31" t="str">
        <f t="shared" si="4"/>
        <v>A</v>
      </c>
    </row>
    <row r="23" spans="3:9">
      <c r="C23" s="29" t="s">
        <v>20</v>
      </c>
      <c r="D23" s="26">
        <f t="shared" si="0"/>
        <v>3</v>
      </c>
      <c r="E23" s="2" t="s">
        <v>6</v>
      </c>
      <c r="F23" s="26">
        <f t="shared" si="1"/>
        <v>4</v>
      </c>
      <c r="H23" s="30">
        <f t="shared" si="2"/>
        <v>4</v>
      </c>
      <c r="I23" s="31" t="str">
        <f t="shared" si="4"/>
        <v>A</v>
      </c>
    </row>
    <row r="24" spans="3:9">
      <c r="C24" s="29" t="s">
        <v>6</v>
      </c>
      <c r="D24" s="26">
        <f t="shared" si="0"/>
        <v>4</v>
      </c>
      <c r="E24" s="2" t="s">
        <v>6</v>
      </c>
      <c r="F24" s="26">
        <f t="shared" si="1"/>
        <v>4</v>
      </c>
      <c r="H24" s="30">
        <f t="shared" si="2"/>
        <v>4</v>
      </c>
      <c r="I24" s="31" t="str">
        <f t="shared" si="4"/>
        <v>A</v>
      </c>
    </row>
    <row r="25" spans="3:9">
      <c r="C25" s="29" t="s">
        <v>23</v>
      </c>
      <c r="D25" s="26">
        <f t="shared" si="0"/>
        <v>1</v>
      </c>
      <c r="E25" s="2" t="s">
        <v>12</v>
      </c>
      <c r="F25" s="26">
        <f t="shared" si="1"/>
        <v>2</v>
      </c>
      <c r="H25" s="30">
        <f t="shared" si="2"/>
        <v>2</v>
      </c>
      <c r="I25" s="31" t="str">
        <f t="shared" si="4"/>
        <v>C</v>
      </c>
    </row>
    <row r="26" spans="3:9">
      <c r="C26" s="29" t="s">
        <v>23</v>
      </c>
      <c r="D26" s="26">
        <f t="shared" si="0"/>
        <v>1</v>
      </c>
      <c r="E26" s="2" t="s">
        <v>6</v>
      </c>
      <c r="F26" s="26">
        <f t="shared" si="1"/>
        <v>4</v>
      </c>
      <c r="H26" s="30">
        <f t="shared" si="2"/>
        <v>3</v>
      </c>
      <c r="I26" s="31" t="str">
        <f t="shared" si="4"/>
        <v>B</v>
      </c>
    </row>
    <row r="27" spans="3:9">
      <c r="C27" s="29" t="s">
        <v>6</v>
      </c>
      <c r="D27" s="26">
        <f t="shared" si="0"/>
        <v>4</v>
      </c>
      <c r="E27" s="2" t="s">
        <v>6</v>
      </c>
      <c r="F27" s="26">
        <f t="shared" si="1"/>
        <v>4</v>
      </c>
      <c r="H27" s="30">
        <f t="shared" si="2"/>
        <v>4</v>
      </c>
      <c r="I27" s="31" t="str">
        <f t="shared" si="4"/>
        <v>A</v>
      </c>
    </row>
    <row r="28" spans="3:9">
      <c r="C28" s="29" t="s">
        <v>20</v>
      </c>
      <c r="D28" s="26">
        <f t="shared" si="0"/>
        <v>3</v>
      </c>
      <c r="E28" s="2" t="s">
        <v>6</v>
      </c>
      <c r="F28" s="26">
        <f t="shared" si="1"/>
        <v>4</v>
      </c>
      <c r="H28" s="30">
        <f t="shared" si="2"/>
        <v>4</v>
      </c>
      <c r="I28" s="31" t="str">
        <f t="shared" si="4"/>
        <v>A</v>
      </c>
    </row>
    <row r="29" spans="3:9">
      <c r="C29" s="29" t="s">
        <v>12</v>
      </c>
      <c r="D29" s="26">
        <f t="shared" si="0"/>
        <v>2</v>
      </c>
      <c r="E29" s="2" t="s">
        <v>20</v>
      </c>
      <c r="F29" s="26">
        <f t="shared" si="1"/>
        <v>3</v>
      </c>
      <c r="H29" s="30">
        <f t="shared" si="2"/>
        <v>3</v>
      </c>
      <c r="I29" s="31" t="str">
        <f t="shared" si="4"/>
        <v>B</v>
      </c>
    </row>
    <row r="30" spans="3:9">
      <c r="C30" s="29" t="s">
        <v>20</v>
      </c>
      <c r="D30" s="26">
        <f t="shared" si="0"/>
        <v>3</v>
      </c>
      <c r="E30" s="2" t="s">
        <v>6</v>
      </c>
      <c r="F30" s="26">
        <f t="shared" si="1"/>
        <v>4</v>
      </c>
      <c r="H30" s="30">
        <f t="shared" si="2"/>
        <v>4</v>
      </c>
      <c r="I30" s="31" t="str">
        <f t="shared" si="4"/>
        <v>A</v>
      </c>
    </row>
    <row r="31" spans="3:9">
      <c r="C31" s="29" t="s">
        <v>23</v>
      </c>
      <c r="D31" s="26">
        <f t="shared" si="0"/>
        <v>1</v>
      </c>
      <c r="E31" s="2" t="s">
        <v>6</v>
      </c>
      <c r="F31" s="26">
        <f t="shared" si="1"/>
        <v>4</v>
      </c>
      <c r="H31" s="30">
        <f t="shared" si="2"/>
        <v>3</v>
      </c>
      <c r="I31" s="31" t="str">
        <f t="shared" si="4"/>
        <v>B</v>
      </c>
    </row>
    <row r="32" spans="3:9">
      <c r="C32" s="29" t="s">
        <v>12</v>
      </c>
      <c r="D32" s="26">
        <f t="shared" si="0"/>
        <v>2</v>
      </c>
      <c r="E32" s="2" t="s">
        <v>23</v>
      </c>
      <c r="F32" s="26">
        <f t="shared" si="1"/>
        <v>1</v>
      </c>
      <c r="H32" s="30">
        <f t="shared" si="2"/>
        <v>2</v>
      </c>
      <c r="I32" s="31" t="str">
        <f t="shared" si="4"/>
        <v>C</v>
      </c>
    </row>
    <row r="33" spans="3:9">
      <c r="C33" s="29" t="s">
        <v>20</v>
      </c>
      <c r="D33" s="26">
        <f t="shared" si="0"/>
        <v>3</v>
      </c>
      <c r="E33" s="2" t="s">
        <v>6</v>
      </c>
      <c r="F33" s="26">
        <f t="shared" si="1"/>
        <v>4</v>
      </c>
      <c r="H33" s="30">
        <f t="shared" si="2"/>
        <v>4</v>
      </c>
      <c r="I33" s="31" t="str">
        <f t="shared" si="4"/>
        <v>A</v>
      </c>
    </row>
    <row r="34" spans="3:9">
      <c r="C34" s="29" t="s">
        <v>12</v>
      </c>
      <c r="D34" s="26">
        <f t="shared" si="0"/>
        <v>2</v>
      </c>
      <c r="E34" s="2" t="s">
        <v>6</v>
      </c>
      <c r="F34" s="26">
        <f t="shared" si="1"/>
        <v>4</v>
      </c>
      <c r="H34" s="30">
        <f t="shared" si="2"/>
        <v>3</v>
      </c>
      <c r="I34" s="31" t="str">
        <f t="shared" si="4"/>
        <v>B</v>
      </c>
    </row>
    <row r="35" spans="3:9">
      <c r="C35" s="29" t="s">
        <v>23</v>
      </c>
      <c r="D35" s="26">
        <f t="shared" si="0"/>
        <v>1</v>
      </c>
      <c r="E35" s="2" t="s">
        <v>6</v>
      </c>
      <c r="F35" s="26">
        <f t="shared" si="1"/>
        <v>4</v>
      </c>
      <c r="H35" s="30">
        <f t="shared" si="2"/>
        <v>3</v>
      </c>
      <c r="I35" s="31" t="str">
        <f t="shared" si="4"/>
        <v>B</v>
      </c>
    </row>
    <row r="36" spans="3:9">
      <c r="C36" s="29" t="s">
        <v>12</v>
      </c>
      <c r="D36" s="26">
        <f t="shared" si="0"/>
        <v>2</v>
      </c>
      <c r="E36" s="2" t="s">
        <v>6</v>
      </c>
      <c r="F36" s="26">
        <f t="shared" si="1"/>
        <v>4</v>
      </c>
      <c r="H36" s="30">
        <f t="shared" si="2"/>
        <v>3</v>
      </c>
      <c r="I36" s="31" t="str">
        <f t="shared" si="4"/>
        <v>B</v>
      </c>
    </row>
    <row r="37" spans="3:9">
      <c r="C37" s="29" t="s">
        <v>6</v>
      </c>
      <c r="D37" s="26">
        <f t="shared" si="0"/>
        <v>4</v>
      </c>
      <c r="E37" s="2" t="s">
        <v>6</v>
      </c>
      <c r="F37" s="26">
        <f t="shared" si="1"/>
        <v>4</v>
      </c>
      <c r="H37" s="30">
        <f t="shared" si="2"/>
        <v>4</v>
      </c>
      <c r="I37" s="31" t="str">
        <f t="shared" si="4"/>
        <v>A</v>
      </c>
    </row>
    <row r="38" spans="3:9">
      <c r="C38" s="29" t="s">
        <v>23</v>
      </c>
      <c r="D38" s="26">
        <f t="shared" si="0"/>
        <v>1</v>
      </c>
      <c r="E38" s="2" t="s">
        <v>6</v>
      </c>
      <c r="F38" s="26">
        <f t="shared" si="1"/>
        <v>4</v>
      </c>
      <c r="H38" s="30">
        <f t="shared" si="2"/>
        <v>3</v>
      </c>
      <c r="I38" s="31" t="str">
        <f t="shared" si="4"/>
        <v>B</v>
      </c>
    </row>
    <row r="39" spans="3:9">
      <c r="C39" s="29" t="s">
        <v>23</v>
      </c>
      <c r="D39" s="26">
        <f t="shared" si="0"/>
        <v>1</v>
      </c>
      <c r="E39" s="2" t="s">
        <v>6</v>
      </c>
      <c r="F39" s="26">
        <f t="shared" si="1"/>
        <v>4</v>
      </c>
      <c r="H39" s="30">
        <f t="shared" si="2"/>
        <v>3</v>
      </c>
      <c r="I39" s="31" t="str">
        <f t="shared" si="4"/>
        <v>B</v>
      </c>
    </row>
    <row r="40" spans="3:9">
      <c r="C40" s="29" t="s">
        <v>6</v>
      </c>
      <c r="D40" s="26">
        <f t="shared" si="0"/>
        <v>4</v>
      </c>
      <c r="E40" s="2" t="s">
        <v>6</v>
      </c>
      <c r="F40" s="26">
        <f t="shared" si="1"/>
        <v>4</v>
      </c>
      <c r="H40" s="30">
        <f t="shared" si="2"/>
        <v>4</v>
      </c>
      <c r="I40" s="31" t="str">
        <f t="shared" si="4"/>
        <v>A</v>
      </c>
    </row>
    <row r="41" spans="3:9">
      <c r="C41" s="29" t="s">
        <v>12</v>
      </c>
      <c r="D41" s="26">
        <f t="shared" si="0"/>
        <v>2</v>
      </c>
      <c r="E41" s="2" t="s">
        <v>6</v>
      </c>
      <c r="F41" s="26">
        <f t="shared" si="1"/>
        <v>4</v>
      </c>
      <c r="H41" s="30">
        <f t="shared" si="2"/>
        <v>3</v>
      </c>
      <c r="I41" s="31" t="str">
        <f t="shared" si="4"/>
        <v>B</v>
      </c>
    </row>
    <row r="42" spans="3:9">
      <c r="C42" s="29" t="s">
        <v>20</v>
      </c>
      <c r="D42" s="26">
        <f t="shared" si="0"/>
        <v>3</v>
      </c>
      <c r="E42" s="2" t="s">
        <v>6</v>
      </c>
      <c r="F42" s="26">
        <f t="shared" si="1"/>
        <v>4</v>
      </c>
      <c r="H42" s="30">
        <f t="shared" si="2"/>
        <v>4</v>
      </c>
      <c r="I42" s="31" t="str">
        <f t="shared" si="4"/>
        <v>A</v>
      </c>
    </row>
    <row r="43" spans="3:9">
      <c r="C43" s="29" t="s">
        <v>12</v>
      </c>
      <c r="D43" s="26">
        <f t="shared" si="0"/>
        <v>2</v>
      </c>
      <c r="E43" s="2" t="s">
        <v>6</v>
      </c>
      <c r="F43" s="26">
        <f t="shared" si="1"/>
        <v>4</v>
      </c>
      <c r="H43" s="30">
        <f t="shared" si="2"/>
        <v>3</v>
      </c>
      <c r="I43" s="31" t="str">
        <f t="shared" si="4"/>
        <v>B</v>
      </c>
    </row>
    <row r="44" spans="3:9">
      <c r="C44" s="29" t="s">
        <v>23</v>
      </c>
      <c r="D44" s="26">
        <f t="shared" si="0"/>
        <v>1</v>
      </c>
      <c r="E44" s="2" t="s">
        <v>12</v>
      </c>
      <c r="F44" s="26">
        <f t="shared" si="1"/>
        <v>2</v>
      </c>
      <c r="H44" s="30">
        <f t="shared" si="2"/>
        <v>2</v>
      </c>
      <c r="I44" s="31" t="str">
        <f t="shared" si="4"/>
        <v>C</v>
      </c>
    </row>
    <row r="45" spans="3:9">
      <c r="C45" s="29" t="s">
        <v>12</v>
      </c>
      <c r="D45" s="26">
        <f t="shared" si="0"/>
        <v>2</v>
      </c>
      <c r="E45" s="2" t="s">
        <v>6</v>
      </c>
      <c r="F45" s="26">
        <f t="shared" si="1"/>
        <v>4</v>
      </c>
      <c r="H45" s="30">
        <f t="shared" si="2"/>
        <v>3</v>
      </c>
      <c r="I45" s="31" t="str">
        <f t="shared" si="4"/>
        <v>B</v>
      </c>
    </row>
    <row r="46" spans="3:9">
      <c r="C46" s="29" t="s">
        <v>20</v>
      </c>
      <c r="D46" s="26">
        <f t="shared" si="0"/>
        <v>3</v>
      </c>
      <c r="E46" s="2" t="s">
        <v>6</v>
      </c>
      <c r="F46" s="26">
        <f t="shared" si="1"/>
        <v>4</v>
      </c>
      <c r="H46" s="30">
        <f t="shared" si="2"/>
        <v>4</v>
      </c>
      <c r="I46" s="31" t="str">
        <f t="shared" si="4"/>
        <v>A</v>
      </c>
    </row>
    <row r="47" spans="3:9">
      <c r="C47" s="29" t="s">
        <v>6</v>
      </c>
      <c r="D47" s="26">
        <f t="shared" si="0"/>
        <v>4</v>
      </c>
      <c r="E47" s="2" t="s">
        <v>12</v>
      </c>
      <c r="F47" s="26">
        <f t="shared" si="1"/>
        <v>2</v>
      </c>
      <c r="H47" s="30">
        <f t="shared" si="2"/>
        <v>3</v>
      </c>
      <c r="I47" s="31" t="str">
        <f t="shared" si="4"/>
        <v>B</v>
      </c>
    </row>
    <row r="48" spans="3:9">
      <c r="C48" s="29" t="s">
        <v>23</v>
      </c>
      <c r="D48" s="26">
        <f t="shared" si="0"/>
        <v>1</v>
      </c>
      <c r="E48" s="2" t="s">
        <v>6</v>
      </c>
      <c r="F48" s="26">
        <f t="shared" si="1"/>
        <v>4</v>
      </c>
      <c r="H48" s="30">
        <f t="shared" si="2"/>
        <v>3</v>
      </c>
      <c r="I48" s="31" t="str">
        <f t="shared" si="4"/>
        <v>B</v>
      </c>
    </row>
    <row r="49" spans="3:9">
      <c r="C49" s="29" t="s">
        <v>20</v>
      </c>
      <c r="D49" s="26">
        <f t="shared" si="0"/>
        <v>3</v>
      </c>
      <c r="E49" s="2" t="s">
        <v>6</v>
      </c>
      <c r="F49" s="26">
        <f t="shared" si="1"/>
        <v>4</v>
      </c>
      <c r="H49" s="30">
        <f t="shared" si="2"/>
        <v>4</v>
      </c>
      <c r="I49" s="31" t="str">
        <f t="shared" si="4"/>
        <v>A</v>
      </c>
    </row>
    <row r="50" spans="3:9">
      <c r="C50" s="29" t="s">
        <v>23</v>
      </c>
      <c r="D50" s="26">
        <f t="shared" si="0"/>
        <v>1</v>
      </c>
      <c r="E50" s="2" t="s">
        <v>6</v>
      </c>
      <c r="F50" s="26">
        <f t="shared" si="1"/>
        <v>4</v>
      </c>
      <c r="H50" s="30">
        <f t="shared" si="2"/>
        <v>3</v>
      </c>
      <c r="I50" s="31" t="str">
        <f t="shared" si="4"/>
        <v>B</v>
      </c>
    </row>
    <row r="51" spans="3:9">
      <c r="C51" s="29" t="s">
        <v>20</v>
      </c>
      <c r="D51" s="26">
        <f t="shared" si="0"/>
        <v>3</v>
      </c>
      <c r="E51" s="2" t="s">
        <v>20</v>
      </c>
      <c r="F51" s="26">
        <f t="shared" si="1"/>
        <v>3</v>
      </c>
      <c r="H51" s="30">
        <f t="shared" si="2"/>
        <v>3</v>
      </c>
      <c r="I51" s="31" t="str">
        <f t="shared" si="4"/>
        <v>B</v>
      </c>
    </row>
    <row r="52" spans="3:9">
      <c r="C52" s="29" t="s">
        <v>6</v>
      </c>
      <c r="D52" s="26">
        <f t="shared" si="0"/>
        <v>4</v>
      </c>
      <c r="E52" s="2" t="s">
        <v>12</v>
      </c>
      <c r="F52" s="26">
        <f t="shared" si="1"/>
        <v>2</v>
      </c>
      <c r="H52" s="30">
        <f t="shared" si="2"/>
        <v>3</v>
      </c>
      <c r="I52" s="31" t="str">
        <f t="shared" si="4"/>
        <v>B</v>
      </c>
    </row>
    <row r="53" spans="3:9">
      <c r="C53" s="29" t="s">
        <v>20</v>
      </c>
      <c r="D53" s="26">
        <f t="shared" si="0"/>
        <v>3</v>
      </c>
      <c r="E53" s="2" t="s">
        <v>12</v>
      </c>
      <c r="F53" s="26">
        <f t="shared" si="1"/>
        <v>2</v>
      </c>
      <c r="H53" s="30">
        <f t="shared" si="2"/>
        <v>3</v>
      </c>
      <c r="I53" s="31" t="str">
        <f t="shared" si="4"/>
        <v>B</v>
      </c>
    </row>
    <row r="54" spans="3:9">
      <c r="C54" s="29" t="s">
        <v>20</v>
      </c>
      <c r="D54" s="26">
        <f t="shared" si="0"/>
        <v>3</v>
      </c>
      <c r="E54" s="2" t="s">
        <v>12</v>
      </c>
      <c r="F54" s="26">
        <f t="shared" si="1"/>
        <v>2</v>
      </c>
      <c r="H54" s="30">
        <f t="shared" si="2"/>
        <v>3</v>
      </c>
      <c r="I54" s="31" t="str">
        <f t="shared" si="4"/>
        <v>B</v>
      </c>
    </row>
    <row r="55" spans="3:9">
      <c r="C55" s="29" t="s">
        <v>23</v>
      </c>
      <c r="D55" s="26">
        <f t="shared" si="0"/>
        <v>1</v>
      </c>
      <c r="E55" s="2" t="s">
        <v>12</v>
      </c>
      <c r="F55" s="26">
        <f t="shared" si="1"/>
        <v>2</v>
      </c>
      <c r="H55" s="30">
        <f t="shared" si="2"/>
        <v>2</v>
      </c>
      <c r="I55" s="31" t="str">
        <f t="shared" si="4"/>
        <v>C</v>
      </c>
    </row>
    <row r="56" spans="3:9">
      <c r="C56" s="29" t="s">
        <v>6</v>
      </c>
      <c r="D56" s="26">
        <f t="shared" si="0"/>
        <v>4</v>
      </c>
      <c r="E56" s="2" t="s">
        <v>20</v>
      </c>
      <c r="F56" s="26">
        <f t="shared" si="1"/>
        <v>3</v>
      </c>
      <c r="H56" s="30">
        <f t="shared" si="2"/>
        <v>4</v>
      </c>
      <c r="I56" s="31" t="str">
        <f t="shared" si="4"/>
        <v>A</v>
      </c>
    </row>
    <row r="57" spans="3:9">
      <c r="C57" s="29" t="s">
        <v>20</v>
      </c>
      <c r="D57" s="26">
        <f t="shared" si="0"/>
        <v>3</v>
      </c>
      <c r="E57" s="2" t="s">
        <v>20</v>
      </c>
      <c r="F57" s="26">
        <f t="shared" si="1"/>
        <v>3</v>
      </c>
      <c r="H57" s="30">
        <f t="shared" si="2"/>
        <v>3</v>
      </c>
      <c r="I57" s="31" t="str">
        <f t="shared" si="4"/>
        <v>B</v>
      </c>
    </row>
    <row r="58" spans="3:9">
      <c r="C58" s="29" t="s">
        <v>6</v>
      </c>
      <c r="D58" s="26">
        <f t="shared" si="0"/>
        <v>4</v>
      </c>
      <c r="E58" s="2" t="s">
        <v>20</v>
      </c>
      <c r="F58" s="26">
        <f t="shared" si="1"/>
        <v>3</v>
      </c>
      <c r="H58" s="30">
        <f t="shared" si="2"/>
        <v>4</v>
      </c>
      <c r="I58" s="31" t="str">
        <f t="shared" si="4"/>
        <v>A</v>
      </c>
    </row>
    <row r="59" spans="3:9">
      <c r="C59" s="29" t="s">
        <v>20</v>
      </c>
      <c r="D59" s="26">
        <f t="shared" si="0"/>
        <v>3</v>
      </c>
      <c r="E59" s="2" t="s">
        <v>6</v>
      </c>
      <c r="F59" s="26">
        <f t="shared" si="1"/>
        <v>4</v>
      </c>
      <c r="H59" s="30">
        <f t="shared" si="2"/>
        <v>4</v>
      </c>
      <c r="I59" s="31" t="str">
        <f t="shared" si="4"/>
        <v>A</v>
      </c>
    </row>
    <row r="60" spans="3:9">
      <c r="C60" s="29" t="s">
        <v>20</v>
      </c>
      <c r="D60" s="26">
        <f t="shared" si="0"/>
        <v>3</v>
      </c>
      <c r="E60" s="2" t="s">
        <v>12</v>
      </c>
      <c r="F60" s="26">
        <f t="shared" si="1"/>
        <v>2</v>
      </c>
      <c r="H60" s="30">
        <f t="shared" si="2"/>
        <v>3</v>
      </c>
      <c r="I60" s="31" t="str">
        <f t="shared" si="4"/>
        <v>B</v>
      </c>
    </row>
    <row r="61" spans="3:9">
      <c r="C61" s="29" t="s">
        <v>20</v>
      </c>
      <c r="D61" s="26">
        <f t="shared" si="0"/>
        <v>3</v>
      </c>
      <c r="E61" s="2" t="s">
        <v>6</v>
      </c>
      <c r="F61" s="26">
        <f t="shared" si="1"/>
        <v>4</v>
      </c>
      <c r="H61" s="30">
        <f t="shared" si="2"/>
        <v>4</v>
      </c>
      <c r="I61" s="31" t="str">
        <f t="shared" si="4"/>
        <v>A</v>
      </c>
    </row>
    <row r="62" spans="3:9">
      <c r="C62" s="29" t="s">
        <v>6</v>
      </c>
      <c r="D62" s="26">
        <f t="shared" si="0"/>
        <v>4</v>
      </c>
      <c r="E62" s="2" t="s">
        <v>6</v>
      </c>
      <c r="F62" s="26">
        <f t="shared" si="1"/>
        <v>4</v>
      </c>
      <c r="H62" s="30">
        <f t="shared" si="2"/>
        <v>4</v>
      </c>
      <c r="I62" s="31" t="str">
        <f t="shared" si="4"/>
        <v>A</v>
      </c>
    </row>
    <row r="63" spans="3:9">
      <c r="C63" s="29" t="s">
        <v>12</v>
      </c>
      <c r="D63" s="26">
        <f t="shared" si="0"/>
        <v>2</v>
      </c>
      <c r="E63" s="2" t="s">
        <v>23</v>
      </c>
      <c r="F63" s="26">
        <f t="shared" si="1"/>
        <v>1</v>
      </c>
      <c r="H63" s="30">
        <f t="shared" si="2"/>
        <v>2</v>
      </c>
      <c r="I63" s="31" t="str">
        <f t="shared" si="4"/>
        <v>C</v>
      </c>
    </row>
    <row r="64" spans="3:9">
      <c r="C64" s="29" t="s">
        <v>12</v>
      </c>
      <c r="D64" s="26">
        <f t="shared" si="0"/>
        <v>2</v>
      </c>
      <c r="E64" s="2" t="s">
        <v>6</v>
      </c>
      <c r="F64" s="26">
        <f t="shared" si="1"/>
        <v>4</v>
      </c>
      <c r="H64" s="30">
        <f t="shared" si="2"/>
        <v>3</v>
      </c>
      <c r="I64" s="31" t="str">
        <f t="shared" si="4"/>
        <v>B</v>
      </c>
    </row>
    <row r="65" spans="3:9">
      <c r="C65" s="29" t="s">
        <v>20</v>
      </c>
      <c r="D65" s="26">
        <f t="shared" si="0"/>
        <v>3</v>
      </c>
      <c r="E65" s="2" t="s">
        <v>12</v>
      </c>
      <c r="F65" s="26">
        <f t="shared" si="1"/>
        <v>2</v>
      </c>
      <c r="H65" s="30">
        <f t="shared" si="2"/>
        <v>3</v>
      </c>
      <c r="I65" s="31" t="str">
        <f t="shared" si="4"/>
        <v>B</v>
      </c>
    </row>
    <row r="66" spans="3:9">
      <c r="C66" s="29" t="s">
        <v>6</v>
      </c>
      <c r="D66" s="26">
        <f t="shared" si="0"/>
        <v>4</v>
      </c>
      <c r="E66" s="2" t="s">
        <v>6</v>
      </c>
      <c r="F66" s="26">
        <f t="shared" si="1"/>
        <v>4</v>
      </c>
      <c r="H66" s="30">
        <f t="shared" si="2"/>
        <v>4</v>
      </c>
      <c r="I66" s="31" t="str">
        <f t="shared" si="4"/>
        <v>A</v>
      </c>
    </row>
    <row r="67" spans="3:9">
      <c r="C67" s="29" t="s">
        <v>6</v>
      </c>
      <c r="D67" s="26">
        <f t="shared" ref="D67:D130" si="5">IF(C67="D",1,IF(C67="C",2,IF(C67="B",3,IF(C67="A",4,0))))</f>
        <v>4</v>
      </c>
      <c r="E67" s="2" t="s">
        <v>6</v>
      </c>
      <c r="F67" s="26">
        <f t="shared" ref="F67:F130" si="6">IF(E67="D",1,IF(E67="C",2,IF(E67="B",3,IF(E67="A",4,0))))</f>
        <v>4</v>
      </c>
      <c r="H67" s="30">
        <f t="shared" ref="H67:H130" si="7">ROUND(AVERAGE(D67,F67),0)</f>
        <v>4</v>
      </c>
      <c r="I67" s="31" t="str">
        <f t="shared" ref="I67:I130" si="8">IF(H67=1,"D",IF(H67=2,"C",IF(H67=3,"B",IF(H67=4,"A",0))))</f>
        <v>A</v>
      </c>
    </row>
    <row r="68" spans="3:9">
      <c r="C68" s="29" t="s">
        <v>20</v>
      </c>
      <c r="D68" s="26">
        <f t="shared" si="5"/>
        <v>3</v>
      </c>
      <c r="E68" s="2" t="s">
        <v>12</v>
      </c>
      <c r="F68" s="26">
        <f t="shared" si="6"/>
        <v>2</v>
      </c>
      <c r="H68" s="30">
        <f t="shared" si="7"/>
        <v>3</v>
      </c>
      <c r="I68" s="31" t="str">
        <f t="shared" si="8"/>
        <v>B</v>
      </c>
    </row>
    <row r="69" spans="3:9">
      <c r="C69" s="29" t="s">
        <v>23</v>
      </c>
      <c r="D69" s="26">
        <f t="shared" si="5"/>
        <v>1</v>
      </c>
      <c r="E69" s="2" t="s">
        <v>6</v>
      </c>
      <c r="F69" s="26">
        <f t="shared" si="6"/>
        <v>4</v>
      </c>
      <c r="H69" s="30">
        <f t="shared" si="7"/>
        <v>3</v>
      </c>
      <c r="I69" s="31" t="str">
        <f t="shared" si="8"/>
        <v>B</v>
      </c>
    </row>
    <row r="70" spans="3:9">
      <c r="C70" s="29" t="s">
        <v>6</v>
      </c>
      <c r="D70" s="26">
        <f t="shared" si="5"/>
        <v>4</v>
      </c>
      <c r="E70" s="2" t="s">
        <v>12</v>
      </c>
      <c r="F70" s="26">
        <f t="shared" si="6"/>
        <v>2</v>
      </c>
      <c r="H70" s="30">
        <f t="shared" si="7"/>
        <v>3</v>
      </c>
      <c r="I70" s="31" t="str">
        <f t="shared" si="8"/>
        <v>B</v>
      </c>
    </row>
    <row r="71" spans="3:9">
      <c r="C71" s="29" t="s">
        <v>6</v>
      </c>
      <c r="D71" s="26">
        <f t="shared" si="5"/>
        <v>4</v>
      </c>
      <c r="E71" s="2" t="s">
        <v>20</v>
      </c>
      <c r="F71" s="26">
        <f t="shared" si="6"/>
        <v>3</v>
      </c>
      <c r="H71" s="30">
        <f t="shared" si="7"/>
        <v>4</v>
      </c>
      <c r="I71" s="31" t="str">
        <f t="shared" si="8"/>
        <v>A</v>
      </c>
    </row>
    <row r="72" spans="3:9">
      <c r="C72" s="29" t="s">
        <v>20</v>
      </c>
      <c r="D72" s="26">
        <f t="shared" si="5"/>
        <v>3</v>
      </c>
      <c r="E72" s="2" t="s">
        <v>6</v>
      </c>
      <c r="F72" s="26">
        <f t="shared" si="6"/>
        <v>4</v>
      </c>
      <c r="H72" s="30">
        <f t="shared" si="7"/>
        <v>4</v>
      </c>
      <c r="I72" s="31" t="str">
        <f t="shared" si="8"/>
        <v>A</v>
      </c>
    </row>
    <row r="73" spans="3:9">
      <c r="C73" s="29" t="s">
        <v>12</v>
      </c>
      <c r="D73" s="26">
        <f t="shared" si="5"/>
        <v>2</v>
      </c>
      <c r="E73" s="2" t="s">
        <v>6</v>
      </c>
      <c r="F73" s="26">
        <f t="shared" si="6"/>
        <v>4</v>
      </c>
      <c r="H73" s="30">
        <f t="shared" si="7"/>
        <v>3</v>
      </c>
      <c r="I73" s="31" t="str">
        <f t="shared" si="8"/>
        <v>B</v>
      </c>
    </row>
    <row r="74" spans="3:9">
      <c r="C74" s="29" t="s">
        <v>20</v>
      </c>
      <c r="D74" s="26">
        <f t="shared" si="5"/>
        <v>3</v>
      </c>
      <c r="E74" s="2" t="s">
        <v>20</v>
      </c>
      <c r="F74" s="26">
        <f t="shared" si="6"/>
        <v>3</v>
      </c>
      <c r="H74" s="30">
        <f t="shared" si="7"/>
        <v>3</v>
      </c>
      <c r="I74" s="31" t="str">
        <f t="shared" si="8"/>
        <v>B</v>
      </c>
    </row>
    <row r="75" spans="3:9">
      <c r="C75" s="29" t="s">
        <v>20</v>
      </c>
      <c r="D75" s="26">
        <f t="shared" si="5"/>
        <v>3</v>
      </c>
      <c r="E75" s="2" t="s">
        <v>23</v>
      </c>
      <c r="F75" s="26">
        <f t="shared" si="6"/>
        <v>1</v>
      </c>
      <c r="H75" s="30">
        <f t="shared" si="7"/>
        <v>2</v>
      </c>
      <c r="I75" s="31" t="str">
        <f t="shared" si="8"/>
        <v>C</v>
      </c>
    </row>
    <row r="76" spans="3:9">
      <c r="C76" s="29" t="s">
        <v>12</v>
      </c>
      <c r="D76" s="26">
        <f t="shared" si="5"/>
        <v>2</v>
      </c>
      <c r="E76" s="2" t="s">
        <v>6</v>
      </c>
      <c r="F76" s="26">
        <f t="shared" si="6"/>
        <v>4</v>
      </c>
      <c r="H76" s="30">
        <f t="shared" si="7"/>
        <v>3</v>
      </c>
      <c r="I76" s="31" t="str">
        <f t="shared" si="8"/>
        <v>B</v>
      </c>
    </row>
    <row r="77" spans="3:9">
      <c r="C77" s="29" t="s">
        <v>12</v>
      </c>
      <c r="D77" s="26">
        <f t="shared" si="5"/>
        <v>2</v>
      </c>
      <c r="E77" s="2" t="s">
        <v>12</v>
      </c>
      <c r="F77" s="26">
        <f t="shared" si="6"/>
        <v>2</v>
      </c>
      <c r="H77" s="30">
        <f t="shared" si="7"/>
        <v>2</v>
      </c>
      <c r="I77" s="31" t="str">
        <f t="shared" si="8"/>
        <v>C</v>
      </c>
    </row>
    <row r="78" spans="3:9">
      <c r="C78" s="29" t="s">
        <v>6</v>
      </c>
      <c r="D78" s="26">
        <f t="shared" si="5"/>
        <v>4</v>
      </c>
      <c r="E78" s="2" t="s">
        <v>12</v>
      </c>
      <c r="F78" s="26">
        <f t="shared" si="6"/>
        <v>2</v>
      </c>
      <c r="H78" s="30">
        <f t="shared" si="7"/>
        <v>3</v>
      </c>
      <c r="I78" s="31" t="str">
        <f t="shared" si="8"/>
        <v>B</v>
      </c>
    </row>
    <row r="79" spans="3:9">
      <c r="C79" s="29" t="s">
        <v>20</v>
      </c>
      <c r="D79" s="26">
        <f t="shared" si="5"/>
        <v>3</v>
      </c>
      <c r="E79" s="2" t="s">
        <v>20</v>
      </c>
      <c r="F79" s="26">
        <f t="shared" si="6"/>
        <v>3</v>
      </c>
      <c r="H79" s="30">
        <f t="shared" si="7"/>
        <v>3</v>
      </c>
      <c r="I79" s="31" t="str">
        <f t="shared" si="8"/>
        <v>B</v>
      </c>
    </row>
    <row r="80" spans="3:9">
      <c r="C80" s="29" t="s">
        <v>23</v>
      </c>
      <c r="D80" s="26">
        <f t="shared" si="5"/>
        <v>1</v>
      </c>
      <c r="E80" s="2" t="s">
        <v>6</v>
      </c>
      <c r="F80" s="26">
        <f t="shared" si="6"/>
        <v>4</v>
      </c>
      <c r="H80" s="30">
        <f t="shared" si="7"/>
        <v>3</v>
      </c>
      <c r="I80" s="31" t="str">
        <f t="shared" si="8"/>
        <v>B</v>
      </c>
    </row>
    <row r="81" spans="3:9">
      <c r="C81" s="29" t="s">
        <v>20</v>
      </c>
      <c r="D81" s="26">
        <f t="shared" si="5"/>
        <v>3</v>
      </c>
      <c r="E81" s="2" t="s">
        <v>20</v>
      </c>
      <c r="F81" s="26">
        <f t="shared" si="6"/>
        <v>3</v>
      </c>
      <c r="H81" s="30">
        <f t="shared" si="7"/>
        <v>3</v>
      </c>
      <c r="I81" s="31" t="str">
        <f t="shared" si="8"/>
        <v>B</v>
      </c>
    </row>
    <row r="82" spans="3:9">
      <c r="C82" s="29" t="s">
        <v>20</v>
      </c>
      <c r="D82" s="26">
        <f t="shared" si="5"/>
        <v>3</v>
      </c>
      <c r="E82" s="2" t="s">
        <v>6</v>
      </c>
      <c r="F82" s="26">
        <f t="shared" si="6"/>
        <v>4</v>
      </c>
      <c r="H82" s="30">
        <f t="shared" si="7"/>
        <v>4</v>
      </c>
      <c r="I82" s="31" t="str">
        <f t="shared" si="8"/>
        <v>A</v>
      </c>
    </row>
    <row r="83" spans="3:9">
      <c r="C83" s="29" t="s">
        <v>6</v>
      </c>
      <c r="D83" s="26">
        <f t="shared" si="5"/>
        <v>4</v>
      </c>
      <c r="E83" s="2" t="s">
        <v>12</v>
      </c>
      <c r="F83" s="26">
        <f t="shared" si="6"/>
        <v>2</v>
      </c>
      <c r="H83" s="30">
        <f t="shared" si="7"/>
        <v>3</v>
      </c>
      <c r="I83" s="31" t="str">
        <f t="shared" si="8"/>
        <v>B</v>
      </c>
    </row>
    <row r="84" spans="3:9">
      <c r="C84" s="29" t="s">
        <v>6</v>
      </c>
      <c r="D84" s="26">
        <f t="shared" si="5"/>
        <v>4</v>
      </c>
      <c r="E84" s="2" t="s">
        <v>6</v>
      </c>
      <c r="F84" s="26">
        <f t="shared" si="6"/>
        <v>4</v>
      </c>
      <c r="H84" s="30">
        <f t="shared" si="7"/>
        <v>4</v>
      </c>
      <c r="I84" s="31" t="str">
        <f t="shared" si="8"/>
        <v>A</v>
      </c>
    </row>
    <row r="85" spans="3:9">
      <c r="C85" s="29" t="s">
        <v>20</v>
      </c>
      <c r="D85" s="26">
        <f t="shared" si="5"/>
        <v>3</v>
      </c>
      <c r="E85" s="2" t="s">
        <v>23</v>
      </c>
      <c r="F85" s="26">
        <f t="shared" si="6"/>
        <v>1</v>
      </c>
      <c r="H85" s="30">
        <f t="shared" si="7"/>
        <v>2</v>
      </c>
      <c r="I85" s="31" t="str">
        <f t="shared" si="8"/>
        <v>C</v>
      </c>
    </row>
    <row r="86" spans="3:9">
      <c r="C86" s="29" t="s">
        <v>20</v>
      </c>
      <c r="D86" s="26">
        <f t="shared" si="5"/>
        <v>3</v>
      </c>
      <c r="E86" s="2" t="s">
        <v>12</v>
      </c>
      <c r="F86" s="26">
        <f t="shared" si="6"/>
        <v>2</v>
      </c>
      <c r="H86" s="30">
        <f t="shared" si="7"/>
        <v>3</v>
      </c>
      <c r="I86" s="31" t="str">
        <f t="shared" si="8"/>
        <v>B</v>
      </c>
    </row>
    <row r="87" spans="3:9">
      <c r="C87" s="29" t="s">
        <v>23</v>
      </c>
      <c r="D87" s="26">
        <f t="shared" si="5"/>
        <v>1</v>
      </c>
      <c r="E87" s="2" t="s">
        <v>20</v>
      </c>
      <c r="F87" s="26">
        <f t="shared" si="6"/>
        <v>3</v>
      </c>
      <c r="H87" s="30">
        <f t="shared" si="7"/>
        <v>2</v>
      </c>
      <c r="I87" s="31" t="str">
        <f t="shared" si="8"/>
        <v>C</v>
      </c>
    </row>
    <row r="88" spans="3:9">
      <c r="C88" s="29" t="s">
        <v>20</v>
      </c>
      <c r="D88" s="26">
        <f t="shared" si="5"/>
        <v>3</v>
      </c>
      <c r="E88" s="2" t="s">
        <v>20</v>
      </c>
      <c r="F88" s="26">
        <f t="shared" si="6"/>
        <v>3</v>
      </c>
      <c r="H88" s="30">
        <f t="shared" si="7"/>
        <v>3</v>
      </c>
      <c r="I88" s="31" t="str">
        <f t="shared" si="8"/>
        <v>B</v>
      </c>
    </row>
    <row r="89" spans="3:9">
      <c r="C89" s="29" t="s">
        <v>6</v>
      </c>
      <c r="D89" s="26">
        <f t="shared" si="5"/>
        <v>4</v>
      </c>
      <c r="E89" s="2" t="s">
        <v>12</v>
      </c>
      <c r="F89" s="26">
        <f t="shared" si="6"/>
        <v>2</v>
      </c>
      <c r="H89" s="30">
        <f t="shared" si="7"/>
        <v>3</v>
      </c>
      <c r="I89" s="31" t="str">
        <f t="shared" si="8"/>
        <v>B</v>
      </c>
    </row>
    <row r="90" spans="3:9">
      <c r="C90" s="29" t="s">
        <v>20</v>
      </c>
      <c r="D90" s="26">
        <f t="shared" si="5"/>
        <v>3</v>
      </c>
      <c r="E90" s="2" t="s">
        <v>6</v>
      </c>
      <c r="F90" s="26">
        <f t="shared" si="6"/>
        <v>4</v>
      </c>
      <c r="H90" s="30">
        <f t="shared" si="7"/>
        <v>4</v>
      </c>
      <c r="I90" s="31" t="str">
        <f t="shared" si="8"/>
        <v>A</v>
      </c>
    </row>
    <row r="91" spans="3:9">
      <c r="C91" s="29" t="s">
        <v>20</v>
      </c>
      <c r="D91" s="26">
        <f t="shared" si="5"/>
        <v>3</v>
      </c>
      <c r="E91" s="2" t="s">
        <v>6</v>
      </c>
      <c r="F91" s="26">
        <f t="shared" si="6"/>
        <v>4</v>
      </c>
      <c r="H91" s="30">
        <f t="shared" si="7"/>
        <v>4</v>
      </c>
      <c r="I91" s="31" t="str">
        <f t="shared" si="8"/>
        <v>A</v>
      </c>
    </row>
    <row r="92" spans="3:9">
      <c r="C92" s="29" t="s">
        <v>6</v>
      </c>
      <c r="D92" s="26">
        <f t="shared" si="5"/>
        <v>4</v>
      </c>
      <c r="E92" s="2" t="s">
        <v>6</v>
      </c>
      <c r="F92" s="26">
        <f t="shared" si="6"/>
        <v>4</v>
      </c>
      <c r="H92" s="30">
        <f t="shared" si="7"/>
        <v>4</v>
      </c>
      <c r="I92" s="31" t="str">
        <f t="shared" si="8"/>
        <v>A</v>
      </c>
    </row>
    <row r="93" spans="3:9">
      <c r="C93" s="29" t="s">
        <v>20</v>
      </c>
      <c r="D93" s="26">
        <f t="shared" si="5"/>
        <v>3</v>
      </c>
      <c r="E93" s="2" t="s">
        <v>12</v>
      </c>
      <c r="F93" s="26">
        <f t="shared" si="6"/>
        <v>2</v>
      </c>
      <c r="H93" s="30">
        <f t="shared" si="7"/>
        <v>3</v>
      </c>
      <c r="I93" s="31" t="str">
        <f t="shared" si="8"/>
        <v>B</v>
      </c>
    </row>
    <row r="94" spans="3:9">
      <c r="C94" s="29" t="s">
        <v>20</v>
      </c>
      <c r="D94" s="26">
        <f t="shared" si="5"/>
        <v>3</v>
      </c>
      <c r="E94" s="2" t="s">
        <v>6</v>
      </c>
      <c r="F94" s="26">
        <f t="shared" si="6"/>
        <v>4</v>
      </c>
      <c r="H94" s="30">
        <f t="shared" si="7"/>
        <v>4</v>
      </c>
      <c r="I94" s="31" t="str">
        <f t="shared" si="8"/>
        <v>A</v>
      </c>
    </row>
    <row r="95" spans="3:9">
      <c r="C95" s="29" t="s">
        <v>12</v>
      </c>
      <c r="D95" s="26">
        <f t="shared" si="5"/>
        <v>2</v>
      </c>
      <c r="E95" s="2" t="s">
        <v>6</v>
      </c>
      <c r="F95" s="26">
        <f t="shared" si="6"/>
        <v>4</v>
      </c>
      <c r="H95" s="30">
        <f t="shared" si="7"/>
        <v>3</v>
      </c>
      <c r="I95" s="31" t="str">
        <f t="shared" si="8"/>
        <v>B</v>
      </c>
    </row>
    <row r="96" spans="3:9">
      <c r="C96" s="29" t="s">
        <v>6</v>
      </c>
      <c r="D96" s="26">
        <f t="shared" si="5"/>
        <v>4</v>
      </c>
      <c r="E96" s="2" t="s">
        <v>20</v>
      </c>
      <c r="F96" s="26">
        <f t="shared" si="6"/>
        <v>3</v>
      </c>
      <c r="H96" s="30">
        <f t="shared" si="7"/>
        <v>4</v>
      </c>
      <c r="I96" s="31" t="str">
        <f t="shared" si="8"/>
        <v>A</v>
      </c>
    </row>
    <row r="97" spans="3:9">
      <c r="C97" s="29" t="s">
        <v>20</v>
      </c>
      <c r="D97" s="26">
        <f t="shared" si="5"/>
        <v>3</v>
      </c>
      <c r="E97" s="2" t="s">
        <v>12</v>
      </c>
      <c r="F97" s="26">
        <f t="shared" si="6"/>
        <v>2</v>
      </c>
      <c r="H97" s="30">
        <f t="shared" si="7"/>
        <v>3</v>
      </c>
      <c r="I97" s="31" t="str">
        <f t="shared" si="8"/>
        <v>B</v>
      </c>
    </row>
    <row r="98" spans="3:9">
      <c r="C98" s="29" t="s">
        <v>12</v>
      </c>
      <c r="D98" s="26">
        <f t="shared" si="5"/>
        <v>2</v>
      </c>
      <c r="E98" s="2" t="s">
        <v>12</v>
      </c>
      <c r="F98" s="26">
        <f t="shared" si="6"/>
        <v>2</v>
      </c>
      <c r="H98" s="30">
        <f t="shared" si="7"/>
        <v>2</v>
      </c>
      <c r="I98" s="31" t="str">
        <f t="shared" si="8"/>
        <v>C</v>
      </c>
    </row>
    <row r="99" spans="3:9">
      <c r="C99" s="29" t="s">
        <v>20</v>
      </c>
      <c r="D99" s="26">
        <f t="shared" si="5"/>
        <v>3</v>
      </c>
      <c r="E99" s="2" t="s">
        <v>12</v>
      </c>
      <c r="F99" s="26">
        <f t="shared" si="6"/>
        <v>2</v>
      </c>
      <c r="H99" s="30">
        <f t="shared" si="7"/>
        <v>3</v>
      </c>
      <c r="I99" s="31" t="str">
        <f t="shared" si="8"/>
        <v>B</v>
      </c>
    </row>
    <row r="100" spans="3:9">
      <c r="C100" s="29" t="s">
        <v>20</v>
      </c>
      <c r="D100" s="26">
        <f t="shared" si="5"/>
        <v>3</v>
      </c>
      <c r="E100" s="2" t="s">
        <v>20</v>
      </c>
      <c r="F100" s="26">
        <f t="shared" si="6"/>
        <v>3</v>
      </c>
      <c r="H100" s="30">
        <f t="shared" si="7"/>
        <v>3</v>
      </c>
      <c r="I100" s="31" t="str">
        <f t="shared" si="8"/>
        <v>B</v>
      </c>
    </row>
    <row r="101" spans="3:9">
      <c r="C101" s="29" t="s">
        <v>6</v>
      </c>
      <c r="D101" s="26">
        <f t="shared" si="5"/>
        <v>4</v>
      </c>
      <c r="E101" s="2" t="s">
        <v>12</v>
      </c>
      <c r="F101" s="26">
        <f t="shared" si="6"/>
        <v>2</v>
      </c>
      <c r="H101" s="30">
        <f t="shared" si="7"/>
        <v>3</v>
      </c>
      <c r="I101" s="31" t="str">
        <f t="shared" si="8"/>
        <v>B</v>
      </c>
    </row>
    <row r="102" spans="3:9">
      <c r="C102" s="29" t="s">
        <v>20</v>
      </c>
      <c r="D102" s="26">
        <f t="shared" si="5"/>
        <v>3</v>
      </c>
      <c r="E102" s="2" t="s">
        <v>12</v>
      </c>
      <c r="F102" s="26">
        <f t="shared" si="6"/>
        <v>2</v>
      </c>
      <c r="H102" s="30">
        <f t="shared" si="7"/>
        <v>3</v>
      </c>
      <c r="I102" s="31" t="str">
        <f t="shared" si="8"/>
        <v>B</v>
      </c>
    </row>
    <row r="103" spans="3:9">
      <c r="C103" s="29" t="s">
        <v>12</v>
      </c>
      <c r="D103" s="26">
        <f t="shared" si="5"/>
        <v>2</v>
      </c>
      <c r="E103" s="2" t="s">
        <v>6</v>
      </c>
      <c r="F103" s="26">
        <f t="shared" si="6"/>
        <v>4</v>
      </c>
      <c r="H103" s="30">
        <f t="shared" si="7"/>
        <v>3</v>
      </c>
      <c r="I103" s="31" t="str">
        <f t="shared" si="8"/>
        <v>B</v>
      </c>
    </row>
    <row r="104" spans="3:9">
      <c r="C104" s="29" t="s">
        <v>6</v>
      </c>
      <c r="D104" s="26">
        <f t="shared" si="5"/>
        <v>4</v>
      </c>
      <c r="E104" s="2" t="s">
        <v>6</v>
      </c>
      <c r="F104" s="26">
        <f t="shared" si="6"/>
        <v>4</v>
      </c>
      <c r="H104" s="30">
        <f t="shared" si="7"/>
        <v>4</v>
      </c>
      <c r="I104" s="31" t="str">
        <f t="shared" si="8"/>
        <v>A</v>
      </c>
    </row>
    <row r="105" spans="3:9">
      <c r="C105" s="29" t="s">
        <v>20</v>
      </c>
      <c r="D105" s="26">
        <f t="shared" si="5"/>
        <v>3</v>
      </c>
      <c r="E105" s="2" t="s">
        <v>6</v>
      </c>
      <c r="F105" s="26">
        <f t="shared" si="6"/>
        <v>4</v>
      </c>
      <c r="H105" s="30">
        <f t="shared" si="7"/>
        <v>4</v>
      </c>
      <c r="I105" s="31" t="str">
        <f t="shared" si="8"/>
        <v>A</v>
      </c>
    </row>
    <row r="106" spans="3:9">
      <c r="C106" s="29" t="s">
        <v>20</v>
      </c>
      <c r="D106" s="26">
        <f t="shared" si="5"/>
        <v>3</v>
      </c>
      <c r="E106" s="2" t="s">
        <v>6</v>
      </c>
      <c r="F106" s="26">
        <f t="shared" si="6"/>
        <v>4</v>
      </c>
      <c r="H106" s="30">
        <f t="shared" si="7"/>
        <v>4</v>
      </c>
      <c r="I106" s="31" t="str">
        <f t="shared" si="8"/>
        <v>A</v>
      </c>
    </row>
    <row r="107" spans="3:9">
      <c r="C107" s="29" t="s">
        <v>12</v>
      </c>
      <c r="D107" s="26">
        <f t="shared" si="5"/>
        <v>2</v>
      </c>
      <c r="E107" s="2" t="s">
        <v>12</v>
      </c>
      <c r="F107" s="26">
        <f t="shared" si="6"/>
        <v>2</v>
      </c>
      <c r="H107" s="30">
        <f t="shared" si="7"/>
        <v>2</v>
      </c>
      <c r="I107" s="31" t="str">
        <f t="shared" si="8"/>
        <v>C</v>
      </c>
    </row>
    <row r="108" spans="3:9">
      <c r="C108" s="29" t="s">
        <v>6</v>
      </c>
      <c r="D108" s="26">
        <f t="shared" si="5"/>
        <v>4</v>
      </c>
      <c r="E108" s="2" t="s">
        <v>6</v>
      </c>
      <c r="F108" s="26">
        <f t="shared" si="6"/>
        <v>4</v>
      </c>
      <c r="H108" s="30">
        <f t="shared" si="7"/>
        <v>4</v>
      </c>
      <c r="I108" s="31" t="str">
        <f t="shared" si="8"/>
        <v>A</v>
      </c>
    </row>
    <row r="109" spans="3:9">
      <c r="C109" s="29" t="s">
        <v>12</v>
      </c>
      <c r="D109" s="26">
        <f t="shared" si="5"/>
        <v>2</v>
      </c>
      <c r="E109" s="2" t="s">
        <v>6</v>
      </c>
      <c r="F109" s="26">
        <f t="shared" si="6"/>
        <v>4</v>
      </c>
      <c r="H109" s="30">
        <f t="shared" si="7"/>
        <v>3</v>
      </c>
      <c r="I109" s="31" t="str">
        <f t="shared" si="8"/>
        <v>B</v>
      </c>
    </row>
    <row r="110" spans="3:9">
      <c r="C110" s="29" t="s">
        <v>12</v>
      </c>
      <c r="D110" s="26">
        <f t="shared" si="5"/>
        <v>2</v>
      </c>
      <c r="E110" s="2" t="s">
        <v>20</v>
      </c>
      <c r="F110" s="26">
        <f t="shared" si="6"/>
        <v>3</v>
      </c>
      <c r="H110" s="30">
        <f t="shared" si="7"/>
        <v>3</v>
      </c>
      <c r="I110" s="31" t="str">
        <f t="shared" si="8"/>
        <v>B</v>
      </c>
    </row>
    <row r="111" spans="3:9">
      <c r="C111" s="29" t="s">
        <v>23</v>
      </c>
      <c r="D111" s="26">
        <f t="shared" si="5"/>
        <v>1</v>
      </c>
      <c r="E111" s="2" t="s">
        <v>6</v>
      </c>
      <c r="F111" s="26">
        <f t="shared" si="6"/>
        <v>4</v>
      </c>
      <c r="H111" s="30">
        <f t="shared" si="7"/>
        <v>3</v>
      </c>
      <c r="I111" s="31" t="str">
        <f t="shared" si="8"/>
        <v>B</v>
      </c>
    </row>
    <row r="112" spans="3:9">
      <c r="C112" s="29" t="s">
        <v>23</v>
      </c>
      <c r="D112" s="26">
        <f t="shared" si="5"/>
        <v>1</v>
      </c>
      <c r="E112" s="2" t="s">
        <v>12</v>
      </c>
      <c r="F112" s="26">
        <f t="shared" si="6"/>
        <v>2</v>
      </c>
      <c r="H112" s="30">
        <f t="shared" si="7"/>
        <v>2</v>
      </c>
      <c r="I112" s="31" t="str">
        <f t="shared" si="8"/>
        <v>C</v>
      </c>
    </row>
    <row r="113" spans="3:9">
      <c r="C113" s="29" t="s">
        <v>23</v>
      </c>
      <c r="D113" s="26">
        <f t="shared" si="5"/>
        <v>1</v>
      </c>
      <c r="E113" s="2" t="s">
        <v>12</v>
      </c>
      <c r="F113" s="26">
        <f t="shared" si="6"/>
        <v>2</v>
      </c>
      <c r="H113" s="30">
        <f t="shared" si="7"/>
        <v>2</v>
      </c>
      <c r="I113" s="31" t="str">
        <f t="shared" si="8"/>
        <v>C</v>
      </c>
    </row>
    <row r="114" spans="3:9">
      <c r="C114" s="29" t="s">
        <v>12</v>
      </c>
      <c r="D114" s="26">
        <f t="shared" si="5"/>
        <v>2</v>
      </c>
      <c r="E114" s="2" t="s">
        <v>20</v>
      </c>
      <c r="F114" s="26">
        <f t="shared" si="6"/>
        <v>3</v>
      </c>
      <c r="H114" s="30">
        <f t="shared" si="7"/>
        <v>3</v>
      </c>
      <c r="I114" s="31" t="str">
        <f t="shared" si="8"/>
        <v>B</v>
      </c>
    </row>
    <row r="115" spans="3:9">
      <c r="C115" s="29" t="s">
        <v>23</v>
      </c>
      <c r="D115" s="26">
        <f t="shared" si="5"/>
        <v>1</v>
      </c>
      <c r="E115" s="2" t="s">
        <v>20</v>
      </c>
      <c r="F115" s="26">
        <f t="shared" si="6"/>
        <v>3</v>
      </c>
      <c r="H115" s="30">
        <f t="shared" si="7"/>
        <v>2</v>
      </c>
      <c r="I115" s="31" t="str">
        <f t="shared" si="8"/>
        <v>C</v>
      </c>
    </row>
    <row r="116" spans="3:9">
      <c r="C116" s="29" t="s">
        <v>23</v>
      </c>
      <c r="D116" s="26">
        <f t="shared" si="5"/>
        <v>1</v>
      </c>
      <c r="E116" s="2" t="s">
        <v>6</v>
      </c>
      <c r="F116" s="26">
        <f t="shared" si="6"/>
        <v>4</v>
      </c>
      <c r="H116" s="30">
        <f t="shared" si="7"/>
        <v>3</v>
      </c>
      <c r="I116" s="31" t="str">
        <f t="shared" si="8"/>
        <v>B</v>
      </c>
    </row>
    <row r="117" spans="3:9">
      <c r="C117" s="29" t="s">
        <v>6</v>
      </c>
      <c r="D117" s="26">
        <f t="shared" si="5"/>
        <v>4</v>
      </c>
      <c r="E117" s="2" t="s">
        <v>6</v>
      </c>
      <c r="F117" s="26">
        <f t="shared" si="6"/>
        <v>4</v>
      </c>
      <c r="H117" s="30">
        <f t="shared" si="7"/>
        <v>4</v>
      </c>
      <c r="I117" s="31" t="str">
        <f t="shared" si="8"/>
        <v>A</v>
      </c>
    </row>
    <row r="118" spans="3:9">
      <c r="C118" s="29" t="s">
        <v>12</v>
      </c>
      <c r="D118" s="26">
        <f t="shared" si="5"/>
        <v>2</v>
      </c>
      <c r="E118" s="2" t="s">
        <v>20</v>
      </c>
      <c r="F118" s="26">
        <f t="shared" si="6"/>
        <v>3</v>
      </c>
      <c r="H118" s="30">
        <f t="shared" si="7"/>
        <v>3</v>
      </c>
      <c r="I118" s="31" t="str">
        <f t="shared" si="8"/>
        <v>B</v>
      </c>
    </row>
    <row r="119" spans="3:9">
      <c r="C119" s="29" t="s">
        <v>6</v>
      </c>
      <c r="D119" s="26">
        <f t="shared" si="5"/>
        <v>4</v>
      </c>
      <c r="E119" s="2" t="s">
        <v>20</v>
      </c>
      <c r="F119" s="26">
        <f t="shared" si="6"/>
        <v>3</v>
      </c>
      <c r="H119" s="30">
        <f t="shared" si="7"/>
        <v>4</v>
      </c>
      <c r="I119" s="31" t="str">
        <f t="shared" si="8"/>
        <v>A</v>
      </c>
    </row>
    <row r="120" spans="3:9">
      <c r="C120" s="29" t="s">
        <v>20</v>
      </c>
      <c r="D120" s="26">
        <f t="shared" si="5"/>
        <v>3</v>
      </c>
      <c r="E120" s="2" t="s">
        <v>12</v>
      </c>
      <c r="F120" s="26">
        <f t="shared" si="6"/>
        <v>2</v>
      </c>
      <c r="H120" s="30">
        <f t="shared" si="7"/>
        <v>3</v>
      </c>
      <c r="I120" s="31" t="str">
        <f t="shared" si="8"/>
        <v>B</v>
      </c>
    </row>
    <row r="121" spans="3:9">
      <c r="C121" s="29" t="s">
        <v>12</v>
      </c>
      <c r="D121" s="26">
        <f t="shared" si="5"/>
        <v>2</v>
      </c>
      <c r="E121" s="2" t="s">
        <v>6</v>
      </c>
      <c r="F121" s="26">
        <f t="shared" si="6"/>
        <v>4</v>
      </c>
      <c r="H121" s="30">
        <f t="shared" si="7"/>
        <v>3</v>
      </c>
      <c r="I121" s="31" t="str">
        <f t="shared" si="8"/>
        <v>B</v>
      </c>
    </row>
    <row r="122" spans="3:9">
      <c r="C122" s="29" t="s">
        <v>20</v>
      </c>
      <c r="D122" s="26">
        <f t="shared" si="5"/>
        <v>3</v>
      </c>
      <c r="E122" s="2" t="s">
        <v>20</v>
      </c>
      <c r="F122" s="26">
        <f t="shared" si="6"/>
        <v>3</v>
      </c>
      <c r="H122" s="30">
        <f t="shared" si="7"/>
        <v>3</v>
      </c>
      <c r="I122" s="31" t="str">
        <f t="shared" si="8"/>
        <v>B</v>
      </c>
    </row>
    <row r="123" spans="3:9">
      <c r="C123" s="29" t="s">
        <v>12</v>
      </c>
      <c r="D123" s="26">
        <f t="shared" si="5"/>
        <v>2</v>
      </c>
      <c r="E123" s="2" t="s">
        <v>6</v>
      </c>
      <c r="F123" s="26">
        <f t="shared" si="6"/>
        <v>4</v>
      </c>
      <c r="H123" s="30">
        <f t="shared" si="7"/>
        <v>3</v>
      </c>
      <c r="I123" s="31" t="str">
        <f t="shared" si="8"/>
        <v>B</v>
      </c>
    </row>
    <row r="124" spans="3:9">
      <c r="C124" s="29" t="s">
        <v>12</v>
      </c>
      <c r="D124" s="26">
        <f t="shared" si="5"/>
        <v>2</v>
      </c>
      <c r="E124" s="2" t="s">
        <v>6</v>
      </c>
      <c r="F124" s="26">
        <f t="shared" si="6"/>
        <v>4</v>
      </c>
      <c r="H124" s="30">
        <f t="shared" si="7"/>
        <v>3</v>
      </c>
      <c r="I124" s="31" t="str">
        <f t="shared" si="8"/>
        <v>B</v>
      </c>
    </row>
    <row r="125" spans="3:9">
      <c r="C125" s="29" t="s">
        <v>23</v>
      </c>
      <c r="D125" s="26">
        <f t="shared" si="5"/>
        <v>1</v>
      </c>
      <c r="E125" s="2" t="s">
        <v>6</v>
      </c>
      <c r="F125" s="26">
        <f t="shared" si="6"/>
        <v>4</v>
      </c>
      <c r="H125" s="30">
        <f t="shared" si="7"/>
        <v>3</v>
      </c>
      <c r="I125" s="31" t="str">
        <f t="shared" si="8"/>
        <v>B</v>
      </c>
    </row>
    <row r="126" spans="3:9">
      <c r="C126" s="29" t="s">
        <v>20</v>
      </c>
      <c r="D126" s="26">
        <f t="shared" si="5"/>
        <v>3</v>
      </c>
      <c r="E126" s="2" t="s">
        <v>6</v>
      </c>
      <c r="F126" s="26">
        <f t="shared" si="6"/>
        <v>4</v>
      </c>
      <c r="H126" s="30">
        <f t="shared" si="7"/>
        <v>4</v>
      </c>
      <c r="I126" s="31" t="str">
        <f t="shared" si="8"/>
        <v>A</v>
      </c>
    </row>
    <row r="127" spans="3:9">
      <c r="C127" s="29" t="s">
        <v>23</v>
      </c>
      <c r="D127" s="26">
        <f t="shared" si="5"/>
        <v>1</v>
      </c>
      <c r="E127" s="2" t="s">
        <v>20</v>
      </c>
      <c r="F127" s="26">
        <f t="shared" si="6"/>
        <v>3</v>
      </c>
      <c r="H127" s="30">
        <f t="shared" si="7"/>
        <v>2</v>
      </c>
      <c r="I127" s="31" t="str">
        <f t="shared" si="8"/>
        <v>C</v>
      </c>
    </row>
    <row r="128" spans="3:9">
      <c r="C128" s="29" t="s">
        <v>12</v>
      </c>
      <c r="D128" s="26">
        <f t="shared" si="5"/>
        <v>2</v>
      </c>
      <c r="E128" s="2" t="s">
        <v>12</v>
      </c>
      <c r="F128" s="26">
        <f t="shared" si="6"/>
        <v>2</v>
      </c>
      <c r="H128" s="30">
        <f t="shared" si="7"/>
        <v>2</v>
      </c>
      <c r="I128" s="31" t="str">
        <f t="shared" si="8"/>
        <v>C</v>
      </c>
    </row>
    <row r="129" spans="3:9">
      <c r="C129" s="29" t="s">
        <v>23</v>
      </c>
      <c r="D129" s="26">
        <f t="shared" si="5"/>
        <v>1</v>
      </c>
      <c r="E129" s="2" t="s">
        <v>20</v>
      </c>
      <c r="F129" s="26">
        <f t="shared" si="6"/>
        <v>3</v>
      </c>
      <c r="H129" s="30">
        <f t="shared" si="7"/>
        <v>2</v>
      </c>
      <c r="I129" s="31" t="str">
        <f t="shared" si="8"/>
        <v>C</v>
      </c>
    </row>
    <row r="130" spans="3:9">
      <c r="C130" s="29" t="s">
        <v>12</v>
      </c>
      <c r="D130" s="26">
        <f t="shared" si="5"/>
        <v>2</v>
      </c>
      <c r="E130" s="2" t="s">
        <v>20</v>
      </c>
      <c r="F130" s="26">
        <f t="shared" si="6"/>
        <v>3</v>
      </c>
      <c r="H130" s="30">
        <f t="shared" si="7"/>
        <v>3</v>
      </c>
      <c r="I130" s="31" t="str">
        <f t="shared" si="8"/>
        <v>B</v>
      </c>
    </row>
    <row r="131" spans="3:9">
      <c r="C131" s="29" t="s">
        <v>12</v>
      </c>
      <c r="D131" s="26">
        <f t="shared" ref="D131:D194" si="9">IF(C131="D",1,IF(C131="C",2,IF(C131="B",3,IF(C131="A",4,0))))</f>
        <v>2</v>
      </c>
      <c r="E131" s="2" t="s">
        <v>20</v>
      </c>
      <c r="F131" s="26">
        <f t="shared" ref="F131:F194" si="10">IF(E131="D",1,IF(E131="C",2,IF(E131="B",3,IF(E131="A",4,0))))</f>
        <v>3</v>
      </c>
      <c r="H131" s="30">
        <f t="shared" ref="H131:H194" si="11">ROUND(AVERAGE(D131,F131),0)</f>
        <v>3</v>
      </c>
      <c r="I131" s="31" t="str">
        <f t="shared" ref="I131:I194" si="12">IF(H131=1,"D",IF(H131=2,"C",IF(H131=3,"B",IF(H131=4,"A",0))))</f>
        <v>B</v>
      </c>
    </row>
    <row r="132" spans="3:9">
      <c r="C132" s="29" t="s">
        <v>23</v>
      </c>
      <c r="D132" s="26">
        <f t="shared" si="9"/>
        <v>1</v>
      </c>
      <c r="E132" s="2" t="s">
        <v>20</v>
      </c>
      <c r="F132" s="26">
        <f t="shared" si="10"/>
        <v>3</v>
      </c>
      <c r="H132" s="30">
        <f t="shared" si="11"/>
        <v>2</v>
      </c>
      <c r="I132" s="31" t="str">
        <f t="shared" si="12"/>
        <v>C</v>
      </c>
    </row>
    <row r="133" spans="3:9">
      <c r="C133" s="29" t="s">
        <v>20</v>
      </c>
      <c r="D133" s="26">
        <f t="shared" si="9"/>
        <v>3</v>
      </c>
      <c r="E133" s="2" t="s">
        <v>6</v>
      </c>
      <c r="F133" s="26">
        <f t="shared" si="10"/>
        <v>4</v>
      </c>
      <c r="H133" s="30">
        <f t="shared" si="11"/>
        <v>4</v>
      </c>
      <c r="I133" s="31" t="str">
        <f t="shared" si="12"/>
        <v>A</v>
      </c>
    </row>
    <row r="134" spans="3:9">
      <c r="C134" s="29" t="s">
        <v>6</v>
      </c>
      <c r="D134" s="26">
        <f t="shared" si="9"/>
        <v>4</v>
      </c>
      <c r="E134" s="2" t="s">
        <v>6</v>
      </c>
      <c r="F134" s="26">
        <f t="shared" si="10"/>
        <v>4</v>
      </c>
      <c r="H134" s="30">
        <f t="shared" si="11"/>
        <v>4</v>
      </c>
      <c r="I134" s="31" t="str">
        <f t="shared" si="12"/>
        <v>A</v>
      </c>
    </row>
    <row r="135" spans="3:9">
      <c r="C135" s="29" t="s">
        <v>12</v>
      </c>
      <c r="D135" s="26">
        <f t="shared" si="9"/>
        <v>2</v>
      </c>
      <c r="E135" s="2" t="s">
        <v>20</v>
      </c>
      <c r="F135" s="26">
        <f t="shared" si="10"/>
        <v>3</v>
      </c>
      <c r="H135" s="30">
        <f t="shared" si="11"/>
        <v>3</v>
      </c>
      <c r="I135" s="31" t="str">
        <f t="shared" si="12"/>
        <v>B</v>
      </c>
    </row>
    <row r="136" spans="3:9">
      <c r="C136" s="29" t="s">
        <v>23</v>
      </c>
      <c r="D136" s="26">
        <f t="shared" si="9"/>
        <v>1</v>
      </c>
      <c r="E136" s="2" t="s">
        <v>12</v>
      </c>
      <c r="F136" s="26">
        <f t="shared" si="10"/>
        <v>2</v>
      </c>
      <c r="H136" s="30">
        <f t="shared" si="11"/>
        <v>2</v>
      </c>
      <c r="I136" s="31" t="str">
        <f t="shared" si="12"/>
        <v>C</v>
      </c>
    </row>
    <row r="137" spans="3:9">
      <c r="C137" s="29" t="s">
        <v>23</v>
      </c>
      <c r="D137" s="26">
        <f t="shared" si="9"/>
        <v>1</v>
      </c>
      <c r="E137" s="2" t="s">
        <v>6</v>
      </c>
      <c r="F137" s="26">
        <f t="shared" si="10"/>
        <v>4</v>
      </c>
      <c r="H137" s="30">
        <f t="shared" si="11"/>
        <v>3</v>
      </c>
      <c r="I137" s="31" t="str">
        <f t="shared" si="12"/>
        <v>B</v>
      </c>
    </row>
    <row r="138" spans="3:9">
      <c r="C138" s="29" t="s">
        <v>12</v>
      </c>
      <c r="D138" s="26">
        <f t="shared" si="9"/>
        <v>2</v>
      </c>
      <c r="E138" s="2" t="s">
        <v>12</v>
      </c>
      <c r="F138" s="26">
        <f t="shared" si="10"/>
        <v>2</v>
      </c>
      <c r="H138" s="30">
        <f t="shared" si="11"/>
        <v>2</v>
      </c>
      <c r="I138" s="31" t="str">
        <f t="shared" si="12"/>
        <v>C</v>
      </c>
    </row>
    <row r="139" spans="3:9">
      <c r="C139" s="29" t="s">
        <v>23</v>
      </c>
      <c r="D139" s="26">
        <f t="shared" si="9"/>
        <v>1</v>
      </c>
      <c r="E139" s="2" t="s">
        <v>12</v>
      </c>
      <c r="F139" s="26">
        <f t="shared" si="10"/>
        <v>2</v>
      </c>
      <c r="H139" s="30">
        <f t="shared" si="11"/>
        <v>2</v>
      </c>
      <c r="I139" s="31" t="str">
        <f t="shared" si="12"/>
        <v>C</v>
      </c>
    </row>
    <row r="140" spans="3:9">
      <c r="C140" s="29" t="s">
        <v>23</v>
      </c>
      <c r="D140" s="26">
        <f t="shared" si="9"/>
        <v>1</v>
      </c>
      <c r="E140" s="2" t="s">
        <v>20</v>
      </c>
      <c r="F140" s="26">
        <f t="shared" si="10"/>
        <v>3</v>
      </c>
      <c r="H140" s="30">
        <f t="shared" si="11"/>
        <v>2</v>
      </c>
      <c r="I140" s="31" t="str">
        <f t="shared" si="12"/>
        <v>C</v>
      </c>
    </row>
    <row r="141" spans="3:9">
      <c r="C141" s="29" t="s">
        <v>23</v>
      </c>
      <c r="D141" s="26">
        <f t="shared" si="9"/>
        <v>1</v>
      </c>
      <c r="E141" s="2" t="s">
        <v>23</v>
      </c>
      <c r="F141" s="26">
        <f t="shared" si="10"/>
        <v>1</v>
      </c>
      <c r="H141" s="30">
        <f t="shared" si="11"/>
        <v>1</v>
      </c>
      <c r="I141" s="31" t="str">
        <f t="shared" si="12"/>
        <v>D</v>
      </c>
    </row>
    <row r="142" spans="3:9">
      <c r="C142" s="29" t="s">
        <v>6</v>
      </c>
      <c r="D142" s="26">
        <f t="shared" si="9"/>
        <v>4</v>
      </c>
      <c r="E142" s="2" t="s">
        <v>6</v>
      </c>
      <c r="F142" s="26">
        <f t="shared" si="10"/>
        <v>4</v>
      </c>
      <c r="H142" s="30">
        <f t="shared" si="11"/>
        <v>4</v>
      </c>
      <c r="I142" s="31" t="str">
        <f t="shared" si="12"/>
        <v>A</v>
      </c>
    </row>
    <row r="143" spans="3:9">
      <c r="C143" s="29" t="s">
        <v>23</v>
      </c>
      <c r="D143" s="26">
        <f t="shared" si="9"/>
        <v>1</v>
      </c>
      <c r="E143" s="2" t="s">
        <v>23</v>
      </c>
      <c r="F143" s="26">
        <f t="shared" si="10"/>
        <v>1</v>
      </c>
      <c r="H143" s="30">
        <f t="shared" si="11"/>
        <v>1</v>
      </c>
      <c r="I143" s="31" t="str">
        <f t="shared" si="12"/>
        <v>D</v>
      </c>
    </row>
    <row r="144" spans="3:9">
      <c r="C144" s="29" t="s">
        <v>20</v>
      </c>
      <c r="D144" s="26">
        <f t="shared" si="9"/>
        <v>3</v>
      </c>
      <c r="E144" s="2" t="s">
        <v>12</v>
      </c>
      <c r="F144" s="26">
        <f t="shared" si="10"/>
        <v>2</v>
      </c>
      <c r="H144" s="30">
        <f t="shared" si="11"/>
        <v>3</v>
      </c>
      <c r="I144" s="31" t="str">
        <f t="shared" si="12"/>
        <v>B</v>
      </c>
    </row>
    <row r="145" spans="3:9">
      <c r="C145" s="29" t="s">
        <v>23</v>
      </c>
      <c r="D145" s="26">
        <f t="shared" si="9"/>
        <v>1</v>
      </c>
      <c r="E145" s="2" t="s">
        <v>12</v>
      </c>
      <c r="F145" s="26">
        <f t="shared" si="10"/>
        <v>2</v>
      </c>
      <c r="H145" s="30">
        <f t="shared" si="11"/>
        <v>2</v>
      </c>
      <c r="I145" s="31" t="str">
        <f t="shared" si="12"/>
        <v>C</v>
      </c>
    </row>
    <row r="146" spans="3:9">
      <c r="C146" s="29" t="s">
        <v>23</v>
      </c>
      <c r="D146" s="26">
        <f t="shared" si="9"/>
        <v>1</v>
      </c>
      <c r="E146" s="2" t="s">
        <v>12</v>
      </c>
      <c r="F146" s="26">
        <f t="shared" si="10"/>
        <v>2</v>
      </c>
      <c r="H146" s="30">
        <f t="shared" si="11"/>
        <v>2</v>
      </c>
      <c r="I146" s="31" t="str">
        <f t="shared" si="12"/>
        <v>C</v>
      </c>
    </row>
    <row r="147" spans="3:9">
      <c r="C147" s="29" t="s">
        <v>20</v>
      </c>
      <c r="D147" s="26">
        <f t="shared" si="9"/>
        <v>3</v>
      </c>
      <c r="E147" s="2" t="s">
        <v>20</v>
      </c>
      <c r="F147" s="26">
        <f t="shared" si="10"/>
        <v>3</v>
      </c>
      <c r="H147" s="30">
        <f t="shared" si="11"/>
        <v>3</v>
      </c>
      <c r="I147" s="31" t="str">
        <f t="shared" si="12"/>
        <v>B</v>
      </c>
    </row>
    <row r="148" spans="3:9">
      <c r="C148" s="29" t="s">
        <v>12</v>
      </c>
      <c r="D148" s="26">
        <f t="shared" si="9"/>
        <v>2</v>
      </c>
      <c r="E148" s="2" t="s">
        <v>20</v>
      </c>
      <c r="F148" s="26">
        <f t="shared" si="10"/>
        <v>3</v>
      </c>
      <c r="H148" s="30">
        <f t="shared" si="11"/>
        <v>3</v>
      </c>
      <c r="I148" s="31" t="str">
        <f t="shared" si="12"/>
        <v>B</v>
      </c>
    </row>
    <row r="149" spans="3:9">
      <c r="C149" s="29" t="s">
        <v>6</v>
      </c>
      <c r="D149" s="26">
        <f t="shared" si="9"/>
        <v>4</v>
      </c>
      <c r="E149" s="2" t="s">
        <v>6</v>
      </c>
      <c r="F149" s="26">
        <f t="shared" si="10"/>
        <v>4</v>
      </c>
      <c r="H149" s="30">
        <f t="shared" si="11"/>
        <v>4</v>
      </c>
      <c r="I149" s="31" t="str">
        <f t="shared" si="12"/>
        <v>A</v>
      </c>
    </row>
    <row r="150" spans="3:9">
      <c r="C150" s="29" t="s">
        <v>6</v>
      </c>
      <c r="D150" s="26">
        <f t="shared" si="9"/>
        <v>4</v>
      </c>
      <c r="E150" s="2" t="s">
        <v>6</v>
      </c>
      <c r="F150" s="26">
        <f t="shared" si="10"/>
        <v>4</v>
      </c>
      <c r="H150" s="30">
        <f t="shared" si="11"/>
        <v>4</v>
      </c>
      <c r="I150" s="31" t="str">
        <f t="shared" si="12"/>
        <v>A</v>
      </c>
    </row>
    <row r="151" spans="3:9">
      <c r="C151" s="29" t="s">
        <v>23</v>
      </c>
      <c r="D151" s="26">
        <f t="shared" si="9"/>
        <v>1</v>
      </c>
      <c r="E151" s="2" t="s">
        <v>12</v>
      </c>
      <c r="F151" s="26">
        <f t="shared" si="10"/>
        <v>2</v>
      </c>
      <c r="H151" s="30">
        <f t="shared" si="11"/>
        <v>2</v>
      </c>
      <c r="I151" s="31" t="str">
        <f t="shared" si="12"/>
        <v>C</v>
      </c>
    </row>
    <row r="152" spans="3:9">
      <c r="C152" s="29" t="s">
        <v>6</v>
      </c>
      <c r="D152" s="26">
        <f t="shared" si="9"/>
        <v>4</v>
      </c>
      <c r="E152" s="2" t="s">
        <v>6</v>
      </c>
      <c r="F152" s="26">
        <f t="shared" si="10"/>
        <v>4</v>
      </c>
      <c r="H152" s="30">
        <f t="shared" si="11"/>
        <v>4</v>
      </c>
      <c r="I152" s="31" t="str">
        <f t="shared" si="12"/>
        <v>A</v>
      </c>
    </row>
    <row r="153" spans="3:9">
      <c r="C153" s="29" t="s">
        <v>23</v>
      </c>
      <c r="D153" s="26">
        <f t="shared" si="9"/>
        <v>1</v>
      </c>
      <c r="E153" s="2" t="s">
        <v>6</v>
      </c>
      <c r="F153" s="26">
        <f t="shared" si="10"/>
        <v>4</v>
      </c>
      <c r="H153" s="30">
        <f t="shared" si="11"/>
        <v>3</v>
      </c>
      <c r="I153" s="31" t="str">
        <f t="shared" si="12"/>
        <v>B</v>
      </c>
    </row>
    <row r="154" spans="3:9">
      <c r="C154" s="29" t="s">
        <v>23</v>
      </c>
      <c r="D154" s="26">
        <f t="shared" si="9"/>
        <v>1</v>
      </c>
      <c r="E154" s="2" t="s">
        <v>20</v>
      </c>
      <c r="F154" s="26">
        <f t="shared" si="10"/>
        <v>3</v>
      </c>
      <c r="H154" s="30">
        <f t="shared" si="11"/>
        <v>2</v>
      </c>
      <c r="I154" s="31" t="str">
        <f t="shared" si="12"/>
        <v>C</v>
      </c>
    </row>
    <row r="155" spans="3:9">
      <c r="C155" s="29" t="s">
        <v>12</v>
      </c>
      <c r="D155" s="26">
        <f t="shared" si="9"/>
        <v>2</v>
      </c>
      <c r="E155" s="2" t="s">
        <v>6</v>
      </c>
      <c r="F155" s="26">
        <f t="shared" si="10"/>
        <v>4</v>
      </c>
      <c r="H155" s="30">
        <f t="shared" si="11"/>
        <v>3</v>
      </c>
      <c r="I155" s="31" t="str">
        <f t="shared" si="12"/>
        <v>B</v>
      </c>
    </row>
    <row r="156" spans="3:9">
      <c r="C156" s="29" t="s">
        <v>12</v>
      </c>
      <c r="D156" s="26">
        <f t="shared" si="9"/>
        <v>2</v>
      </c>
      <c r="E156" s="2" t="s">
        <v>6</v>
      </c>
      <c r="F156" s="26">
        <f t="shared" si="10"/>
        <v>4</v>
      </c>
      <c r="H156" s="30">
        <f t="shared" si="11"/>
        <v>3</v>
      </c>
      <c r="I156" s="31" t="str">
        <f t="shared" si="12"/>
        <v>B</v>
      </c>
    </row>
    <row r="157" spans="3:9">
      <c r="C157" s="29" t="s">
        <v>23</v>
      </c>
      <c r="D157" s="26">
        <f t="shared" si="9"/>
        <v>1</v>
      </c>
      <c r="E157" s="2" t="s">
        <v>6</v>
      </c>
      <c r="F157" s="26">
        <f t="shared" si="10"/>
        <v>4</v>
      </c>
      <c r="H157" s="30">
        <f t="shared" si="11"/>
        <v>3</v>
      </c>
      <c r="I157" s="31" t="str">
        <f t="shared" si="12"/>
        <v>B</v>
      </c>
    </row>
    <row r="158" spans="3:9">
      <c r="C158" s="29" t="s">
        <v>23</v>
      </c>
      <c r="D158" s="26">
        <f t="shared" si="9"/>
        <v>1</v>
      </c>
      <c r="E158" s="2" t="s">
        <v>20</v>
      </c>
      <c r="F158" s="26">
        <f t="shared" si="10"/>
        <v>3</v>
      </c>
      <c r="H158" s="30">
        <f t="shared" si="11"/>
        <v>2</v>
      </c>
      <c r="I158" s="31" t="str">
        <f t="shared" si="12"/>
        <v>C</v>
      </c>
    </row>
    <row r="159" spans="3:9">
      <c r="C159" s="29" t="s">
        <v>12</v>
      </c>
      <c r="D159" s="26">
        <f t="shared" si="9"/>
        <v>2</v>
      </c>
      <c r="E159" s="2" t="s">
        <v>12</v>
      </c>
      <c r="F159" s="26">
        <f t="shared" si="10"/>
        <v>2</v>
      </c>
      <c r="H159" s="30">
        <f t="shared" si="11"/>
        <v>2</v>
      </c>
      <c r="I159" s="31" t="str">
        <f t="shared" si="12"/>
        <v>C</v>
      </c>
    </row>
    <row r="160" spans="3:9">
      <c r="C160" s="29" t="s">
        <v>23</v>
      </c>
      <c r="D160" s="26">
        <f t="shared" si="9"/>
        <v>1</v>
      </c>
      <c r="E160" s="2" t="s">
        <v>12</v>
      </c>
      <c r="F160" s="26">
        <f t="shared" si="10"/>
        <v>2</v>
      </c>
      <c r="H160" s="30">
        <f t="shared" si="11"/>
        <v>2</v>
      </c>
      <c r="I160" s="31" t="str">
        <f t="shared" si="12"/>
        <v>C</v>
      </c>
    </row>
    <row r="161" spans="3:9">
      <c r="C161" s="29" t="s">
        <v>12</v>
      </c>
      <c r="D161" s="26">
        <f t="shared" si="9"/>
        <v>2</v>
      </c>
      <c r="E161" s="2" t="s">
        <v>12</v>
      </c>
      <c r="F161" s="26">
        <f t="shared" si="10"/>
        <v>2</v>
      </c>
      <c r="H161" s="30">
        <f t="shared" si="11"/>
        <v>2</v>
      </c>
      <c r="I161" s="31" t="str">
        <f t="shared" si="12"/>
        <v>C</v>
      </c>
    </row>
    <row r="162" spans="3:9">
      <c r="C162" s="29" t="s">
        <v>23</v>
      </c>
      <c r="D162" s="26">
        <f t="shared" si="9"/>
        <v>1</v>
      </c>
      <c r="E162" s="2" t="s">
        <v>12</v>
      </c>
      <c r="F162" s="26">
        <f t="shared" si="10"/>
        <v>2</v>
      </c>
      <c r="H162" s="30">
        <f t="shared" si="11"/>
        <v>2</v>
      </c>
      <c r="I162" s="31" t="str">
        <f t="shared" si="12"/>
        <v>C</v>
      </c>
    </row>
    <row r="163" spans="3:9">
      <c r="C163" s="29" t="s">
        <v>23</v>
      </c>
      <c r="D163" s="26">
        <f t="shared" si="9"/>
        <v>1</v>
      </c>
      <c r="E163" s="2" t="s">
        <v>12</v>
      </c>
      <c r="F163" s="26">
        <f t="shared" si="10"/>
        <v>2</v>
      </c>
      <c r="H163" s="30">
        <f t="shared" si="11"/>
        <v>2</v>
      </c>
      <c r="I163" s="31" t="str">
        <f t="shared" si="12"/>
        <v>C</v>
      </c>
    </row>
    <row r="164" spans="3:9">
      <c r="C164" s="29" t="s">
        <v>23</v>
      </c>
      <c r="D164" s="26">
        <f t="shared" si="9"/>
        <v>1</v>
      </c>
      <c r="E164" s="2" t="s">
        <v>12</v>
      </c>
      <c r="F164" s="26">
        <f t="shared" si="10"/>
        <v>2</v>
      </c>
      <c r="H164" s="30">
        <f t="shared" si="11"/>
        <v>2</v>
      </c>
      <c r="I164" s="31" t="str">
        <f t="shared" si="12"/>
        <v>C</v>
      </c>
    </row>
    <row r="165" spans="3:9">
      <c r="C165" s="29" t="s">
        <v>12</v>
      </c>
      <c r="D165" s="26">
        <f t="shared" si="9"/>
        <v>2</v>
      </c>
      <c r="E165" s="2" t="s">
        <v>20</v>
      </c>
      <c r="F165" s="26">
        <f t="shared" si="10"/>
        <v>3</v>
      </c>
      <c r="H165" s="30">
        <f t="shared" si="11"/>
        <v>3</v>
      </c>
      <c r="I165" s="31" t="str">
        <f t="shared" si="12"/>
        <v>B</v>
      </c>
    </row>
    <row r="166" spans="3:9">
      <c r="C166" s="29" t="s">
        <v>20</v>
      </c>
      <c r="D166" s="26">
        <f t="shared" si="9"/>
        <v>3</v>
      </c>
      <c r="E166" s="2" t="s">
        <v>20</v>
      </c>
      <c r="F166" s="26">
        <f t="shared" si="10"/>
        <v>3</v>
      </c>
      <c r="H166" s="30">
        <f t="shared" si="11"/>
        <v>3</v>
      </c>
      <c r="I166" s="31" t="str">
        <f t="shared" si="12"/>
        <v>B</v>
      </c>
    </row>
    <row r="167" spans="3:9">
      <c r="C167" s="29" t="s">
        <v>12</v>
      </c>
      <c r="D167" s="26">
        <f t="shared" si="9"/>
        <v>2</v>
      </c>
      <c r="E167" s="2" t="s">
        <v>12</v>
      </c>
      <c r="F167" s="26">
        <f t="shared" si="10"/>
        <v>2</v>
      </c>
      <c r="H167" s="30">
        <f t="shared" si="11"/>
        <v>2</v>
      </c>
      <c r="I167" s="31" t="str">
        <f t="shared" si="12"/>
        <v>C</v>
      </c>
    </row>
    <row r="168" spans="3:9">
      <c r="C168" s="29" t="s">
        <v>12</v>
      </c>
      <c r="D168" s="26">
        <f t="shared" si="9"/>
        <v>2</v>
      </c>
      <c r="E168" s="2" t="s">
        <v>12</v>
      </c>
      <c r="F168" s="26">
        <f t="shared" si="10"/>
        <v>2</v>
      </c>
      <c r="H168" s="30">
        <f t="shared" si="11"/>
        <v>2</v>
      </c>
      <c r="I168" s="31" t="str">
        <f t="shared" si="12"/>
        <v>C</v>
      </c>
    </row>
    <row r="169" spans="3:9">
      <c r="C169" s="29" t="s">
        <v>23</v>
      </c>
      <c r="D169" s="26">
        <f t="shared" si="9"/>
        <v>1</v>
      </c>
      <c r="E169" s="2" t="s">
        <v>12</v>
      </c>
      <c r="F169" s="26">
        <f t="shared" si="10"/>
        <v>2</v>
      </c>
      <c r="H169" s="30">
        <f t="shared" si="11"/>
        <v>2</v>
      </c>
      <c r="I169" s="31" t="str">
        <f t="shared" si="12"/>
        <v>C</v>
      </c>
    </row>
    <row r="170" spans="3:9">
      <c r="C170" s="29" t="s">
        <v>23</v>
      </c>
      <c r="D170" s="26">
        <f t="shared" si="9"/>
        <v>1</v>
      </c>
      <c r="E170" s="2" t="s">
        <v>12</v>
      </c>
      <c r="F170" s="26">
        <f t="shared" si="10"/>
        <v>2</v>
      </c>
      <c r="H170" s="30">
        <f t="shared" si="11"/>
        <v>2</v>
      </c>
      <c r="I170" s="31" t="str">
        <f t="shared" si="12"/>
        <v>C</v>
      </c>
    </row>
    <row r="171" spans="3:9">
      <c r="C171" s="29" t="s">
        <v>23</v>
      </c>
      <c r="D171" s="26">
        <f t="shared" si="9"/>
        <v>1</v>
      </c>
      <c r="E171" s="2" t="s">
        <v>23</v>
      </c>
      <c r="F171" s="26">
        <f t="shared" si="10"/>
        <v>1</v>
      </c>
      <c r="H171" s="30">
        <f t="shared" si="11"/>
        <v>1</v>
      </c>
      <c r="I171" s="31" t="str">
        <f t="shared" si="12"/>
        <v>D</v>
      </c>
    </row>
    <row r="172" spans="3:9">
      <c r="C172" s="29" t="s">
        <v>23</v>
      </c>
      <c r="D172" s="26">
        <f t="shared" si="9"/>
        <v>1</v>
      </c>
      <c r="E172" s="2" t="s">
        <v>23</v>
      </c>
      <c r="F172" s="26">
        <f t="shared" si="10"/>
        <v>1</v>
      </c>
      <c r="H172" s="30">
        <f t="shared" si="11"/>
        <v>1</v>
      </c>
      <c r="I172" s="31" t="str">
        <f t="shared" si="12"/>
        <v>D</v>
      </c>
    </row>
    <row r="173" spans="3:9">
      <c r="C173" s="29" t="s">
        <v>23</v>
      </c>
      <c r="D173" s="26">
        <f t="shared" si="9"/>
        <v>1</v>
      </c>
      <c r="E173" s="2" t="s">
        <v>20</v>
      </c>
      <c r="F173" s="26">
        <f t="shared" si="10"/>
        <v>3</v>
      </c>
      <c r="H173" s="30">
        <f t="shared" si="11"/>
        <v>2</v>
      </c>
      <c r="I173" s="31" t="str">
        <f t="shared" si="12"/>
        <v>C</v>
      </c>
    </row>
    <row r="174" spans="3:9">
      <c r="C174" s="29" t="s">
        <v>12</v>
      </c>
      <c r="D174" s="26">
        <f t="shared" si="9"/>
        <v>2</v>
      </c>
      <c r="E174" s="2" t="s">
        <v>12</v>
      </c>
      <c r="F174" s="26">
        <f t="shared" si="10"/>
        <v>2</v>
      </c>
      <c r="H174" s="30">
        <f t="shared" si="11"/>
        <v>2</v>
      </c>
      <c r="I174" s="31" t="str">
        <f t="shared" si="12"/>
        <v>C</v>
      </c>
    </row>
    <row r="175" spans="3:9">
      <c r="C175" s="29" t="s">
        <v>20</v>
      </c>
      <c r="D175" s="26">
        <f t="shared" si="9"/>
        <v>3</v>
      </c>
      <c r="E175" s="2" t="s">
        <v>6</v>
      </c>
      <c r="F175" s="26">
        <f t="shared" si="10"/>
        <v>4</v>
      </c>
      <c r="H175" s="30">
        <f t="shared" si="11"/>
        <v>4</v>
      </c>
      <c r="I175" s="31" t="str">
        <f t="shared" si="12"/>
        <v>A</v>
      </c>
    </row>
    <row r="176" spans="3:9">
      <c r="C176" s="29" t="s">
        <v>12</v>
      </c>
      <c r="D176" s="26">
        <f t="shared" si="9"/>
        <v>2</v>
      </c>
      <c r="E176" s="2" t="s">
        <v>6</v>
      </c>
      <c r="F176" s="26">
        <f t="shared" si="10"/>
        <v>4</v>
      </c>
      <c r="H176" s="30">
        <f t="shared" si="11"/>
        <v>3</v>
      </c>
      <c r="I176" s="31" t="str">
        <f t="shared" si="12"/>
        <v>B</v>
      </c>
    </row>
    <row r="177" spans="3:9">
      <c r="C177" s="29" t="s">
        <v>23</v>
      </c>
      <c r="D177" s="26">
        <f t="shared" si="9"/>
        <v>1</v>
      </c>
      <c r="E177" s="2" t="s">
        <v>12</v>
      </c>
      <c r="F177" s="26">
        <f t="shared" si="10"/>
        <v>2</v>
      </c>
      <c r="H177" s="30">
        <f t="shared" si="11"/>
        <v>2</v>
      </c>
      <c r="I177" s="31" t="str">
        <f t="shared" si="12"/>
        <v>C</v>
      </c>
    </row>
    <row r="178" spans="3:9">
      <c r="C178" s="29" t="s">
        <v>23</v>
      </c>
      <c r="D178" s="26">
        <f t="shared" si="9"/>
        <v>1</v>
      </c>
      <c r="E178" s="2" t="s">
        <v>23</v>
      </c>
      <c r="F178" s="26">
        <f t="shared" si="10"/>
        <v>1</v>
      </c>
      <c r="H178" s="30">
        <f t="shared" si="11"/>
        <v>1</v>
      </c>
      <c r="I178" s="31" t="str">
        <f t="shared" si="12"/>
        <v>D</v>
      </c>
    </row>
    <row r="179" spans="3:9">
      <c r="C179" s="29" t="s">
        <v>23</v>
      </c>
      <c r="D179" s="26">
        <f t="shared" si="9"/>
        <v>1</v>
      </c>
      <c r="E179" s="2" t="s">
        <v>6</v>
      </c>
      <c r="F179" s="26">
        <f t="shared" si="10"/>
        <v>4</v>
      </c>
      <c r="H179" s="30">
        <f t="shared" si="11"/>
        <v>3</v>
      </c>
      <c r="I179" s="31" t="str">
        <f t="shared" si="12"/>
        <v>B</v>
      </c>
    </row>
    <row r="180" spans="3:9">
      <c r="C180" s="29" t="s">
        <v>23</v>
      </c>
      <c r="D180" s="26">
        <f t="shared" si="9"/>
        <v>1</v>
      </c>
      <c r="E180" s="2" t="s">
        <v>20</v>
      </c>
      <c r="F180" s="26">
        <f t="shared" si="10"/>
        <v>3</v>
      </c>
      <c r="H180" s="30">
        <f t="shared" si="11"/>
        <v>2</v>
      </c>
      <c r="I180" s="31" t="str">
        <f t="shared" si="12"/>
        <v>C</v>
      </c>
    </row>
    <row r="181" spans="3:9">
      <c r="C181" s="29" t="s">
        <v>12</v>
      </c>
      <c r="D181" s="26">
        <f t="shared" si="9"/>
        <v>2</v>
      </c>
      <c r="E181" s="2" t="s">
        <v>12</v>
      </c>
      <c r="F181" s="26">
        <f t="shared" si="10"/>
        <v>2</v>
      </c>
      <c r="H181" s="30">
        <f t="shared" si="11"/>
        <v>2</v>
      </c>
      <c r="I181" s="31" t="str">
        <f t="shared" si="12"/>
        <v>C</v>
      </c>
    </row>
    <row r="182" spans="3:9">
      <c r="C182" s="29" t="s">
        <v>12</v>
      </c>
      <c r="D182" s="26">
        <f t="shared" si="9"/>
        <v>2</v>
      </c>
      <c r="E182" s="2" t="s">
        <v>12</v>
      </c>
      <c r="F182" s="26">
        <f t="shared" si="10"/>
        <v>2</v>
      </c>
      <c r="H182" s="30">
        <f t="shared" si="11"/>
        <v>2</v>
      </c>
      <c r="I182" s="31" t="str">
        <f t="shared" si="12"/>
        <v>C</v>
      </c>
    </row>
    <row r="183" spans="3:9">
      <c r="C183" s="29" t="s">
        <v>6</v>
      </c>
      <c r="D183" s="26">
        <f t="shared" si="9"/>
        <v>4</v>
      </c>
      <c r="E183" s="2" t="s">
        <v>6</v>
      </c>
      <c r="F183" s="26">
        <f t="shared" si="10"/>
        <v>4</v>
      </c>
      <c r="H183" s="30">
        <f t="shared" si="11"/>
        <v>4</v>
      </c>
      <c r="I183" s="31" t="str">
        <f t="shared" si="12"/>
        <v>A</v>
      </c>
    </row>
    <row r="184" spans="3:9">
      <c r="C184" s="29" t="s">
        <v>20</v>
      </c>
      <c r="D184" s="26">
        <f t="shared" si="9"/>
        <v>3</v>
      </c>
      <c r="E184" s="2" t="s">
        <v>23</v>
      </c>
      <c r="F184" s="26">
        <f t="shared" si="10"/>
        <v>1</v>
      </c>
      <c r="H184" s="30">
        <f t="shared" si="11"/>
        <v>2</v>
      </c>
      <c r="I184" s="31" t="str">
        <f t="shared" si="12"/>
        <v>C</v>
      </c>
    </row>
    <row r="185" spans="3:9">
      <c r="C185" s="29" t="s">
        <v>20</v>
      </c>
      <c r="D185" s="26">
        <f t="shared" si="9"/>
        <v>3</v>
      </c>
      <c r="E185" s="2" t="s">
        <v>23</v>
      </c>
      <c r="F185" s="26">
        <f t="shared" si="10"/>
        <v>1</v>
      </c>
      <c r="H185" s="30">
        <f t="shared" si="11"/>
        <v>2</v>
      </c>
      <c r="I185" s="31" t="str">
        <f t="shared" si="12"/>
        <v>C</v>
      </c>
    </row>
    <row r="186" spans="3:9">
      <c r="C186" s="29" t="s">
        <v>12</v>
      </c>
      <c r="D186" s="26">
        <f t="shared" si="9"/>
        <v>2</v>
      </c>
      <c r="E186" s="2" t="s">
        <v>6</v>
      </c>
      <c r="F186" s="26">
        <f t="shared" si="10"/>
        <v>4</v>
      </c>
      <c r="H186" s="30">
        <f t="shared" si="11"/>
        <v>3</v>
      </c>
      <c r="I186" s="31" t="str">
        <f t="shared" si="12"/>
        <v>B</v>
      </c>
    </row>
    <row r="187" spans="3:9">
      <c r="C187" s="29" t="s">
        <v>12</v>
      </c>
      <c r="D187" s="26">
        <f t="shared" si="9"/>
        <v>2</v>
      </c>
      <c r="E187" s="2" t="s">
        <v>12</v>
      </c>
      <c r="F187" s="26">
        <f t="shared" si="10"/>
        <v>2</v>
      </c>
      <c r="H187" s="30">
        <f t="shared" si="11"/>
        <v>2</v>
      </c>
      <c r="I187" s="31" t="str">
        <f t="shared" si="12"/>
        <v>C</v>
      </c>
    </row>
    <row r="188" spans="3:9">
      <c r="C188" s="29" t="s">
        <v>20</v>
      </c>
      <c r="D188" s="26">
        <f t="shared" si="9"/>
        <v>3</v>
      </c>
      <c r="E188" s="2" t="s">
        <v>12</v>
      </c>
      <c r="F188" s="26">
        <f t="shared" si="10"/>
        <v>2</v>
      </c>
      <c r="H188" s="30">
        <f t="shared" si="11"/>
        <v>3</v>
      </c>
      <c r="I188" s="31" t="str">
        <f t="shared" si="12"/>
        <v>B</v>
      </c>
    </row>
    <row r="189" spans="3:9">
      <c r="C189" s="29" t="s">
        <v>12</v>
      </c>
      <c r="D189" s="26">
        <f t="shared" si="9"/>
        <v>2</v>
      </c>
      <c r="E189" s="2" t="s">
        <v>20</v>
      </c>
      <c r="F189" s="26">
        <f t="shared" si="10"/>
        <v>3</v>
      </c>
      <c r="H189" s="30">
        <f t="shared" si="11"/>
        <v>3</v>
      </c>
      <c r="I189" s="31" t="str">
        <f t="shared" si="12"/>
        <v>B</v>
      </c>
    </row>
    <row r="190" spans="3:9">
      <c r="C190" s="29" t="s">
        <v>23</v>
      </c>
      <c r="D190" s="26">
        <f t="shared" si="9"/>
        <v>1</v>
      </c>
      <c r="E190" s="2" t="s">
        <v>12</v>
      </c>
      <c r="F190" s="26">
        <f t="shared" si="10"/>
        <v>2</v>
      </c>
      <c r="H190" s="30">
        <f t="shared" si="11"/>
        <v>2</v>
      </c>
      <c r="I190" s="31" t="str">
        <f t="shared" si="12"/>
        <v>C</v>
      </c>
    </row>
    <row r="191" spans="3:9">
      <c r="C191" s="29" t="s">
        <v>23</v>
      </c>
      <c r="D191" s="26">
        <f t="shared" si="9"/>
        <v>1</v>
      </c>
      <c r="E191" s="2" t="s">
        <v>20</v>
      </c>
      <c r="F191" s="26">
        <f t="shared" si="10"/>
        <v>3</v>
      </c>
      <c r="H191" s="30">
        <f t="shared" si="11"/>
        <v>2</v>
      </c>
      <c r="I191" s="31" t="str">
        <f t="shared" si="12"/>
        <v>C</v>
      </c>
    </row>
    <row r="192" spans="3:9">
      <c r="C192" s="29" t="s">
        <v>23</v>
      </c>
      <c r="D192" s="26">
        <f t="shared" si="9"/>
        <v>1</v>
      </c>
      <c r="E192" s="2" t="s">
        <v>6</v>
      </c>
      <c r="F192" s="26">
        <f t="shared" si="10"/>
        <v>4</v>
      </c>
      <c r="H192" s="30">
        <f t="shared" si="11"/>
        <v>3</v>
      </c>
      <c r="I192" s="31" t="str">
        <f t="shared" si="12"/>
        <v>B</v>
      </c>
    </row>
    <row r="193" spans="3:9">
      <c r="C193" s="29" t="s">
        <v>23</v>
      </c>
      <c r="D193" s="26">
        <f t="shared" si="9"/>
        <v>1</v>
      </c>
      <c r="E193" s="2" t="s">
        <v>12</v>
      </c>
      <c r="F193" s="26">
        <f t="shared" si="10"/>
        <v>2</v>
      </c>
      <c r="H193" s="30">
        <f t="shared" si="11"/>
        <v>2</v>
      </c>
      <c r="I193" s="31" t="str">
        <f t="shared" si="12"/>
        <v>C</v>
      </c>
    </row>
    <row r="194" spans="3:9">
      <c r="C194" s="29" t="s">
        <v>12</v>
      </c>
      <c r="D194" s="26">
        <f t="shared" si="9"/>
        <v>2</v>
      </c>
      <c r="E194" s="2" t="s">
        <v>20</v>
      </c>
      <c r="F194" s="26">
        <f t="shared" si="10"/>
        <v>3</v>
      </c>
      <c r="H194" s="30">
        <f t="shared" si="11"/>
        <v>3</v>
      </c>
      <c r="I194" s="31" t="str">
        <f t="shared" si="12"/>
        <v>B</v>
      </c>
    </row>
    <row r="195" spans="3:9">
      <c r="C195" s="29" t="s">
        <v>23</v>
      </c>
      <c r="D195" s="26">
        <f t="shared" ref="D195:D201" si="13">IF(C195="D",1,IF(C195="C",2,IF(C195="B",3,IF(C195="A",4,0))))</f>
        <v>1</v>
      </c>
      <c r="E195" s="2" t="s">
        <v>6</v>
      </c>
      <c r="F195" s="26">
        <f t="shared" ref="F195:F201" si="14">IF(E195="D",1,IF(E195="C",2,IF(E195="B",3,IF(E195="A",4,0))))</f>
        <v>4</v>
      </c>
      <c r="H195" s="30">
        <f t="shared" ref="H195:H201" si="15">ROUND(AVERAGE(D195,F195),0)</f>
        <v>3</v>
      </c>
      <c r="I195" s="31" t="str">
        <f t="shared" ref="I195:I201" si="16">IF(H195=1,"D",IF(H195=2,"C",IF(H195=3,"B",IF(H195=4,"A",0))))</f>
        <v>B</v>
      </c>
    </row>
    <row r="196" spans="3:9">
      <c r="C196" s="29" t="s">
        <v>12</v>
      </c>
      <c r="D196" s="26">
        <f t="shared" si="13"/>
        <v>2</v>
      </c>
      <c r="E196" s="2" t="s">
        <v>12</v>
      </c>
      <c r="F196" s="26">
        <f t="shared" si="14"/>
        <v>2</v>
      </c>
      <c r="H196" s="30">
        <f t="shared" si="15"/>
        <v>2</v>
      </c>
      <c r="I196" s="31" t="str">
        <f t="shared" si="16"/>
        <v>C</v>
      </c>
    </row>
    <row r="197" spans="3:9">
      <c r="C197" s="29" t="s">
        <v>23</v>
      </c>
      <c r="D197" s="26">
        <f t="shared" si="13"/>
        <v>1</v>
      </c>
      <c r="E197" s="2" t="s">
        <v>20</v>
      </c>
      <c r="F197" s="26">
        <f t="shared" si="14"/>
        <v>3</v>
      </c>
      <c r="H197" s="30">
        <f t="shared" si="15"/>
        <v>2</v>
      </c>
      <c r="I197" s="31" t="str">
        <f t="shared" si="16"/>
        <v>C</v>
      </c>
    </row>
    <row r="198" spans="3:9">
      <c r="C198" s="29" t="s">
        <v>20</v>
      </c>
      <c r="D198" s="26">
        <f t="shared" si="13"/>
        <v>3</v>
      </c>
      <c r="E198" s="2" t="s">
        <v>12</v>
      </c>
      <c r="F198" s="26">
        <f t="shared" si="14"/>
        <v>2</v>
      </c>
      <c r="H198" s="30">
        <f t="shared" si="15"/>
        <v>3</v>
      </c>
      <c r="I198" s="31" t="str">
        <f t="shared" si="16"/>
        <v>B</v>
      </c>
    </row>
    <row r="199" spans="3:9">
      <c r="C199" s="29" t="s">
        <v>12</v>
      </c>
      <c r="D199" s="26">
        <f t="shared" si="13"/>
        <v>2</v>
      </c>
      <c r="E199" s="2" t="s">
        <v>20</v>
      </c>
      <c r="F199" s="26">
        <f t="shared" si="14"/>
        <v>3</v>
      </c>
      <c r="H199" s="30">
        <f t="shared" si="15"/>
        <v>3</v>
      </c>
      <c r="I199" s="31" t="str">
        <f t="shared" si="16"/>
        <v>B</v>
      </c>
    </row>
    <row r="200" spans="3:9">
      <c r="C200" s="29" t="s">
        <v>23</v>
      </c>
      <c r="D200" s="26">
        <f t="shared" si="13"/>
        <v>1</v>
      </c>
      <c r="E200" s="1" t="s">
        <v>12</v>
      </c>
      <c r="F200" s="26">
        <f t="shared" si="14"/>
        <v>2</v>
      </c>
      <c r="H200" s="30">
        <f t="shared" si="15"/>
        <v>2</v>
      </c>
      <c r="I200" s="31" t="str">
        <f t="shared" si="16"/>
        <v>C</v>
      </c>
    </row>
    <row r="201" spans="3:9">
      <c r="C201" s="29" t="s">
        <v>23</v>
      </c>
      <c r="D201" s="26">
        <f t="shared" si="13"/>
        <v>1</v>
      </c>
      <c r="E201" s="1" t="s">
        <v>12</v>
      </c>
      <c r="F201" s="26">
        <f t="shared" si="14"/>
        <v>2</v>
      </c>
      <c r="H201" s="30">
        <f t="shared" si="15"/>
        <v>2</v>
      </c>
      <c r="I201" s="31" t="str">
        <f t="shared" si="16"/>
        <v>C</v>
      </c>
    </row>
  </sheetData>
  <conditionalFormatting sqref="D2:D201">
    <cfRule type="cellIs" dxfId="11" priority="12" operator="equal">
      <formula>"A"</formula>
    </cfRule>
  </conditionalFormatting>
  <conditionalFormatting sqref="D2:D201">
    <cfRule type="cellIs" dxfId="10" priority="11" operator="equal">
      <formula>"B"</formula>
    </cfRule>
  </conditionalFormatting>
  <conditionalFormatting sqref="D2:D201">
    <cfRule type="cellIs" dxfId="9" priority="10" operator="equal">
      <formula>"C"</formula>
    </cfRule>
  </conditionalFormatting>
  <conditionalFormatting sqref="D2:D201">
    <cfRule type="cellIs" dxfId="8" priority="9" operator="equal">
      <formula>"D"</formula>
    </cfRule>
  </conditionalFormatting>
  <conditionalFormatting sqref="E2:E201">
    <cfRule type="cellIs" dxfId="7" priority="8" operator="equal">
      <formula>"A"</formula>
    </cfRule>
  </conditionalFormatting>
  <conditionalFormatting sqref="E2:E201">
    <cfRule type="cellIs" dxfId="6" priority="7" operator="equal">
      <formula>"B"</formula>
    </cfRule>
  </conditionalFormatting>
  <conditionalFormatting sqref="E2:E201">
    <cfRule type="cellIs" dxfId="5" priority="6" operator="equal">
      <formula>"C"</formula>
    </cfRule>
  </conditionalFormatting>
  <conditionalFormatting sqref="E2:E201">
    <cfRule type="cellIs" dxfId="4" priority="5" operator="equal">
      <formula>"D"</formula>
    </cfRule>
  </conditionalFormatting>
  <conditionalFormatting sqref="F2:F201">
    <cfRule type="cellIs" dxfId="3" priority="4" operator="equal">
      <formula>"A"</formula>
    </cfRule>
  </conditionalFormatting>
  <conditionalFormatting sqref="F2:F201">
    <cfRule type="cellIs" dxfId="2" priority="3" operator="equal">
      <formula>"B"</formula>
    </cfRule>
  </conditionalFormatting>
  <conditionalFormatting sqref="F2:F201">
    <cfRule type="cellIs" dxfId="1" priority="2" operator="equal">
      <formula>"C"</formula>
    </cfRule>
  </conditionalFormatting>
  <conditionalFormatting sqref="F2:F201">
    <cfRule type="cellIs" dxfId="0" priority="1" operator="equal">
      <formula>"D"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EE49C5-9BFB-46E5-89B8-B22D47A8A453}">
  <dimension ref="A1:AF255"/>
  <sheetViews>
    <sheetView topLeftCell="H1" workbookViewId="0">
      <selection activeCell="V5" sqref="V5"/>
    </sheetView>
  </sheetViews>
  <sheetFormatPr defaultRowHeight="15"/>
  <cols>
    <col min="1" max="1" width="71.140625" customWidth="1"/>
    <col min="3" max="3" width="35.7109375" style="1" customWidth="1"/>
    <col min="4" max="4" width="19.5703125" style="1" customWidth="1"/>
    <col min="5" max="5" width="60.5703125" style="1" customWidth="1"/>
    <col min="6" max="6" width="18" style="2" customWidth="1"/>
    <col min="7" max="7" width="56.5703125" customWidth="1"/>
    <col min="8" max="8" width="66.85546875" customWidth="1"/>
    <col min="9" max="9" width="14.42578125" style="4" customWidth="1"/>
    <col min="10" max="10" width="12.42578125" bestFit="1" customWidth="1"/>
    <col min="11" max="12" width="9.140625" style="20"/>
    <col min="14" max="14" width="61.7109375" customWidth="1"/>
    <col min="20" max="20" width="17" customWidth="1"/>
    <col min="22" max="22" width="9.28515625" bestFit="1" customWidth="1"/>
    <col min="26" max="26" width="9.28515625" bestFit="1" customWidth="1"/>
  </cols>
  <sheetData>
    <row r="1" spans="1:32">
      <c r="C1" s="1" t="s">
        <v>0</v>
      </c>
      <c r="D1" s="3"/>
      <c r="G1" s="3" t="s">
        <v>1</v>
      </c>
      <c r="H1" s="1" t="s">
        <v>2</v>
      </c>
      <c r="J1" s="4"/>
      <c r="K1"/>
      <c r="L1" s="5"/>
      <c r="M1">
        <f>SUM(M2:M201)</f>
        <v>181</v>
      </c>
      <c r="N1">
        <f>M1/(200/100)</f>
        <v>90.5</v>
      </c>
      <c r="O1" t="s">
        <v>3</v>
      </c>
      <c r="P1">
        <v>25</v>
      </c>
      <c r="Q1">
        <v>40</v>
      </c>
      <c r="R1">
        <v>60</v>
      </c>
      <c r="T1" t="s">
        <v>4</v>
      </c>
      <c r="U1">
        <v>0</v>
      </c>
      <c r="V1">
        <v>10</v>
      </c>
    </row>
    <row r="2" spans="1:32">
      <c r="A2">
        <v>1</v>
      </c>
      <c r="C2" s="6" t="s">
        <v>5</v>
      </c>
      <c r="D2" s="2"/>
      <c r="F2" s="7">
        <f t="shared" ref="F2:F33" si="0">K2</f>
        <v>73</v>
      </c>
      <c r="G2" s="2" t="s">
        <v>6</v>
      </c>
      <c r="H2" s="1" t="str">
        <f>IF(G2="A","60+",IF(G2="B","40-60",IF(G2="C","25-40",IF(G2="D","0-25",))))</f>
        <v>60+</v>
      </c>
      <c r="I2" s="25" t="str">
        <f>G2</f>
        <v>A</v>
      </c>
      <c r="J2" s="13">
        <v>16</v>
      </c>
      <c r="K2" s="3">
        <v>73</v>
      </c>
      <c r="L2" s="8">
        <f>IF(I2="C",IF(K2&lt;=$P$1,K2-$P$1,IF(K2&gt;$Q$1-1,(K2-$Q$1-1),0)),IF(I2="D",IF(K2&lt;=$P$1-1,0,K2-($P$1-1)),IF(I2="B",IF(K2&lt;=$Q$1,K2-$Q$1,IF(K2&gt;$R$1-1,K2-($R$1-1),0)),IF(I2="A",IF(K2&gt;=$R$1,0,K2-$R$1),""))))</f>
        <v>0</v>
      </c>
      <c r="M2" s="7">
        <f>IF(AND(ABS(L2)&gt;=$U$1,ABS(L2)&lt;=$V$1),1,0)</f>
        <v>1</v>
      </c>
      <c r="N2" t="s">
        <v>7</v>
      </c>
      <c r="P2" t="s">
        <v>8</v>
      </c>
      <c r="Q2" t="s">
        <v>8</v>
      </c>
      <c r="R2" t="s">
        <v>8</v>
      </c>
    </row>
    <row r="3" spans="1:32">
      <c r="A3">
        <v>2</v>
      </c>
      <c r="C3" s="6" t="s">
        <v>9</v>
      </c>
      <c r="D3" s="2"/>
      <c r="F3" s="7">
        <f t="shared" si="0"/>
        <v>63</v>
      </c>
      <c r="G3" s="2" t="s">
        <v>6</v>
      </c>
      <c r="H3" s="1" t="str">
        <f t="shared" ref="H3:H66" si="1">IF(G3="A","60+",IF(G3="B","40-60",IF(G3="C","25-40",IF(G3="D","0-25",))))</f>
        <v>60+</v>
      </c>
      <c r="I3" s="25" t="str">
        <f t="shared" ref="I3:I66" si="2">G3</f>
        <v>A</v>
      </c>
      <c r="J3" s="13">
        <v>13.5</v>
      </c>
      <c r="K3" s="3">
        <v>63</v>
      </c>
      <c r="L3" s="8">
        <f t="shared" ref="L3:L66" si="3">IF(I3="C",IF(K3&lt;=$P$1,K3-$P$1,IF(K3&gt;$Q$1-1,(K3-$Q$1-1),0)),IF(I3="D",IF(K3&lt;=$P$1-1,0,K3-($P$1-1)),IF(I3="B",IF(K3&lt;=$Q$1,K3-$Q$1,IF(K3&gt;$R$1-1,K3-($R$1-1),0)),IF(I3="A",IF(K3&gt;=$R$1,0,K3-$R$1),""))))</f>
        <v>0</v>
      </c>
      <c r="M3" s="7">
        <f t="shared" ref="M3:M66" si="4">IF(AND(ABS(L3)&gt;=$U$1,ABS(L3)&lt;=$V$1),1,0)</f>
        <v>1</v>
      </c>
      <c r="O3" s="9">
        <v>60</v>
      </c>
      <c r="P3" s="10">
        <v>100</v>
      </c>
      <c r="X3">
        <v>25</v>
      </c>
      <c r="Y3">
        <v>40</v>
      </c>
      <c r="Z3">
        <v>60</v>
      </c>
    </row>
    <row r="4" spans="1:32" ht="15" customHeight="1">
      <c r="A4">
        <v>3</v>
      </c>
      <c r="B4" s="23"/>
      <c r="C4" s="6" t="s">
        <v>10</v>
      </c>
      <c r="D4" s="2"/>
      <c r="F4" s="7">
        <f t="shared" si="0"/>
        <v>86</v>
      </c>
      <c r="G4" s="2" t="s">
        <v>6</v>
      </c>
      <c r="H4" s="1" t="str">
        <f t="shared" si="1"/>
        <v>60+</v>
      </c>
      <c r="I4" s="25" t="str">
        <f t="shared" si="2"/>
        <v>A</v>
      </c>
      <c r="J4" s="13">
        <v>18.5</v>
      </c>
      <c r="K4" s="3">
        <v>86</v>
      </c>
      <c r="L4" s="8">
        <f t="shared" si="3"/>
        <v>0</v>
      </c>
      <c r="M4" s="7">
        <f t="shared" si="4"/>
        <v>1</v>
      </c>
      <c r="N4">
        <f>COUNTIF(L2:L201,"&lt;-10")</f>
        <v>16</v>
      </c>
      <c r="O4">
        <f t="shared" ref="O4:O35" si="5">IF(K2="","",IF(AND(K2&gt;=$O$3,K2&lt;$P$3),1,0))</f>
        <v>1</v>
      </c>
      <c r="P4">
        <f>SUM(O4:O203)</f>
        <v>73</v>
      </c>
    </row>
    <row r="5" spans="1:32">
      <c r="A5">
        <v>4</v>
      </c>
      <c r="C5" s="6" t="s">
        <v>11</v>
      </c>
      <c r="D5" s="2"/>
      <c r="F5" s="7">
        <f t="shared" si="0"/>
        <v>35</v>
      </c>
      <c r="G5" s="2" t="s">
        <v>12</v>
      </c>
      <c r="H5" s="1" t="str">
        <f t="shared" si="1"/>
        <v>25-40</v>
      </c>
      <c r="I5" s="25" t="str">
        <f t="shared" si="2"/>
        <v>C</v>
      </c>
      <c r="J5" s="13">
        <v>9</v>
      </c>
      <c r="K5" s="3">
        <v>35</v>
      </c>
      <c r="L5" s="8">
        <f t="shared" si="3"/>
        <v>0</v>
      </c>
      <c r="M5" s="7">
        <f t="shared" si="4"/>
        <v>1</v>
      </c>
      <c r="N5">
        <f>COUNTIF(L2:L201,"&gt;10")</f>
        <v>3</v>
      </c>
      <c r="O5">
        <f t="shared" si="5"/>
        <v>1</v>
      </c>
      <c r="P5">
        <f>COUNTIF(O4:O313,0)</f>
        <v>127</v>
      </c>
    </row>
    <row r="6" spans="1:32">
      <c r="A6">
        <v>5</v>
      </c>
      <c r="C6" s="6" t="s">
        <v>13</v>
      </c>
      <c r="D6" s="2"/>
      <c r="F6" s="7">
        <f t="shared" si="0"/>
        <v>82</v>
      </c>
      <c r="G6" s="2" t="s">
        <v>6</v>
      </c>
      <c r="H6" s="1" t="str">
        <f t="shared" si="1"/>
        <v>60+</v>
      </c>
      <c r="I6" s="25" t="str">
        <f t="shared" si="2"/>
        <v>A</v>
      </c>
      <c r="J6" s="13">
        <v>18</v>
      </c>
      <c r="K6" s="3">
        <v>82</v>
      </c>
      <c r="L6" s="8">
        <f t="shared" si="3"/>
        <v>0</v>
      </c>
      <c r="M6" s="7">
        <f t="shared" si="4"/>
        <v>1</v>
      </c>
      <c r="N6" t="s">
        <v>14</v>
      </c>
      <c r="O6">
        <f t="shared" si="5"/>
        <v>1</v>
      </c>
      <c r="P6">
        <f>SUM(P4+P5)</f>
        <v>200</v>
      </c>
      <c r="R6" t="s">
        <v>15</v>
      </c>
    </row>
    <row r="7" spans="1:32">
      <c r="A7">
        <v>6</v>
      </c>
      <c r="C7" s="6" t="s">
        <v>16</v>
      </c>
      <c r="D7" s="2"/>
      <c r="F7" s="7">
        <f t="shared" si="0"/>
        <v>82</v>
      </c>
      <c r="G7" s="2" t="s">
        <v>6</v>
      </c>
      <c r="H7" s="1" t="str">
        <f t="shared" si="1"/>
        <v>60+</v>
      </c>
      <c r="I7" s="25" t="str">
        <f t="shared" si="2"/>
        <v>A</v>
      </c>
      <c r="J7" s="13">
        <v>18</v>
      </c>
      <c r="K7" s="3">
        <v>82</v>
      </c>
      <c r="L7" s="8">
        <f t="shared" si="3"/>
        <v>0</v>
      </c>
      <c r="M7" s="7">
        <f t="shared" si="4"/>
        <v>1</v>
      </c>
      <c r="N7" s="11">
        <f>N4/(200/100)</f>
        <v>8</v>
      </c>
      <c r="O7">
        <f t="shared" si="5"/>
        <v>0</v>
      </c>
      <c r="P7" s="11">
        <f>P4/(P6/100)</f>
        <v>36.5</v>
      </c>
      <c r="Q7" t="s">
        <v>3</v>
      </c>
      <c r="S7" t="s">
        <v>17</v>
      </c>
      <c r="U7" s="12" t="s">
        <v>6</v>
      </c>
      <c r="V7" s="13">
        <v>50</v>
      </c>
      <c r="W7" t="s">
        <v>18</v>
      </c>
      <c r="X7" s="13"/>
      <c r="Y7" s="13"/>
      <c r="Z7" s="13"/>
      <c r="AA7" s="13"/>
      <c r="AB7" s="13"/>
    </row>
    <row r="8" spans="1:32">
      <c r="A8">
        <v>7</v>
      </c>
      <c r="C8" s="6" t="s">
        <v>19</v>
      </c>
      <c r="D8" s="2"/>
      <c r="F8" s="7">
        <f t="shared" si="0"/>
        <v>95</v>
      </c>
      <c r="G8" s="2" t="s">
        <v>6</v>
      </c>
      <c r="H8" s="1" t="str">
        <f t="shared" si="1"/>
        <v>60+</v>
      </c>
      <c r="I8" s="25" t="str">
        <f t="shared" si="2"/>
        <v>A</v>
      </c>
      <c r="J8" s="13">
        <v>21.5</v>
      </c>
      <c r="K8" s="3">
        <v>95</v>
      </c>
      <c r="L8" s="8">
        <f t="shared" si="3"/>
        <v>0</v>
      </c>
      <c r="M8" s="7">
        <f t="shared" si="4"/>
        <v>1</v>
      </c>
      <c r="N8" s="11">
        <f>N5/(200/100)</f>
        <v>1.5</v>
      </c>
      <c r="O8">
        <f t="shared" si="5"/>
        <v>1</v>
      </c>
      <c r="P8" s="13"/>
      <c r="U8" s="14" t="s">
        <v>20</v>
      </c>
      <c r="V8" s="13">
        <v>23</v>
      </c>
      <c r="W8" t="s">
        <v>18</v>
      </c>
      <c r="X8" s="13"/>
      <c r="Y8" s="13"/>
      <c r="Z8" s="13"/>
      <c r="AA8" s="13"/>
      <c r="AB8" s="13"/>
    </row>
    <row r="9" spans="1:32">
      <c r="A9">
        <v>8</v>
      </c>
      <c r="C9" s="6" t="s">
        <v>21</v>
      </c>
      <c r="D9" s="2"/>
      <c r="F9" s="7">
        <f t="shared" si="0"/>
        <v>57</v>
      </c>
      <c r="G9" s="2" t="s">
        <v>20</v>
      </c>
      <c r="H9" s="1" t="str">
        <f t="shared" si="1"/>
        <v>40-60</v>
      </c>
      <c r="I9" s="25" t="str">
        <f t="shared" si="2"/>
        <v>B</v>
      </c>
      <c r="J9" s="13">
        <v>13</v>
      </c>
      <c r="K9" s="3">
        <v>57</v>
      </c>
      <c r="L9" s="8">
        <f t="shared" si="3"/>
        <v>0</v>
      </c>
      <c r="M9" s="7">
        <f t="shared" si="4"/>
        <v>1</v>
      </c>
      <c r="N9" s="15">
        <f>N7+N8</f>
        <v>9.5</v>
      </c>
      <c r="O9">
        <f t="shared" si="5"/>
        <v>1</v>
      </c>
      <c r="P9" s="13"/>
      <c r="U9" s="16" t="s">
        <v>12</v>
      </c>
      <c r="V9" s="13">
        <v>17</v>
      </c>
      <c r="W9" t="s">
        <v>18</v>
      </c>
      <c r="X9" s="13"/>
      <c r="Y9" s="13"/>
      <c r="Z9" s="13"/>
      <c r="AA9" s="13"/>
      <c r="AB9" s="13"/>
    </row>
    <row r="10" spans="1:32">
      <c r="A10">
        <v>9</v>
      </c>
      <c r="C10" s="6" t="s">
        <v>22</v>
      </c>
      <c r="D10" s="2"/>
      <c r="F10" s="7">
        <f t="shared" si="0"/>
        <v>82</v>
      </c>
      <c r="G10" s="2" t="s">
        <v>6</v>
      </c>
      <c r="H10" s="1" t="str">
        <f t="shared" si="1"/>
        <v>60+</v>
      </c>
      <c r="I10" s="25" t="str">
        <f t="shared" si="2"/>
        <v>A</v>
      </c>
      <c r="J10" s="13">
        <v>18</v>
      </c>
      <c r="K10" s="3">
        <v>82</v>
      </c>
      <c r="L10" s="8">
        <f t="shared" si="3"/>
        <v>0</v>
      </c>
      <c r="M10" s="7">
        <f t="shared" si="4"/>
        <v>1</v>
      </c>
      <c r="N10" s="17">
        <f>100-N9</f>
        <v>90.5</v>
      </c>
      <c r="O10">
        <f t="shared" si="5"/>
        <v>1</v>
      </c>
      <c r="U10" s="18" t="s">
        <v>23</v>
      </c>
      <c r="V10" s="13">
        <v>9.5</v>
      </c>
      <c r="W10" t="s">
        <v>18</v>
      </c>
      <c r="X10" s="13"/>
      <c r="Y10" s="13"/>
      <c r="Z10" s="13"/>
      <c r="AA10" s="13"/>
      <c r="AB10" s="13"/>
      <c r="AF10" s="13"/>
    </row>
    <row r="11" spans="1:32">
      <c r="A11">
        <v>10</v>
      </c>
      <c r="C11" s="6" t="s">
        <v>24</v>
      </c>
      <c r="D11" s="2"/>
      <c r="F11" s="7">
        <f t="shared" si="0"/>
        <v>35</v>
      </c>
      <c r="G11" s="2" t="s">
        <v>20</v>
      </c>
      <c r="H11" s="1" t="str">
        <f t="shared" si="1"/>
        <v>40-60</v>
      </c>
      <c r="I11" s="25" t="str">
        <f t="shared" si="2"/>
        <v>B</v>
      </c>
      <c r="J11" s="13">
        <v>8.5</v>
      </c>
      <c r="K11" s="3">
        <v>35</v>
      </c>
      <c r="L11" s="8">
        <f t="shared" si="3"/>
        <v>-5</v>
      </c>
      <c r="M11" s="7">
        <f t="shared" si="4"/>
        <v>1</v>
      </c>
      <c r="O11">
        <f t="shared" si="5"/>
        <v>0</v>
      </c>
      <c r="X11" s="13"/>
      <c r="Z11" s="13"/>
      <c r="AB11" s="13"/>
      <c r="AF11" s="13"/>
    </row>
    <row r="12" spans="1:32">
      <c r="A12">
        <v>11</v>
      </c>
      <c r="C12" s="6" t="s">
        <v>25</v>
      </c>
      <c r="D12" s="2"/>
      <c r="F12" s="7">
        <f t="shared" si="0"/>
        <v>90</v>
      </c>
      <c r="G12" s="2" t="s">
        <v>6</v>
      </c>
      <c r="H12" s="1" t="str">
        <f t="shared" si="1"/>
        <v>60+</v>
      </c>
      <c r="I12" s="25" t="str">
        <f t="shared" si="2"/>
        <v>A</v>
      </c>
      <c r="J12" s="13">
        <v>19.5</v>
      </c>
      <c r="K12" s="3">
        <v>90</v>
      </c>
      <c r="L12" s="8">
        <f t="shared" si="3"/>
        <v>0</v>
      </c>
      <c r="M12" s="7">
        <f t="shared" si="4"/>
        <v>1</v>
      </c>
      <c r="O12">
        <f t="shared" si="5"/>
        <v>1</v>
      </c>
    </row>
    <row r="13" spans="1:32">
      <c r="A13">
        <v>12</v>
      </c>
      <c r="C13" s="6" t="s">
        <v>26</v>
      </c>
      <c r="D13" s="2"/>
      <c r="F13" s="7">
        <f t="shared" si="0"/>
        <v>45</v>
      </c>
      <c r="G13" s="2" t="s">
        <v>12</v>
      </c>
      <c r="H13" s="1" t="str">
        <f t="shared" si="1"/>
        <v>25-40</v>
      </c>
      <c r="I13" s="25" t="str">
        <f t="shared" si="2"/>
        <v>C</v>
      </c>
      <c r="J13" s="13">
        <v>10.5</v>
      </c>
      <c r="K13" s="3">
        <v>45</v>
      </c>
      <c r="L13" s="8">
        <f t="shared" si="3"/>
        <v>4</v>
      </c>
      <c r="M13" s="7">
        <f t="shared" si="4"/>
        <v>1</v>
      </c>
      <c r="O13">
        <f t="shared" si="5"/>
        <v>0</v>
      </c>
    </row>
    <row r="14" spans="1:32">
      <c r="A14">
        <v>13</v>
      </c>
      <c r="C14" s="6" t="s">
        <v>27</v>
      </c>
      <c r="D14" s="2"/>
      <c r="F14" s="7">
        <f t="shared" si="0"/>
        <v>40</v>
      </c>
      <c r="G14" s="2" t="s">
        <v>6</v>
      </c>
      <c r="H14" s="1" t="str">
        <f t="shared" si="1"/>
        <v>60+</v>
      </c>
      <c r="I14" s="25" t="str">
        <f t="shared" si="2"/>
        <v>A</v>
      </c>
      <c r="J14" s="13">
        <v>9.5</v>
      </c>
      <c r="K14" s="3">
        <v>40</v>
      </c>
      <c r="L14" s="8">
        <f t="shared" si="3"/>
        <v>-20</v>
      </c>
      <c r="M14" s="7">
        <f t="shared" si="4"/>
        <v>0</v>
      </c>
      <c r="O14">
        <f t="shared" si="5"/>
        <v>1</v>
      </c>
      <c r="Y14" s="13"/>
    </row>
    <row r="15" spans="1:32">
      <c r="A15">
        <v>14</v>
      </c>
      <c r="C15" s="6" t="s">
        <v>28</v>
      </c>
      <c r="D15" s="2"/>
      <c r="F15" s="7">
        <f t="shared" si="0"/>
        <v>20</v>
      </c>
      <c r="G15" s="2" t="s">
        <v>12</v>
      </c>
      <c r="H15" s="1" t="str">
        <f t="shared" si="1"/>
        <v>25-40</v>
      </c>
      <c r="I15" s="25" t="str">
        <f t="shared" si="2"/>
        <v>C</v>
      </c>
      <c r="J15" s="13">
        <v>6</v>
      </c>
      <c r="K15" s="3">
        <v>20</v>
      </c>
      <c r="L15" s="8">
        <f t="shared" si="3"/>
        <v>-5</v>
      </c>
      <c r="M15" s="7">
        <f t="shared" si="4"/>
        <v>1</v>
      </c>
      <c r="O15">
        <f t="shared" si="5"/>
        <v>0</v>
      </c>
      <c r="Y15" s="13"/>
    </row>
    <row r="16" spans="1:32">
      <c r="A16">
        <v>15</v>
      </c>
      <c r="C16" s="6" t="s">
        <v>29</v>
      </c>
      <c r="D16" s="2"/>
      <c r="F16" s="7">
        <f t="shared" si="0"/>
        <v>63</v>
      </c>
      <c r="G16" s="2" t="s">
        <v>6</v>
      </c>
      <c r="H16" s="1" t="str">
        <f t="shared" si="1"/>
        <v>60+</v>
      </c>
      <c r="I16" s="25" t="str">
        <f t="shared" si="2"/>
        <v>A</v>
      </c>
      <c r="J16" s="13">
        <v>13.5</v>
      </c>
      <c r="K16" s="3">
        <v>63</v>
      </c>
      <c r="L16" s="8">
        <f t="shared" si="3"/>
        <v>0</v>
      </c>
      <c r="M16" s="7">
        <f t="shared" si="4"/>
        <v>1</v>
      </c>
      <c r="O16">
        <f t="shared" si="5"/>
        <v>0</v>
      </c>
      <c r="Y16" s="13"/>
    </row>
    <row r="17" spans="1:26">
      <c r="A17">
        <v>16</v>
      </c>
      <c r="C17" s="6" t="s">
        <v>30</v>
      </c>
      <c r="D17" s="2"/>
      <c r="F17" s="7">
        <f t="shared" si="0"/>
        <v>90</v>
      </c>
      <c r="G17" s="2" t="s">
        <v>6</v>
      </c>
      <c r="H17" s="1" t="str">
        <f t="shared" si="1"/>
        <v>60+</v>
      </c>
      <c r="I17" s="25" t="str">
        <f t="shared" si="2"/>
        <v>A</v>
      </c>
      <c r="J17" s="13">
        <v>19.5</v>
      </c>
      <c r="K17" s="3">
        <v>90</v>
      </c>
      <c r="L17" s="8">
        <f t="shared" si="3"/>
        <v>0</v>
      </c>
      <c r="M17" s="7">
        <f t="shared" si="4"/>
        <v>1</v>
      </c>
      <c r="O17">
        <f t="shared" si="5"/>
        <v>0</v>
      </c>
      <c r="Y17" s="13"/>
    </row>
    <row r="18" spans="1:26">
      <c r="A18">
        <v>17</v>
      </c>
      <c r="C18" s="6" t="s">
        <v>31</v>
      </c>
      <c r="D18" s="2"/>
      <c r="F18" s="7">
        <f t="shared" si="0"/>
        <v>35</v>
      </c>
      <c r="G18" s="2" t="s">
        <v>20</v>
      </c>
      <c r="H18" s="1" t="str">
        <f t="shared" si="1"/>
        <v>40-60</v>
      </c>
      <c r="I18" s="25" t="str">
        <f t="shared" si="2"/>
        <v>B</v>
      </c>
      <c r="J18" s="13">
        <v>9</v>
      </c>
      <c r="K18" s="3">
        <v>35</v>
      </c>
      <c r="L18" s="8">
        <f t="shared" si="3"/>
        <v>-5</v>
      </c>
      <c r="M18" s="7">
        <f t="shared" si="4"/>
        <v>1</v>
      </c>
      <c r="O18">
        <f t="shared" si="5"/>
        <v>1</v>
      </c>
    </row>
    <row r="19" spans="1:26">
      <c r="A19">
        <v>18</v>
      </c>
      <c r="C19" s="6" t="s">
        <v>32</v>
      </c>
      <c r="D19" s="2"/>
      <c r="F19" s="7">
        <f t="shared" si="0"/>
        <v>63</v>
      </c>
      <c r="G19" s="2" t="s">
        <v>6</v>
      </c>
      <c r="H19" s="1" t="str">
        <f t="shared" si="1"/>
        <v>60+</v>
      </c>
      <c r="I19" s="25" t="str">
        <f t="shared" si="2"/>
        <v>A</v>
      </c>
      <c r="J19" s="13">
        <v>13.5</v>
      </c>
      <c r="K19" s="3">
        <v>63</v>
      </c>
      <c r="L19" s="8">
        <f t="shared" si="3"/>
        <v>0</v>
      </c>
      <c r="M19" s="7">
        <f t="shared" si="4"/>
        <v>1</v>
      </c>
      <c r="O19">
        <f t="shared" si="5"/>
        <v>1</v>
      </c>
    </row>
    <row r="20" spans="1:26">
      <c r="A20">
        <v>19</v>
      </c>
      <c r="C20" s="6" t="s">
        <v>33</v>
      </c>
      <c r="D20" s="2"/>
      <c r="F20" s="7">
        <f t="shared" si="0"/>
        <v>35</v>
      </c>
      <c r="G20" s="2" t="s">
        <v>12</v>
      </c>
      <c r="H20" s="1" t="str">
        <f t="shared" si="1"/>
        <v>25-40</v>
      </c>
      <c r="I20" s="25" t="str">
        <f t="shared" si="2"/>
        <v>C</v>
      </c>
      <c r="J20" s="13">
        <v>9</v>
      </c>
      <c r="K20" s="3">
        <v>35</v>
      </c>
      <c r="L20" s="8">
        <f t="shared" si="3"/>
        <v>0</v>
      </c>
      <c r="M20" s="7">
        <f t="shared" si="4"/>
        <v>1</v>
      </c>
      <c r="O20">
        <f t="shared" si="5"/>
        <v>0</v>
      </c>
    </row>
    <row r="21" spans="1:26">
      <c r="A21">
        <v>20</v>
      </c>
      <c r="C21" s="6" t="s">
        <v>34</v>
      </c>
      <c r="D21" s="2"/>
      <c r="F21" s="7">
        <f t="shared" si="0"/>
        <v>63</v>
      </c>
      <c r="G21" s="2" t="s">
        <v>20</v>
      </c>
      <c r="H21" s="1" t="str">
        <f t="shared" si="1"/>
        <v>40-60</v>
      </c>
      <c r="I21" s="25" t="str">
        <f t="shared" si="2"/>
        <v>B</v>
      </c>
      <c r="J21" s="13">
        <v>13.5</v>
      </c>
      <c r="K21" s="3">
        <v>63</v>
      </c>
      <c r="L21" s="8">
        <f t="shared" si="3"/>
        <v>4</v>
      </c>
      <c r="M21" s="7">
        <f t="shared" si="4"/>
        <v>1</v>
      </c>
      <c r="O21">
        <f t="shared" si="5"/>
        <v>1</v>
      </c>
    </row>
    <row r="22" spans="1:26">
      <c r="A22">
        <v>21</v>
      </c>
      <c r="C22" s="6" t="s">
        <v>35</v>
      </c>
      <c r="D22" s="2"/>
      <c r="F22" s="7">
        <f t="shared" si="0"/>
        <v>63</v>
      </c>
      <c r="G22" s="2" t="s">
        <v>6</v>
      </c>
      <c r="H22" s="1" t="str">
        <f t="shared" si="1"/>
        <v>60+</v>
      </c>
      <c r="I22" s="25" t="str">
        <f t="shared" si="2"/>
        <v>A</v>
      </c>
      <c r="J22" s="13">
        <v>14</v>
      </c>
      <c r="K22" s="3">
        <v>63</v>
      </c>
      <c r="L22" s="8">
        <f t="shared" si="3"/>
        <v>0</v>
      </c>
      <c r="M22" s="7">
        <f t="shared" si="4"/>
        <v>1</v>
      </c>
      <c r="O22">
        <f t="shared" si="5"/>
        <v>0</v>
      </c>
    </row>
    <row r="23" spans="1:26">
      <c r="A23">
        <v>22</v>
      </c>
      <c r="C23" s="6" t="s">
        <v>36</v>
      </c>
      <c r="D23" s="2"/>
      <c r="F23" s="7">
        <f t="shared" si="0"/>
        <v>86</v>
      </c>
      <c r="G23" s="2" t="s">
        <v>6</v>
      </c>
      <c r="H23" s="1" t="str">
        <f t="shared" si="1"/>
        <v>60+</v>
      </c>
      <c r="I23" s="25" t="str">
        <f t="shared" si="2"/>
        <v>A</v>
      </c>
      <c r="J23" s="13">
        <v>18.5</v>
      </c>
      <c r="K23" s="3">
        <v>86</v>
      </c>
      <c r="L23" s="8">
        <f t="shared" si="3"/>
        <v>0</v>
      </c>
      <c r="M23" s="7">
        <f t="shared" si="4"/>
        <v>1</v>
      </c>
      <c r="O23">
        <f t="shared" si="5"/>
        <v>1</v>
      </c>
    </row>
    <row r="24" spans="1:26">
      <c r="A24">
        <v>23</v>
      </c>
      <c r="C24" s="6" t="s">
        <v>37</v>
      </c>
      <c r="D24" s="2"/>
      <c r="F24" s="7">
        <f t="shared" si="0"/>
        <v>95</v>
      </c>
      <c r="G24" s="2" t="s">
        <v>6</v>
      </c>
      <c r="H24" s="1" t="str">
        <f t="shared" si="1"/>
        <v>60+</v>
      </c>
      <c r="I24" s="25" t="str">
        <f t="shared" si="2"/>
        <v>A</v>
      </c>
      <c r="J24" s="13">
        <v>21.5</v>
      </c>
      <c r="K24" s="3">
        <v>95</v>
      </c>
      <c r="L24" s="8">
        <f t="shared" si="3"/>
        <v>0</v>
      </c>
      <c r="M24" s="7">
        <f t="shared" si="4"/>
        <v>1</v>
      </c>
      <c r="O24">
        <f t="shared" si="5"/>
        <v>1</v>
      </c>
    </row>
    <row r="25" spans="1:26">
      <c r="A25">
        <v>24</v>
      </c>
      <c r="C25" s="6" t="s">
        <v>38</v>
      </c>
      <c r="D25" s="2"/>
      <c r="F25" s="7">
        <f t="shared" si="0"/>
        <v>25</v>
      </c>
      <c r="G25" s="2" t="s">
        <v>12</v>
      </c>
      <c r="H25" s="1" t="str">
        <f t="shared" si="1"/>
        <v>25-40</v>
      </c>
      <c r="I25" s="25" t="str">
        <f t="shared" si="2"/>
        <v>C</v>
      </c>
      <c r="J25" s="13">
        <v>7</v>
      </c>
      <c r="K25" s="3">
        <v>25</v>
      </c>
      <c r="L25" s="8">
        <f t="shared" si="3"/>
        <v>0</v>
      </c>
      <c r="M25" s="7">
        <f t="shared" si="4"/>
        <v>1</v>
      </c>
      <c r="O25">
        <f t="shared" si="5"/>
        <v>1</v>
      </c>
    </row>
    <row r="26" spans="1:26">
      <c r="A26">
        <v>25</v>
      </c>
      <c r="C26" s="6" t="s">
        <v>39</v>
      </c>
      <c r="D26" s="2"/>
      <c r="F26" s="7">
        <f t="shared" si="0"/>
        <v>63</v>
      </c>
      <c r="G26" s="2" t="s">
        <v>6</v>
      </c>
      <c r="H26" s="1" t="str">
        <f t="shared" si="1"/>
        <v>60+</v>
      </c>
      <c r="I26" s="25" t="str">
        <f t="shared" si="2"/>
        <v>A</v>
      </c>
      <c r="J26" s="13">
        <v>13.5</v>
      </c>
      <c r="K26" s="3">
        <v>63</v>
      </c>
      <c r="L26" s="8">
        <f t="shared" si="3"/>
        <v>0</v>
      </c>
      <c r="M26" s="7">
        <f t="shared" si="4"/>
        <v>1</v>
      </c>
      <c r="O26">
        <f t="shared" si="5"/>
        <v>1</v>
      </c>
      <c r="Z26" s="19"/>
    </row>
    <row r="27" spans="1:26">
      <c r="A27">
        <v>26</v>
      </c>
      <c r="C27" s="6" t="s">
        <v>40</v>
      </c>
      <c r="D27" s="2"/>
      <c r="F27" s="7">
        <f t="shared" si="0"/>
        <v>95</v>
      </c>
      <c r="G27" s="2" t="s">
        <v>6</v>
      </c>
      <c r="H27" s="1" t="str">
        <f t="shared" si="1"/>
        <v>60+</v>
      </c>
      <c r="I27" s="25" t="str">
        <f t="shared" si="2"/>
        <v>A</v>
      </c>
      <c r="J27" s="13">
        <v>21.5</v>
      </c>
      <c r="K27" s="3">
        <v>95</v>
      </c>
      <c r="L27" s="8">
        <f t="shared" si="3"/>
        <v>0</v>
      </c>
      <c r="M27" s="7">
        <f t="shared" si="4"/>
        <v>1</v>
      </c>
      <c r="O27">
        <f t="shared" si="5"/>
        <v>0</v>
      </c>
      <c r="Z27" s="21"/>
    </row>
    <row r="28" spans="1:26">
      <c r="A28">
        <v>27</v>
      </c>
      <c r="C28" s="6" t="s">
        <v>41</v>
      </c>
      <c r="D28" s="2"/>
      <c r="F28" s="7">
        <f t="shared" si="0"/>
        <v>51</v>
      </c>
      <c r="G28" s="2" t="s">
        <v>6</v>
      </c>
      <c r="H28" s="1" t="str">
        <f t="shared" si="1"/>
        <v>60+</v>
      </c>
      <c r="I28" s="25" t="str">
        <f t="shared" si="2"/>
        <v>A</v>
      </c>
      <c r="J28" s="13">
        <v>12</v>
      </c>
      <c r="K28" s="3">
        <v>51</v>
      </c>
      <c r="L28" s="8">
        <f t="shared" si="3"/>
        <v>-9</v>
      </c>
      <c r="M28" s="7">
        <f t="shared" si="4"/>
        <v>1</v>
      </c>
      <c r="O28">
        <f t="shared" si="5"/>
        <v>1</v>
      </c>
    </row>
    <row r="29" spans="1:26">
      <c r="A29">
        <v>28</v>
      </c>
      <c r="C29" s="6" t="s">
        <v>42</v>
      </c>
      <c r="D29" s="2"/>
      <c r="F29" s="7">
        <f t="shared" si="0"/>
        <v>35</v>
      </c>
      <c r="G29" s="2" t="s">
        <v>20</v>
      </c>
      <c r="H29" s="1" t="str">
        <f>IF(G29="A","60+",IF(G29="B","40-60",IF(G29="C","25-40",IF(G29="D","0-25",))))</f>
        <v>40-60</v>
      </c>
      <c r="I29" s="25" t="str">
        <f t="shared" si="2"/>
        <v>B</v>
      </c>
      <c r="J29" s="13">
        <v>9</v>
      </c>
      <c r="K29" s="3">
        <v>35</v>
      </c>
      <c r="L29" s="8">
        <f>IF(I29="C",IF(K29&lt;=$P$1,K29-$P$1,IF(K29&gt;$Q$1-1,(K29-$Q$1-1),0)),IF(I29="D",IF(K29&lt;=$P$1-1,0,K29-($P$1-1)),IF(I29="B",IF(K29&lt;=$Q$1,K29-$Q$1,IF(K29&gt;$R$1-1,K29-($R$1-1),0)),IF(I29="A",IF(K29&gt;=$R$1,0,K29-$R$1),""))))</f>
        <v>-5</v>
      </c>
      <c r="M29" s="7">
        <f>IF(AND(ABS(L29)&gt;=$U$1,ABS(L29)&lt;=$V$1),1,0)</f>
        <v>1</v>
      </c>
      <c r="O29">
        <f t="shared" si="5"/>
        <v>1</v>
      </c>
    </row>
    <row r="30" spans="1:26">
      <c r="A30">
        <v>29</v>
      </c>
      <c r="C30" s="6" t="s">
        <v>43</v>
      </c>
      <c r="D30" s="2"/>
      <c r="F30" s="7">
        <f t="shared" si="0"/>
        <v>90</v>
      </c>
      <c r="G30" s="2" t="s">
        <v>6</v>
      </c>
      <c r="H30" s="1" t="str">
        <f t="shared" si="1"/>
        <v>60+</v>
      </c>
      <c r="I30" s="25" t="str">
        <f t="shared" si="2"/>
        <v>A</v>
      </c>
      <c r="J30" s="13">
        <v>19.5</v>
      </c>
      <c r="K30" s="3">
        <v>90</v>
      </c>
      <c r="L30" s="8">
        <f t="shared" si="3"/>
        <v>0</v>
      </c>
      <c r="M30" s="7">
        <f t="shared" si="4"/>
        <v>1</v>
      </c>
      <c r="O30">
        <f t="shared" si="5"/>
        <v>0</v>
      </c>
    </row>
    <row r="31" spans="1:26">
      <c r="A31">
        <v>30</v>
      </c>
      <c r="C31" s="6" t="s">
        <v>44</v>
      </c>
      <c r="D31" s="2"/>
      <c r="F31" s="7">
        <f t="shared" si="0"/>
        <v>63</v>
      </c>
      <c r="G31" s="2" t="s">
        <v>6</v>
      </c>
      <c r="H31" s="1" t="str">
        <f t="shared" si="1"/>
        <v>60+</v>
      </c>
      <c r="I31" s="25" t="str">
        <f t="shared" si="2"/>
        <v>A</v>
      </c>
      <c r="J31" s="13">
        <v>14</v>
      </c>
      <c r="K31" s="3">
        <v>63</v>
      </c>
      <c r="L31" s="8">
        <f t="shared" si="3"/>
        <v>0</v>
      </c>
      <c r="M31" s="7">
        <f t="shared" si="4"/>
        <v>1</v>
      </c>
      <c r="O31">
        <f t="shared" si="5"/>
        <v>0</v>
      </c>
    </row>
    <row r="32" spans="1:26">
      <c r="A32">
        <v>31</v>
      </c>
      <c r="C32" s="6" t="s">
        <v>45</v>
      </c>
      <c r="D32" s="2"/>
      <c r="F32" s="7">
        <f t="shared" si="0"/>
        <v>8</v>
      </c>
      <c r="G32" s="2" t="s">
        <v>23</v>
      </c>
      <c r="H32" s="1" t="str">
        <f t="shared" si="1"/>
        <v>0-25</v>
      </c>
      <c r="I32" s="25" t="str">
        <f t="shared" si="2"/>
        <v>D</v>
      </c>
      <c r="J32" s="13">
        <v>3</v>
      </c>
      <c r="K32" s="3">
        <v>8</v>
      </c>
      <c r="L32" s="8">
        <f t="shared" si="3"/>
        <v>0</v>
      </c>
      <c r="M32" s="7">
        <f t="shared" si="4"/>
        <v>1</v>
      </c>
      <c r="O32">
        <f t="shared" si="5"/>
        <v>1</v>
      </c>
    </row>
    <row r="33" spans="1:15">
      <c r="A33">
        <v>32</v>
      </c>
      <c r="C33" s="6" t="s">
        <v>46</v>
      </c>
      <c r="D33" s="2"/>
      <c r="F33" s="7">
        <f t="shared" si="0"/>
        <v>40</v>
      </c>
      <c r="G33" s="2" t="s">
        <v>6</v>
      </c>
      <c r="H33" s="1" t="str">
        <f>IF(G33="A","60+",IF(G33="B","40-60",IF(G33="C","25-40",IF(G33="D","0-25",))))</f>
        <v>60+</v>
      </c>
      <c r="I33" s="25" t="str">
        <f t="shared" si="2"/>
        <v>A</v>
      </c>
      <c r="J33" s="13">
        <v>9.5</v>
      </c>
      <c r="K33" s="3">
        <v>40</v>
      </c>
      <c r="L33" s="8">
        <f>IF(I33="C",IF(K33&lt;=$P$1,K33-$P$1,IF(K33&gt;$Q$1-1,(K33-$Q$1-1),0)),IF(I33="D",IF(K33&lt;=$P$1-1,0,K33-($P$1-1)),IF(I33="B",IF(K33&lt;=$Q$1,K33-$Q$1,IF(K33&gt;$R$1-1,K33-($R$1-1),0)),IF(I33="A",IF(K33&gt;=$R$1,0,K33-$R$1),""))))</f>
        <v>-20</v>
      </c>
      <c r="M33" s="7">
        <f>IF(AND(ABS(L33)&gt;=$U$1,ABS(L33)&lt;=$V$1),1,0)</f>
        <v>0</v>
      </c>
      <c r="O33">
        <f t="shared" si="5"/>
        <v>1</v>
      </c>
    </row>
    <row r="34" spans="1:15">
      <c r="A34">
        <v>33</v>
      </c>
      <c r="C34" s="6" t="s">
        <v>47</v>
      </c>
      <c r="D34" s="2"/>
      <c r="F34" s="7">
        <f t="shared" ref="F34:F65" si="6">K34</f>
        <v>90</v>
      </c>
      <c r="G34" s="2" t="s">
        <v>6</v>
      </c>
      <c r="H34" s="1" t="str">
        <f t="shared" si="1"/>
        <v>60+</v>
      </c>
      <c r="I34" s="25" t="str">
        <f t="shared" si="2"/>
        <v>A</v>
      </c>
      <c r="J34" s="13">
        <v>19.5</v>
      </c>
      <c r="K34" s="3">
        <v>90</v>
      </c>
      <c r="L34" s="8">
        <f t="shared" si="3"/>
        <v>0</v>
      </c>
      <c r="M34" s="7">
        <f t="shared" si="4"/>
        <v>1</v>
      </c>
      <c r="O34">
        <f t="shared" si="5"/>
        <v>0</v>
      </c>
    </row>
    <row r="35" spans="1:15">
      <c r="A35">
        <v>34</v>
      </c>
      <c r="C35" s="6" t="s">
        <v>48</v>
      </c>
      <c r="D35" s="2"/>
      <c r="F35" s="7">
        <f t="shared" si="6"/>
        <v>51</v>
      </c>
      <c r="G35" s="2" t="s">
        <v>6</v>
      </c>
      <c r="H35" s="1" t="str">
        <f t="shared" si="1"/>
        <v>60+</v>
      </c>
      <c r="I35" s="25" t="str">
        <f t="shared" si="2"/>
        <v>A</v>
      </c>
      <c r="J35" s="13">
        <v>11.5</v>
      </c>
      <c r="K35" s="3">
        <v>51</v>
      </c>
      <c r="L35" s="8">
        <f t="shared" si="3"/>
        <v>-9</v>
      </c>
      <c r="M35" s="7">
        <f t="shared" si="4"/>
        <v>1</v>
      </c>
      <c r="O35">
        <f t="shared" si="5"/>
        <v>0</v>
      </c>
    </row>
    <row r="36" spans="1:15">
      <c r="A36">
        <v>35</v>
      </c>
      <c r="C36" s="6" t="s">
        <v>49</v>
      </c>
      <c r="D36" s="2"/>
      <c r="F36" s="7">
        <f t="shared" si="6"/>
        <v>68</v>
      </c>
      <c r="G36" s="2" t="s">
        <v>6</v>
      </c>
      <c r="H36" s="1" t="str">
        <f t="shared" si="1"/>
        <v>60+</v>
      </c>
      <c r="I36" s="25" t="str">
        <f t="shared" si="2"/>
        <v>A</v>
      </c>
      <c r="J36" s="13">
        <v>14.5</v>
      </c>
      <c r="K36" s="3">
        <v>68</v>
      </c>
      <c r="L36" s="8">
        <f t="shared" si="3"/>
        <v>0</v>
      </c>
      <c r="M36" s="7">
        <f t="shared" si="4"/>
        <v>1</v>
      </c>
      <c r="O36">
        <f t="shared" ref="O36:O67" si="7">IF(K34="","",IF(AND(K34&gt;=$O$3,K34&lt;$P$3),1,0))</f>
        <v>1</v>
      </c>
    </row>
    <row r="37" spans="1:15">
      <c r="A37">
        <v>36</v>
      </c>
      <c r="C37" s="6" t="s">
        <v>50</v>
      </c>
      <c r="D37" s="2"/>
      <c r="F37" s="7">
        <f t="shared" si="6"/>
        <v>63</v>
      </c>
      <c r="G37" s="2" t="s">
        <v>6</v>
      </c>
      <c r="H37" s="1" t="str">
        <f t="shared" si="1"/>
        <v>60+</v>
      </c>
      <c r="I37" s="25" t="str">
        <f t="shared" si="2"/>
        <v>A</v>
      </c>
      <c r="J37" s="13">
        <v>13.5</v>
      </c>
      <c r="K37" s="3">
        <v>63</v>
      </c>
      <c r="L37" s="8">
        <f t="shared" si="3"/>
        <v>0</v>
      </c>
      <c r="M37" s="7">
        <f t="shared" si="4"/>
        <v>1</v>
      </c>
      <c r="O37">
        <f t="shared" si="7"/>
        <v>0</v>
      </c>
    </row>
    <row r="38" spans="1:15">
      <c r="A38">
        <v>37</v>
      </c>
      <c r="C38" s="6" t="s">
        <v>51</v>
      </c>
      <c r="D38" s="2"/>
      <c r="F38" s="7">
        <f t="shared" si="6"/>
        <v>51</v>
      </c>
      <c r="G38" s="2" t="s">
        <v>6</v>
      </c>
      <c r="H38" s="1" t="str">
        <f t="shared" si="1"/>
        <v>60+</v>
      </c>
      <c r="I38" s="25" t="str">
        <f t="shared" si="2"/>
        <v>A</v>
      </c>
      <c r="J38" s="13">
        <v>11.5</v>
      </c>
      <c r="K38" s="3">
        <v>51</v>
      </c>
      <c r="L38" s="8">
        <f t="shared" si="3"/>
        <v>-9</v>
      </c>
      <c r="M38" s="7">
        <f t="shared" si="4"/>
        <v>1</v>
      </c>
      <c r="O38">
        <f t="shared" si="7"/>
        <v>1</v>
      </c>
    </row>
    <row r="39" spans="1:15">
      <c r="A39">
        <v>38</v>
      </c>
      <c r="C39" s="6" t="s">
        <v>52</v>
      </c>
      <c r="D39" s="2"/>
      <c r="F39" s="7">
        <f t="shared" si="6"/>
        <v>51</v>
      </c>
      <c r="G39" s="2" t="s">
        <v>6</v>
      </c>
      <c r="H39" s="1" t="str">
        <f t="shared" si="1"/>
        <v>60+</v>
      </c>
      <c r="I39" s="25" t="str">
        <f t="shared" si="2"/>
        <v>A</v>
      </c>
      <c r="J39" s="13">
        <v>11.5</v>
      </c>
      <c r="K39" s="3">
        <v>51</v>
      </c>
      <c r="L39" s="8">
        <f t="shared" si="3"/>
        <v>-9</v>
      </c>
      <c r="M39" s="7">
        <f t="shared" si="4"/>
        <v>1</v>
      </c>
      <c r="O39">
        <f t="shared" si="7"/>
        <v>1</v>
      </c>
    </row>
    <row r="40" spans="1:15">
      <c r="A40">
        <v>39</v>
      </c>
      <c r="C40" s="6" t="s">
        <v>53</v>
      </c>
      <c r="D40" s="2"/>
      <c r="F40" s="7">
        <f t="shared" si="6"/>
        <v>95</v>
      </c>
      <c r="G40" s="2" t="s">
        <v>6</v>
      </c>
      <c r="H40" s="1" t="str">
        <f t="shared" si="1"/>
        <v>60+</v>
      </c>
      <c r="I40" s="25" t="str">
        <f t="shared" si="2"/>
        <v>A</v>
      </c>
      <c r="J40" s="13">
        <v>21.5</v>
      </c>
      <c r="K40" s="3">
        <v>95</v>
      </c>
      <c r="L40" s="8">
        <f t="shared" si="3"/>
        <v>0</v>
      </c>
      <c r="M40" s="7">
        <f t="shared" si="4"/>
        <v>1</v>
      </c>
      <c r="O40">
        <f t="shared" si="7"/>
        <v>0</v>
      </c>
    </row>
    <row r="41" spans="1:15">
      <c r="A41">
        <v>40</v>
      </c>
      <c r="C41" s="6" t="s">
        <v>54</v>
      </c>
      <c r="D41" s="2"/>
      <c r="F41" s="7">
        <f t="shared" si="6"/>
        <v>95</v>
      </c>
      <c r="G41" s="2" t="s">
        <v>6</v>
      </c>
      <c r="H41" s="1" t="str">
        <f t="shared" si="1"/>
        <v>60+</v>
      </c>
      <c r="I41" s="25" t="str">
        <f t="shared" si="2"/>
        <v>A</v>
      </c>
      <c r="J41" s="13">
        <v>21.5</v>
      </c>
      <c r="K41" s="3">
        <v>95</v>
      </c>
      <c r="L41" s="8">
        <f t="shared" si="3"/>
        <v>0</v>
      </c>
      <c r="M41" s="7">
        <f t="shared" si="4"/>
        <v>1</v>
      </c>
      <c r="O41">
        <f t="shared" si="7"/>
        <v>0</v>
      </c>
    </row>
    <row r="42" spans="1:15">
      <c r="A42">
        <v>41</v>
      </c>
      <c r="C42" s="6" t="s">
        <v>55</v>
      </c>
      <c r="D42" s="2"/>
      <c r="F42" s="7">
        <f t="shared" si="6"/>
        <v>95</v>
      </c>
      <c r="G42" s="2" t="s">
        <v>6</v>
      </c>
      <c r="H42" s="1" t="str">
        <f t="shared" si="1"/>
        <v>60+</v>
      </c>
      <c r="I42" s="25" t="str">
        <f t="shared" si="2"/>
        <v>A</v>
      </c>
      <c r="J42" s="13">
        <v>21.5</v>
      </c>
      <c r="K42" s="3">
        <v>95</v>
      </c>
      <c r="L42" s="8">
        <f t="shared" si="3"/>
        <v>0</v>
      </c>
      <c r="M42" s="7">
        <f t="shared" si="4"/>
        <v>1</v>
      </c>
      <c r="O42">
        <f t="shared" si="7"/>
        <v>1</v>
      </c>
    </row>
    <row r="43" spans="1:15">
      <c r="A43">
        <v>42</v>
      </c>
      <c r="C43" s="6" t="s">
        <v>56</v>
      </c>
      <c r="D43" s="2"/>
      <c r="F43" s="7">
        <f t="shared" si="6"/>
        <v>45</v>
      </c>
      <c r="G43" s="2" t="s">
        <v>6</v>
      </c>
      <c r="H43" s="1" t="str">
        <f t="shared" si="1"/>
        <v>60+</v>
      </c>
      <c r="I43" s="25" t="str">
        <f t="shared" si="2"/>
        <v>A</v>
      </c>
      <c r="J43" s="13">
        <v>10.5</v>
      </c>
      <c r="K43" s="3">
        <v>45</v>
      </c>
      <c r="L43" s="8">
        <f t="shared" si="3"/>
        <v>-15</v>
      </c>
      <c r="M43" s="7">
        <f t="shared" si="4"/>
        <v>0</v>
      </c>
      <c r="O43">
        <f t="shared" si="7"/>
        <v>1</v>
      </c>
    </row>
    <row r="44" spans="1:15">
      <c r="A44">
        <v>43</v>
      </c>
      <c r="C44" s="6" t="s">
        <v>57</v>
      </c>
      <c r="D44" s="2"/>
      <c r="F44" s="7">
        <f t="shared" si="6"/>
        <v>12</v>
      </c>
      <c r="G44" s="2" t="s">
        <v>12</v>
      </c>
      <c r="H44" s="1" t="str">
        <f t="shared" si="1"/>
        <v>25-40</v>
      </c>
      <c r="I44" s="25" t="str">
        <f t="shared" si="2"/>
        <v>C</v>
      </c>
      <c r="J44" s="13">
        <v>4</v>
      </c>
      <c r="K44" s="3">
        <v>12</v>
      </c>
      <c r="L44" s="8">
        <f t="shared" si="3"/>
        <v>-13</v>
      </c>
      <c r="M44" s="7">
        <f t="shared" si="4"/>
        <v>0</v>
      </c>
      <c r="O44">
        <f t="shared" si="7"/>
        <v>1</v>
      </c>
    </row>
    <row r="45" spans="1:15">
      <c r="A45">
        <v>44</v>
      </c>
      <c r="C45" s="6" t="s">
        <v>58</v>
      </c>
      <c r="D45" s="2"/>
      <c r="F45" s="7">
        <f t="shared" si="6"/>
        <v>90</v>
      </c>
      <c r="G45" s="2" t="s">
        <v>6</v>
      </c>
      <c r="H45" s="1" t="str">
        <f t="shared" si="1"/>
        <v>60+</v>
      </c>
      <c r="I45" s="25" t="str">
        <f t="shared" si="2"/>
        <v>A</v>
      </c>
      <c r="J45" s="13">
        <v>19.5</v>
      </c>
      <c r="K45" s="3">
        <v>90</v>
      </c>
      <c r="L45" s="8">
        <f t="shared" si="3"/>
        <v>0</v>
      </c>
      <c r="M45" s="7">
        <f t="shared" si="4"/>
        <v>1</v>
      </c>
      <c r="O45">
        <f t="shared" si="7"/>
        <v>0</v>
      </c>
    </row>
    <row r="46" spans="1:15">
      <c r="A46">
        <v>45</v>
      </c>
      <c r="C46" s="6" t="s">
        <v>59</v>
      </c>
      <c r="D46" s="2"/>
      <c r="F46" s="7">
        <f t="shared" si="6"/>
        <v>63</v>
      </c>
      <c r="G46" s="2" t="s">
        <v>6</v>
      </c>
      <c r="H46" s="1" t="str">
        <f t="shared" si="1"/>
        <v>60+</v>
      </c>
      <c r="I46" s="25" t="str">
        <f t="shared" si="2"/>
        <v>A</v>
      </c>
      <c r="J46" s="13">
        <v>14</v>
      </c>
      <c r="K46" s="3">
        <v>63</v>
      </c>
      <c r="L46" s="8">
        <f t="shared" si="3"/>
        <v>0</v>
      </c>
      <c r="M46" s="7">
        <f t="shared" si="4"/>
        <v>1</v>
      </c>
      <c r="O46">
        <f t="shared" si="7"/>
        <v>0</v>
      </c>
    </row>
    <row r="47" spans="1:15">
      <c r="A47">
        <v>46</v>
      </c>
      <c r="C47" s="6" t="s">
        <v>60</v>
      </c>
      <c r="D47" s="2"/>
      <c r="F47" s="7">
        <f t="shared" si="6"/>
        <v>16</v>
      </c>
      <c r="G47" s="2" t="s">
        <v>12</v>
      </c>
      <c r="H47" s="1" t="str">
        <f t="shared" si="1"/>
        <v>25-40</v>
      </c>
      <c r="I47" s="25" t="str">
        <f t="shared" si="2"/>
        <v>C</v>
      </c>
      <c r="J47" s="13">
        <v>4.5</v>
      </c>
      <c r="K47" s="3">
        <v>16</v>
      </c>
      <c r="L47" s="8">
        <f t="shared" si="3"/>
        <v>-9</v>
      </c>
      <c r="M47" s="7">
        <f t="shared" si="4"/>
        <v>1</v>
      </c>
      <c r="O47">
        <f t="shared" si="7"/>
        <v>1</v>
      </c>
    </row>
    <row r="48" spans="1:15">
      <c r="A48">
        <v>47</v>
      </c>
      <c r="C48" s="6" t="s">
        <v>61</v>
      </c>
      <c r="D48" s="2"/>
      <c r="F48" s="7">
        <f t="shared" si="6"/>
        <v>57</v>
      </c>
      <c r="G48" s="2" t="s">
        <v>6</v>
      </c>
      <c r="H48" s="1" t="str">
        <f t="shared" si="1"/>
        <v>60+</v>
      </c>
      <c r="I48" s="25" t="str">
        <f t="shared" si="2"/>
        <v>A</v>
      </c>
      <c r="J48" s="13">
        <v>12.5</v>
      </c>
      <c r="K48" s="3">
        <v>57</v>
      </c>
      <c r="L48" s="8">
        <f t="shared" si="3"/>
        <v>-3</v>
      </c>
      <c r="M48" s="7">
        <f t="shared" si="4"/>
        <v>1</v>
      </c>
      <c r="O48">
        <f t="shared" si="7"/>
        <v>1</v>
      </c>
    </row>
    <row r="49" spans="1:15">
      <c r="A49">
        <v>48</v>
      </c>
      <c r="C49" s="6" t="s">
        <v>62</v>
      </c>
      <c r="D49" s="2"/>
      <c r="F49" s="7">
        <f t="shared" si="6"/>
        <v>63</v>
      </c>
      <c r="G49" s="2" t="s">
        <v>6</v>
      </c>
      <c r="H49" s="1" t="str">
        <f t="shared" si="1"/>
        <v>60+</v>
      </c>
      <c r="I49" s="25" t="str">
        <f t="shared" si="2"/>
        <v>A</v>
      </c>
      <c r="J49" s="13">
        <v>13.5</v>
      </c>
      <c r="K49" s="3">
        <v>63</v>
      </c>
      <c r="L49" s="8">
        <f t="shared" si="3"/>
        <v>0</v>
      </c>
      <c r="M49" s="7">
        <f t="shared" si="4"/>
        <v>1</v>
      </c>
      <c r="O49">
        <f t="shared" si="7"/>
        <v>0</v>
      </c>
    </row>
    <row r="50" spans="1:15">
      <c r="A50">
        <v>49</v>
      </c>
      <c r="C50" s="6" t="s">
        <v>63</v>
      </c>
      <c r="D50" s="2"/>
      <c r="F50" s="7">
        <f t="shared" si="6"/>
        <v>63</v>
      </c>
      <c r="G50" s="2" t="s">
        <v>6</v>
      </c>
      <c r="H50" s="1" t="str">
        <f t="shared" si="1"/>
        <v>60+</v>
      </c>
      <c r="I50" s="25" t="str">
        <f t="shared" si="2"/>
        <v>A</v>
      </c>
      <c r="J50" s="13">
        <v>14</v>
      </c>
      <c r="K50" s="3">
        <v>63</v>
      </c>
      <c r="L50" s="8">
        <f t="shared" si="3"/>
        <v>0</v>
      </c>
      <c r="M50" s="7">
        <f t="shared" si="4"/>
        <v>1</v>
      </c>
      <c r="O50">
        <f t="shared" si="7"/>
        <v>0</v>
      </c>
    </row>
    <row r="51" spans="1:15">
      <c r="A51">
        <v>50</v>
      </c>
      <c r="C51" s="6" t="s">
        <v>64</v>
      </c>
      <c r="D51" s="2"/>
      <c r="F51" s="7">
        <f t="shared" si="6"/>
        <v>68</v>
      </c>
      <c r="G51" s="2" t="s">
        <v>20</v>
      </c>
      <c r="H51" s="1" t="str">
        <f t="shared" si="1"/>
        <v>40-60</v>
      </c>
      <c r="I51" s="25" t="str">
        <f t="shared" si="2"/>
        <v>B</v>
      </c>
      <c r="J51" s="13">
        <v>14.5</v>
      </c>
      <c r="K51" s="3">
        <v>68</v>
      </c>
      <c r="L51" s="8">
        <f t="shared" si="3"/>
        <v>9</v>
      </c>
      <c r="M51" s="7">
        <f t="shared" si="4"/>
        <v>1</v>
      </c>
      <c r="O51">
        <f t="shared" si="7"/>
        <v>1</v>
      </c>
    </row>
    <row r="52" spans="1:15">
      <c r="A52">
        <v>51</v>
      </c>
      <c r="C52" s="6" t="s">
        <v>65</v>
      </c>
      <c r="D52" s="2"/>
      <c r="F52" s="7">
        <f t="shared" si="6"/>
        <v>25</v>
      </c>
      <c r="G52" s="2" t="s">
        <v>12</v>
      </c>
      <c r="H52" s="1" t="str">
        <f t="shared" si="1"/>
        <v>25-40</v>
      </c>
      <c r="I52" s="25" t="str">
        <f t="shared" si="2"/>
        <v>C</v>
      </c>
      <c r="J52" s="13">
        <v>6.5</v>
      </c>
      <c r="K52" s="3">
        <v>25</v>
      </c>
      <c r="L52" s="8">
        <f t="shared" si="3"/>
        <v>0</v>
      </c>
      <c r="M52" s="7">
        <f t="shared" si="4"/>
        <v>1</v>
      </c>
      <c r="O52">
        <f t="shared" si="7"/>
        <v>1</v>
      </c>
    </row>
    <row r="53" spans="1:15">
      <c r="A53">
        <v>52</v>
      </c>
      <c r="C53" s="6" t="s">
        <v>66</v>
      </c>
      <c r="D53" s="2"/>
      <c r="F53" s="7">
        <f t="shared" si="6"/>
        <v>35</v>
      </c>
      <c r="G53" s="2" t="s">
        <v>12</v>
      </c>
      <c r="H53" s="1" t="str">
        <f t="shared" si="1"/>
        <v>25-40</v>
      </c>
      <c r="I53" s="25" t="str">
        <f t="shared" si="2"/>
        <v>C</v>
      </c>
      <c r="J53" s="13">
        <v>8.5</v>
      </c>
      <c r="K53" s="3">
        <v>35</v>
      </c>
      <c r="L53" s="8">
        <f t="shared" si="3"/>
        <v>0</v>
      </c>
      <c r="M53" s="7">
        <f t="shared" si="4"/>
        <v>1</v>
      </c>
      <c r="O53">
        <f t="shared" si="7"/>
        <v>1</v>
      </c>
    </row>
    <row r="54" spans="1:15">
      <c r="A54">
        <v>53</v>
      </c>
      <c r="C54" s="6" t="s">
        <v>67</v>
      </c>
      <c r="D54" s="2"/>
      <c r="F54" s="7">
        <f t="shared" si="6"/>
        <v>45</v>
      </c>
      <c r="G54" s="2" t="s">
        <v>12</v>
      </c>
      <c r="H54" s="1" t="str">
        <f t="shared" si="1"/>
        <v>25-40</v>
      </c>
      <c r="I54" s="25" t="str">
        <f t="shared" si="2"/>
        <v>C</v>
      </c>
      <c r="J54" s="13">
        <v>11</v>
      </c>
      <c r="K54" s="3">
        <v>45</v>
      </c>
      <c r="L54" s="8">
        <f t="shared" si="3"/>
        <v>4</v>
      </c>
      <c r="M54" s="7">
        <f t="shared" si="4"/>
        <v>1</v>
      </c>
      <c r="O54">
        <f t="shared" si="7"/>
        <v>0</v>
      </c>
    </row>
    <row r="55" spans="1:15">
      <c r="A55">
        <v>54</v>
      </c>
      <c r="C55" s="6" t="s">
        <v>68</v>
      </c>
      <c r="D55" s="2"/>
      <c r="F55" s="7">
        <f t="shared" si="6"/>
        <v>51</v>
      </c>
      <c r="G55" s="2" t="s">
        <v>12</v>
      </c>
      <c r="H55" s="1" t="str">
        <f t="shared" si="1"/>
        <v>25-40</v>
      </c>
      <c r="I55" s="25" t="str">
        <f t="shared" si="2"/>
        <v>C</v>
      </c>
      <c r="J55" s="13">
        <v>12</v>
      </c>
      <c r="K55" s="3">
        <v>51</v>
      </c>
      <c r="L55" s="8">
        <f t="shared" si="3"/>
        <v>10</v>
      </c>
      <c r="M55" s="7">
        <f t="shared" si="4"/>
        <v>1</v>
      </c>
      <c r="O55">
        <f t="shared" si="7"/>
        <v>0</v>
      </c>
    </row>
    <row r="56" spans="1:15">
      <c r="A56">
        <v>55</v>
      </c>
      <c r="C56" s="6" t="s">
        <v>69</v>
      </c>
      <c r="D56" s="2"/>
      <c r="F56" s="7">
        <f t="shared" si="6"/>
        <v>51</v>
      </c>
      <c r="G56" s="2" t="s">
        <v>20</v>
      </c>
      <c r="H56" s="1" t="str">
        <f t="shared" si="1"/>
        <v>40-60</v>
      </c>
      <c r="I56" s="25" t="str">
        <f t="shared" si="2"/>
        <v>B</v>
      </c>
      <c r="J56" s="13">
        <v>11.5</v>
      </c>
      <c r="K56" s="3">
        <v>51</v>
      </c>
      <c r="L56" s="8">
        <f t="shared" si="3"/>
        <v>0</v>
      </c>
      <c r="M56" s="7">
        <f t="shared" si="4"/>
        <v>1</v>
      </c>
      <c r="O56">
        <f t="shared" si="7"/>
        <v>0</v>
      </c>
    </row>
    <row r="57" spans="1:15">
      <c r="A57">
        <v>56</v>
      </c>
      <c r="C57" s="6" t="s">
        <v>70</v>
      </c>
      <c r="D57" s="2"/>
      <c r="F57" s="7">
        <f t="shared" si="6"/>
        <v>30</v>
      </c>
      <c r="G57" s="2" t="s">
        <v>20</v>
      </c>
      <c r="H57" s="1" t="str">
        <f t="shared" si="1"/>
        <v>40-60</v>
      </c>
      <c r="I57" s="25" t="str">
        <f t="shared" si="2"/>
        <v>B</v>
      </c>
      <c r="J57" s="13">
        <v>8</v>
      </c>
      <c r="K57" s="3">
        <v>30</v>
      </c>
      <c r="L57" s="8">
        <f t="shared" si="3"/>
        <v>-10</v>
      </c>
      <c r="M57" s="7">
        <f t="shared" si="4"/>
        <v>1</v>
      </c>
      <c r="O57">
        <f t="shared" si="7"/>
        <v>0</v>
      </c>
    </row>
    <row r="58" spans="1:15">
      <c r="A58">
        <v>57</v>
      </c>
      <c r="C58" s="6" t="s">
        <v>71</v>
      </c>
      <c r="D58" s="2"/>
      <c r="F58" s="7">
        <f t="shared" si="6"/>
        <v>45</v>
      </c>
      <c r="G58" s="2" t="s">
        <v>20</v>
      </c>
      <c r="H58" s="1" t="str">
        <f t="shared" si="1"/>
        <v>40-60</v>
      </c>
      <c r="I58" s="25" t="str">
        <f t="shared" si="2"/>
        <v>B</v>
      </c>
      <c r="J58" s="13">
        <v>11</v>
      </c>
      <c r="K58" s="3">
        <v>45</v>
      </c>
      <c r="L58" s="8">
        <f t="shared" si="3"/>
        <v>0</v>
      </c>
      <c r="M58" s="7">
        <f t="shared" si="4"/>
        <v>1</v>
      </c>
      <c r="O58">
        <f t="shared" si="7"/>
        <v>0</v>
      </c>
    </row>
    <row r="59" spans="1:15">
      <c r="A59">
        <v>58</v>
      </c>
      <c r="C59" s="6" t="s">
        <v>72</v>
      </c>
      <c r="D59" s="2"/>
      <c r="F59" s="7">
        <f t="shared" si="6"/>
        <v>90</v>
      </c>
      <c r="G59" s="2" t="s">
        <v>6</v>
      </c>
      <c r="H59" s="1" t="str">
        <f t="shared" si="1"/>
        <v>60+</v>
      </c>
      <c r="I59" s="25" t="str">
        <f t="shared" si="2"/>
        <v>A</v>
      </c>
      <c r="J59" s="13">
        <v>19.5</v>
      </c>
      <c r="K59" s="3">
        <v>90</v>
      </c>
      <c r="L59" s="8">
        <f t="shared" si="3"/>
        <v>0</v>
      </c>
      <c r="M59" s="7">
        <f t="shared" si="4"/>
        <v>1</v>
      </c>
      <c r="O59">
        <f t="shared" si="7"/>
        <v>0</v>
      </c>
    </row>
    <row r="60" spans="1:15">
      <c r="A60">
        <v>59</v>
      </c>
      <c r="C60" s="6" t="s">
        <v>73</v>
      </c>
      <c r="D60" s="2"/>
      <c r="F60" s="7">
        <f t="shared" si="6"/>
        <v>20</v>
      </c>
      <c r="G60" s="2" t="s">
        <v>12</v>
      </c>
      <c r="H60" s="1" t="str">
        <f t="shared" si="1"/>
        <v>25-40</v>
      </c>
      <c r="I60" s="25" t="str">
        <f t="shared" si="2"/>
        <v>C</v>
      </c>
      <c r="J60" s="13">
        <v>6</v>
      </c>
      <c r="K60" s="3">
        <v>20</v>
      </c>
      <c r="L60" s="8">
        <f t="shared" si="3"/>
        <v>-5</v>
      </c>
      <c r="M60" s="7">
        <f t="shared" si="4"/>
        <v>1</v>
      </c>
      <c r="O60">
        <f t="shared" si="7"/>
        <v>0</v>
      </c>
    </row>
    <row r="61" spans="1:15">
      <c r="A61">
        <v>60</v>
      </c>
      <c r="C61" s="6" t="s">
        <v>74</v>
      </c>
      <c r="D61" s="2"/>
      <c r="F61" s="7">
        <f t="shared" si="6"/>
        <v>78</v>
      </c>
      <c r="G61" s="2" t="s">
        <v>6</v>
      </c>
      <c r="H61" s="1" t="str">
        <f t="shared" si="1"/>
        <v>60+</v>
      </c>
      <c r="I61" s="25" t="str">
        <f t="shared" si="2"/>
        <v>A</v>
      </c>
      <c r="J61" s="13">
        <v>16.5</v>
      </c>
      <c r="K61" s="3">
        <v>78</v>
      </c>
      <c r="L61" s="8">
        <f t="shared" si="3"/>
        <v>0</v>
      </c>
      <c r="M61" s="7">
        <f t="shared" si="4"/>
        <v>1</v>
      </c>
      <c r="O61">
        <f t="shared" si="7"/>
        <v>1</v>
      </c>
    </row>
    <row r="62" spans="1:15">
      <c r="A62">
        <v>61</v>
      </c>
      <c r="C62" s="6" t="s">
        <v>75</v>
      </c>
      <c r="D62" s="2"/>
      <c r="F62" s="7">
        <f t="shared" si="6"/>
        <v>78</v>
      </c>
      <c r="G62" s="2" t="s">
        <v>6</v>
      </c>
      <c r="H62" s="1" t="str">
        <f t="shared" si="1"/>
        <v>60+</v>
      </c>
      <c r="I62" s="25" t="str">
        <f t="shared" si="2"/>
        <v>A</v>
      </c>
      <c r="J62" s="13">
        <v>16.5</v>
      </c>
      <c r="K62" s="3">
        <v>78</v>
      </c>
      <c r="L62" s="8">
        <f t="shared" si="3"/>
        <v>0</v>
      </c>
      <c r="M62" s="7">
        <f t="shared" si="4"/>
        <v>1</v>
      </c>
      <c r="O62">
        <f t="shared" si="7"/>
        <v>0</v>
      </c>
    </row>
    <row r="63" spans="1:15">
      <c r="A63">
        <v>62</v>
      </c>
      <c r="C63" s="6" t="s">
        <v>76</v>
      </c>
      <c r="D63" s="2"/>
      <c r="F63" s="7">
        <f t="shared" si="6"/>
        <v>5</v>
      </c>
      <c r="G63" s="2" t="s">
        <v>23</v>
      </c>
      <c r="H63" s="1" t="str">
        <f t="shared" si="1"/>
        <v>0-25</v>
      </c>
      <c r="I63" s="25" t="str">
        <f t="shared" si="2"/>
        <v>D</v>
      </c>
      <c r="J63" s="13">
        <v>2</v>
      </c>
      <c r="K63" s="3">
        <v>5</v>
      </c>
      <c r="L63" s="8">
        <f t="shared" si="3"/>
        <v>0</v>
      </c>
      <c r="M63" s="7">
        <f t="shared" si="4"/>
        <v>1</v>
      </c>
      <c r="O63">
        <f t="shared" si="7"/>
        <v>1</v>
      </c>
    </row>
    <row r="64" spans="1:15">
      <c r="A64">
        <v>63</v>
      </c>
      <c r="C64" s="6" t="s">
        <v>77</v>
      </c>
      <c r="D64" s="2"/>
      <c r="F64" s="7">
        <f t="shared" si="6"/>
        <v>51</v>
      </c>
      <c r="G64" s="2" t="s">
        <v>6</v>
      </c>
      <c r="H64" s="1" t="str">
        <f t="shared" si="1"/>
        <v>60+</v>
      </c>
      <c r="I64" s="25" t="str">
        <f t="shared" si="2"/>
        <v>A</v>
      </c>
      <c r="J64" s="13">
        <v>12</v>
      </c>
      <c r="K64" s="3">
        <v>51</v>
      </c>
      <c r="L64" s="8">
        <f t="shared" si="3"/>
        <v>-9</v>
      </c>
      <c r="M64" s="7">
        <f t="shared" si="4"/>
        <v>1</v>
      </c>
      <c r="O64">
        <f t="shared" si="7"/>
        <v>1</v>
      </c>
    </row>
    <row r="65" spans="1:15">
      <c r="A65">
        <v>64</v>
      </c>
      <c r="C65" s="6" t="s">
        <v>78</v>
      </c>
      <c r="D65" s="2"/>
      <c r="F65" s="7">
        <f t="shared" si="6"/>
        <v>35</v>
      </c>
      <c r="G65" s="2" t="s">
        <v>12</v>
      </c>
      <c r="H65" s="1" t="str">
        <f t="shared" si="1"/>
        <v>25-40</v>
      </c>
      <c r="I65" s="25" t="str">
        <f t="shared" si="2"/>
        <v>C</v>
      </c>
      <c r="J65" s="13">
        <v>8.5</v>
      </c>
      <c r="K65" s="3">
        <v>35</v>
      </c>
      <c r="L65" s="8">
        <f t="shared" si="3"/>
        <v>0</v>
      </c>
      <c r="M65" s="7">
        <f t="shared" si="4"/>
        <v>1</v>
      </c>
      <c r="O65">
        <f t="shared" si="7"/>
        <v>0</v>
      </c>
    </row>
    <row r="66" spans="1:15">
      <c r="A66">
        <v>65</v>
      </c>
      <c r="C66" s="6" t="s">
        <v>79</v>
      </c>
      <c r="D66" s="2"/>
      <c r="F66" s="7">
        <f t="shared" ref="F66:F97" si="8">K66</f>
        <v>40</v>
      </c>
      <c r="G66" s="2" t="s">
        <v>6</v>
      </c>
      <c r="H66" s="1" t="str">
        <f t="shared" si="1"/>
        <v>60+</v>
      </c>
      <c r="I66" s="25" t="str">
        <f t="shared" si="2"/>
        <v>A</v>
      </c>
      <c r="J66" s="13">
        <v>10</v>
      </c>
      <c r="K66" s="3">
        <v>40</v>
      </c>
      <c r="L66" s="8">
        <f t="shared" si="3"/>
        <v>-20</v>
      </c>
      <c r="M66" s="7">
        <f t="shared" si="4"/>
        <v>0</v>
      </c>
      <c r="O66">
        <f t="shared" si="7"/>
        <v>0</v>
      </c>
    </row>
    <row r="67" spans="1:15">
      <c r="A67">
        <v>66</v>
      </c>
      <c r="C67" s="6" t="s">
        <v>80</v>
      </c>
      <c r="D67" s="2"/>
      <c r="F67" s="7">
        <f t="shared" si="8"/>
        <v>90</v>
      </c>
      <c r="G67" s="2" t="s">
        <v>6</v>
      </c>
      <c r="H67" s="1" t="str">
        <f t="shared" ref="H67:H130" si="9">IF(G67="A","60+",IF(G67="B","40-60",IF(G67="C","25-40",IF(G67="D","0-25",))))</f>
        <v>60+</v>
      </c>
      <c r="I67" s="25" t="str">
        <f t="shared" ref="I67:I130" si="10">G67</f>
        <v>A</v>
      </c>
      <c r="J67" s="13">
        <v>19.5</v>
      </c>
      <c r="K67" s="3">
        <v>90</v>
      </c>
      <c r="L67" s="8">
        <f t="shared" ref="L67:L130" si="11">IF(I67="C",IF(K67&lt;=$P$1,K67-$P$1,IF(K67&gt;$Q$1-1,(K67-$Q$1-1),0)),IF(I67="D",IF(K67&lt;=$P$1-1,0,K67-($P$1-1)),IF(I67="B",IF(K67&lt;=$Q$1,K67-$Q$1,IF(K67&gt;$R$1-1,K67-($R$1-1),0)),IF(I67="A",IF(K67&gt;=$R$1,0,K67-$R$1),""))))</f>
        <v>0</v>
      </c>
      <c r="M67" s="7">
        <f t="shared" ref="M67:M130" si="12">IF(AND(ABS(L67)&gt;=$U$1,ABS(L67)&lt;=$V$1),1,0)</f>
        <v>1</v>
      </c>
      <c r="O67">
        <f t="shared" si="7"/>
        <v>0</v>
      </c>
    </row>
    <row r="68" spans="1:15">
      <c r="A68">
        <v>67</v>
      </c>
      <c r="C68" s="6" t="s">
        <v>81</v>
      </c>
      <c r="D68" s="2"/>
      <c r="F68" s="7">
        <f t="shared" si="8"/>
        <v>30</v>
      </c>
      <c r="G68" s="2" t="s">
        <v>12</v>
      </c>
      <c r="H68" s="1" t="str">
        <f t="shared" si="9"/>
        <v>25-40</v>
      </c>
      <c r="I68" s="25" t="str">
        <f t="shared" si="10"/>
        <v>C</v>
      </c>
      <c r="J68" s="13">
        <v>8</v>
      </c>
      <c r="K68" s="3">
        <v>30</v>
      </c>
      <c r="L68" s="8">
        <f t="shared" si="11"/>
        <v>0</v>
      </c>
      <c r="M68" s="7">
        <f t="shared" si="12"/>
        <v>1</v>
      </c>
      <c r="O68">
        <f t="shared" ref="O68:O99" si="13">IF(K66="","",IF(AND(K66&gt;=$O$3,K66&lt;$P$3),1,0))</f>
        <v>0</v>
      </c>
    </row>
    <row r="69" spans="1:15">
      <c r="A69">
        <v>68</v>
      </c>
      <c r="C69" s="6" t="s">
        <v>82</v>
      </c>
      <c r="D69" s="2"/>
      <c r="F69" s="7">
        <f t="shared" si="8"/>
        <v>51</v>
      </c>
      <c r="G69" s="2" t="s">
        <v>6</v>
      </c>
      <c r="H69" s="1" t="str">
        <f t="shared" si="9"/>
        <v>60+</v>
      </c>
      <c r="I69" s="25" t="str">
        <f t="shared" si="10"/>
        <v>A</v>
      </c>
      <c r="J69" s="13">
        <v>11.5</v>
      </c>
      <c r="K69" s="3">
        <v>51</v>
      </c>
      <c r="L69" s="8">
        <f t="shared" si="11"/>
        <v>-9</v>
      </c>
      <c r="M69" s="7">
        <f t="shared" si="12"/>
        <v>1</v>
      </c>
      <c r="O69">
        <f t="shared" si="13"/>
        <v>1</v>
      </c>
    </row>
    <row r="70" spans="1:15">
      <c r="A70">
        <v>69</v>
      </c>
      <c r="C70" s="6" t="s">
        <v>83</v>
      </c>
      <c r="D70" s="2"/>
      <c r="F70" s="7">
        <f t="shared" si="8"/>
        <v>25</v>
      </c>
      <c r="G70" s="2" t="s">
        <v>12</v>
      </c>
      <c r="H70" s="1" t="str">
        <f t="shared" si="9"/>
        <v>25-40</v>
      </c>
      <c r="I70" s="25" t="str">
        <f t="shared" si="10"/>
        <v>C</v>
      </c>
      <c r="J70" s="13">
        <v>7</v>
      </c>
      <c r="K70" s="3">
        <v>25</v>
      </c>
      <c r="L70" s="8">
        <f t="shared" si="11"/>
        <v>0</v>
      </c>
      <c r="M70" s="7">
        <f t="shared" si="12"/>
        <v>1</v>
      </c>
      <c r="O70">
        <f t="shared" si="13"/>
        <v>0</v>
      </c>
    </row>
    <row r="71" spans="1:15">
      <c r="A71">
        <v>70</v>
      </c>
      <c r="C71" s="6" t="s">
        <v>84</v>
      </c>
      <c r="D71" s="2"/>
      <c r="F71" s="7">
        <f t="shared" si="8"/>
        <v>25</v>
      </c>
      <c r="G71" s="2" t="s">
        <v>20</v>
      </c>
      <c r="H71" s="1" t="str">
        <f t="shared" si="9"/>
        <v>40-60</v>
      </c>
      <c r="I71" s="25" t="str">
        <f t="shared" si="10"/>
        <v>B</v>
      </c>
      <c r="J71" s="13">
        <v>6.5</v>
      </c>
      <c r="K71" s="3">
        <v>25</v>
      </c>
      <c r="L71" s="8">
        <f t="shared" si="11"/>
        <v>-15</v>
      </c>
      <c r="M71" s="7">
        <f t="shared" si="12"/>
        <v>0</v>
      </c>
      <c r="O71">
        <f t="shared" si="13"/>
        <v>0</v>
      </c>
    </row>
    <row r="72" spans="1:15">
      <c r="A72">
        <v>71</v>
      </c>
      <c r="C72" s="6" t="s">
        <v>85</v>
      </c>
      <c r="D72" s="2"/>
      <c r="F72" s="7">
        <f t="shared" si="8"/>
        <v>63</v>
      </c>
      <c r="G72" s="2" t="s">
        <v>6</v>
      </c>
      <c r="H72" s="1" t="str">
        <f t="shared" si="9"/>
        <v>60+</v>
      </c>
      <c r="I72" s="25" t="str">
        <f t="shared" si="10"/>
        <v>A</v>
      </c>
      <c r="J72" s="13">
        <v>14</v>
      </c>
      <c r="K72" s="3">
        <v>63</v>
      </c>
      <c r="L72" s="8">
        <f t="shared" si="11"/>
        <v>0</v>
      </c>
      <c r="M72" s="7">
        <f t="shared" si="12"/>
        <v>1</v>
      </c>
      <c r="O72">
        <f t="shared" si="13"/>
        <v>0</v>
      </c>
    </row>
    <row r="73" spans="1:15">
      <c r="A73">
        <v>72</v>
      </c>
      <c r="C73" s="6" t="s">
        <v>86</v>
      </c>
      <c r="D73" s="2"/>
      <c r="F73" s="7">
        <f t="shared" si="8"/>
        <v>82</v>
      </c>
      <c r="G73" s="2" t="s">
        <v>6</v>
      </c>
      <c r="H73" s="1" t="str">
        <f t="shared" si="9"/>
        <v>60+</v>
      </c>
      <c r="I73" s="25" t="str">
        <f t="shared" si="10"/>
        <v>A</v>
      </c>
      <c r="J73" s="13">
        <v>18</v>
      </c>
      <c r="K73" s="3">
        <v>82</v>
      </c>
      <c r="L73" s="8">
        <f t="shared" si="11"/>
        <v>0</v>
      </c>
      <c r="M73" s="7">
        <f t="shared" si="12"/>
        <v>1</v>
      </c>
      <c r="O73">
        <f t="shared" si="13"/>
        <v>0</v>
      </c>
    </row>
    <row r="74" spans="1:15">
      <c r="A74">
        <v>73</v>
      </c>
      <c r="C74" s="6" t="s">
        <v>87</v>
      </c>
      <c r="D74" s="2"/>
      <c r="F74" s="7">
        <f t="shared" si="8"/>
        <v>35</v>
      </c>
      <c r="G74" s="2" t="s">
        <v>20</v>
      </c>
      <c r="H74" s="1" t="str">
        <f t="shared" si="9"/>
        <v>40-60</v>
      </c>
      <c r="I74" s="25" t="str">
        <f t="shared" si="10"/>
        <v>B</v>
      </c>
      <c r="J74" s="13">
        <v>9</v>
      </c>
      <c r="K74" s="3">
        <v>35</v>
      </c>
      <c r="L74" s="8">
        <f t="shared" si="11"/>
        <v>-5</v>
      </c>
      <c r="M74" s="7">
        <f t="shared" si="12"/>
        <v>1</v>
      </c>
      <c r="O74">
        <f t="shared" si="13"/>
        <v>1</v>
      </c>
    </row>
    <row r="75" spans="1:15">
      <c r="A75">
        <v>74</v>
      </c>
      <c r="C75" s="6" t="s">
        <v>88</v>
      </c>
      <c r="D75" s="2"/>
      <c r="F75" s="7">
        <f t="shared" si="8"/>
        <v>5</v>
      </c>
      <c r="G75" s="2" t="s">
        <v>23</v>
      </c>
      <c r="H75" s="1" t="str">
        <f t="shared" si="9"/>
        <v>0-25</v>
      </c>
      <c r="I75" s="25" t="str">
        <f t="shared" si="10"/>
        <v>D</v>
      </c>
      <c r="J75" s="13">
        <v>2</v>
      </c>
      <c r="K75" s="3">
        <v>5</v>
      </c>
      <c r="L75" s="8">
        <f t="shared" si="11"/>
        <v>0</v>
      </c>
      <c r="M75" s="7">
        <f t="shared" si="12"/>
        <v>1</v>
      </c>
      <c r="O75">
        <f t="shared" si="13"/>
        <v>1</v>
      </c>
    </row>
    <row r="76" spans="1:15">
      <c r="A76">
        <v>75</v>
      </c>
      <c r="C76" s="6" t="s">
        <v>89</v>
      </c>
      <c r="D76" s="2"/>
      <c r="F76" s="7">
        <f t="shared" si="8"/>
        <v>90</v>
      </c>
      <c r="G76" s="2" t="s">
        <v>6</v>
      </c>
      <c r="H76" s="1" t="str">
        <f t="shared" si="9"/>
        <v>60+</v>
      </c>
      <c r="I76" s="25" t="str">
        <f t="shared" si="10"/>
        <v>A</v>
      </c>
      <c r="J76" s="13">
        <v>19.5</v>
      </c>
      <c r="K76" s="3">
        <v>90</v>
      </c>
      <c r="L76" s="8">
        <f t="shared" si="11"/>
        <v>0</v>
      </c>
      <c r="M76" s="7">
        <f t="shared" si="12"/>
        <v>1</v>
      </c>
      <c r="O76">
        <f t="shared" si="13"/>
        <v>0</v>
      </c>
    </row>
    <row r="77" spans="1:15">
      <c r="A77">
        <v>76</v>
      </c>
      <c r="C77" s="6" t="s">
        <v>90</v>
      </c>
      <c r="D77" s="2"/>
      <c r="F77" s="7">
        <f t="shared" si="8"/>
        <v>30</v>
      </c>
      <c r="G77" s="2" t="s">
        <v>12</v>
      </c>
      <c r="H77" s="1" t="str">
        <f t="shared" si="9"/>
        <v>25-40</v>
      </c>
      <c r="I77" s="25" t="str">
        <f t="shared" si="10"/>
        <v>C</v>
      </c>
      <c r="J77" s="13">
        <v>8</v>
      </c>
      <c r="K77" s="3">
        <v>30</v>
      </c>
      <c r="L77" s="8">
        <f t="shared" si="11"/>
        <v>0</v>
      </c>
      <c r="M77" s="7">
        <f t="shared" si="12"/>
        <v>1</v>
      </c>
      <c r="O77">
        <f t="shared" si="13"/>
        <v>0</v>
      </c>
    </row>
    <row r="78" spans="1:15">
      <c r="A78">
        <v>77</v>
      </c>
      <c r="C78" s="6" t="s">
        <v>91</v>
      </c>
      <c r="D78" s="2"/>
      <c r="F78" s="7">
        <f t="shared" si="8"/>
        <v>35</v>
      </c>
      <c r="G78" s="2" t="s">
        <v>12</v>
      </c>
      <c r="H78" s="1" t="str">
        <f t="shared" si="9"/>
        <v>25-40</v>
      </c>
      <c r="I78" s="25" t="str">
        <f t="shared" si="10"/>
        <v>C</v>
      </c>
      <c r="J78" s="13">
        <v>8.5</v>
      </c>
      <c r="K78" s="3">
        <v>35</v>
      </c>
      <c r="L78" s="8">
        <f t="shared" si="11"/>
        <v>0</v>
      </c>
      <c r="M78" s="7">
        <f t="shared" si="12"/>
        <v>1</v>
      </c>
      <c r="O78">
        <f t="shared" si="13"/>
        <v>1</v>
      </c>
    </row>
    <row r="79" spans="1:15">
      <c r="A79">
        <v>78</v>
      </c>
      <c r="C79" s="6" t="s">
        <v>92</v>
      </c>
      <c r="D79" s="2"/>
      <c r="F79" s="7">
        <f t="shared" si="8"/>
        <v>25</v>
      </c>
      <c r="G79" s="2" t="s">
        <v>20</v>
      </c>
      <c r="H79" s="1" t="str">
        <f t="shared" si="9"/>
        <v>40-60</v>
      </c>
      <c r="I79" s="25" t="str">
        <f t="shared" si="10"/>
        <v>B</v>
      </c>
      <c r="J79" s="13">
        <v>6.5</v>
      </c>
      <c r="K79" s="3">
        <v>25</v>
      </c>
      <c r="L79" s="8">
        <f t="shared" si="11"/>
        <v>-15</v>
      </c>
      <c r="M79" s="7">
        <f t="shared" si="12"/>
        <v>0</v>
      </c>
      <c r="O79">
        <f t="shared" si="13"/>
        <v>0</v>
      </c>
    </row>
    <row r="80" spans="1:15">
      <c r="A80">
        <v>79</v>
      </c>
      <c r="C80" s="6" t="s">
        <v>93</v>
      </c>
      <c r="D80" s="2"/>
      <c r="F80" s="7">
        <f t="shared" si="8"/>
        <v>73</v>
      </c>
      <c r="G80" s="2" t="s">
        <v>6</v>
      </c>
      <c r="H80" s="1" t="str">
        <f t="shared" si="9"/>
        <v>60+</v>
      </c>
      <c r="I80" s="25" t="str">
        <f t="shared" si="10"/>
        <v>A</v>
      </c>
      <c r="J80" s="13">
        <v>16</v>
      </c>
      <c r="K80" s="3">
        <v>73</v>
      </c>
      <c r="L80" s="8">
        <f t="shared" si="11"/>
        <v>0</v>
      </c>
      <c r="M80" s="7">
        <f t="shared" si="12"/>
        <v>1</v>
      </c>
      <c r="O80">
        <f t="shared" si="13"/>
        <v>0</v>
      </c>
    </row>
    <row r="81" spans="1:15">
      <c r="A81">
        <v>80</v>
      </c>
      <c r="C81" s="6" t="s">
        <v>94</v>
      </c>
      <c r="D81" s="2"/>
      <c r="F81" s="7">
        <f t="shared" si="8"/>
        <v>35</v>
      </c>
      <c r="G81" s="2" t="s">
        <v>20</v>
      </c>
      <c r="H81" s="1" t="str">
        <f t="shared" si="9"/>
        <v>40-60</v>
      </c>
      <c r="I81" s="25" t="str">
        <f t="shared" si="10"/>
        <v>B</v>
      </c>
      <c r="J81" s="13">
        <v>9</v>
      </c>
      <c r="K81" s="3">
        <v>35</v>
      </c>
      <c r="L81" s="8">
        <f t="shared" si="11"/>
        <v>-5</v>
      </c>
      <c r="M81" s="7">
        <f t="shared" si="12"/>
        <v>1</v>
      </c>
      <c r="O81">
        <f t="shared" si="13"/>
        <v>0</v>
      </c>
    </row>
    <row r="82" spans="1:15">
      <c r="A82">
        <v>81</v>
      </c>
      <c r="C82" s="6" t="s">
        <v>95</v>
      </c>
      <c r="D82" s="2"/>
      <c r="F82" s="7">
        <f t="shared" si="8"/>
        <v>82</v>
      </c>
      <c r="G82" s="2" t="s">
        <v>6</v>
      </c>
      <c r="H82" s="1" t="str">
        <f t="shared" si="9"/>
        <v>60+</v>
      </c>
      <c r="I82" s="25" t="str">
        <f t="shared" si="10"/>
        <v>A</v>
      </c>
      <c r="J82" s="13">
        <v>17.5</v>
      </c>
      <c r="K82" s="3">
        <v>82</v>
      </c>
      <c r="L82" s="8">
        <f t="shared" si="11"/>
        <v>0</v>
      </c>
      <c r="M82" s="7">
        <f t="shared" si="12"/>
        <v>1</v>
      </c>
      <c r="O82">
        <f t="shared" si="13"/>
        <v>1</v>
      </c>
    </row>
    <row r="83" spans="1:15">
      <c r="A83">
        <v>82</v>
      </c>
      <c r="C83" s="6" t="s">
        <v>96</v>
      </c>
      <c r="D83" s="2"/>
      <c r="F83" s="7">
        <f t="shared" si="8"/>
        <v>35</v>
      </c>
      <c r="G83" s="2" t="s">
        <v>12</v>
      </c>
      <c r="H83" s="1" t="str">
        <f t="shared" si="9"/>
        <v>25-40</v>
      </c>
      <c r="I83" s="25" t="str">
        <f t="shared" si="10"/>
        <v>C</v>
      </c>
      <c r="J83" s="13">
        <v>8.5</v>
      </c>
      <c r="K83" s="3">
        <v>35</v>
      </c>
      <c r="L83" s="8">
        <f t="shared" si="11"/>
        <v>0</v>
      </c>
      <c r="M83" s="7">
        <f t="shared" si="12"/>
        <v>1</v>
      </c>
      <c r="O83">
        <f t="shared" si="13"/>
        <v>0</v>
      </c>
    </row>
    <row r="84" spans="1:15">
      <c r="A84">
        <v>83</v>
      </c>
      <c r="C84" s="6" t="s">
        <v>97</v>
      </c>
      <c r="D84" s="2"/>
      <c r="F84" s="7">
        <f t="shared" si="8"/>
        <v>95</v>
      </c>
      <c r="G84" s="2" t="s">
        <v>6</v>
      </c>
      <c r="H84" s="1" t="str">
        <f t="shared" si="9"/>
        <v>60+</v>
      </c>
      <c r="I84" s="25" t="str">
        <f t="shared" si="10"/>
        <v>A</v>
      </c>
      <c r="J84" s="13">
        <v>21.5</v>
      </c>
      <c r="K84" s="3">
        <v>95</v>
      </c>
      <c r="L84" s="8">
        <f t="shared" si="11"/>
        <v>0</v>
      </c>
      <c r="M84" s="7">
        <f t="shared" si="12"/>
        <v>1</v>
      </c>
      <c r="O84">
        <f t="shared" si="13"/>
        <v>1</v>
      </c>
    </row>
    <row r="85" spans="1:15">
      <c r="A85">
        <v>84</v>
      </c>
      <c r="C85" s="6" t="s">
        <v>98</v>
      </c>
      <c r="D85" s="2"/>
      <c r="F85" s="7">
        <f t="shared" si="8"/>
        <v>0</v>
      </c>
      <c r="G85" s="2" t="s">
        <v>23</v>
      </c>
      <c r="H85" s="1" t="str">
        <f t="shared" si="9"/>
        <v>0-25</v>
      </c>
      <c r="I85" s="25" t="str">
        <f t="shared" si="10"/>
        <v>D</v>
      </c>
      <c r="J85" s="13">
        <v>0</v>
      </c>
      <c r="K85" s="3">
        <v>0</v>
      </c>
      <c r="L85" s="8">
        <f t="shared" si="11"/>
        <v>0</v>
      </c>
      <c r="M85" s="7">
        <f t="shared" si="12"/>
        <v>1</v>
      </c>
      <c r="O85">
        <f t="shared" si="13"/>
        <v>0</v>
      </c>
    </row>
    <row r="86" spans="1:15">
      <c r="A86">
        <v>85</v>
      </c>
      <c r="C86" s="6" t="s">
        <v>99</v>
      </c>
      <c r="D86" s="2"/>
      <c r="F86" s="7">
        <f t="shared" si="8"/>
        <v>68</v>
      </c>
      <c r="G86" s="2" t="s">
        <v>12</v>
      </c>
      <c r="H86" s="1" t="str">
        <f t="shared" si="9"/>
        <v>25-40</v>
      </c>
      <c r="I86" s="25" t="str">
        <f t="shared" si="10"/>
        <v>C</v>
      </c>
      <c r="J86" s="13">
        <v>14.5</v>
      </c>
      <c r="K86" s="3">
        <v>68</v>
      </c>
      <c r="L86" s="8">
        <f t="shared" si="11"/>
        <v>27</v>
      </c>
      <c r="M86" s="7">
        <f t="shared" si="12"/>
        <v>0</v>
      </c>
      <c r="O86">
        <f t="shared" si="13"/>
        <v>1</v>
      </c>
    </row>
    <row r="87" spans="1:15">
      <c r="A87">
        <v>86</v>
      </c>
      <c r="C87" s="6" t="s">
        <v>100</v>
      </c>
      <c r="D87" s="2"/>
      <c r="F87" s="7">
        <f t="shared" si="8"/>
        <v>40</v>
      </c>
      <c r="G87" s="2" t="s">
        <v>20</v>
      </c>
      <c r="H87" s="1" t="str">
        <f t="shared" si="9"/>
        <v>40-60</v>
      </c>
      <c r="I87" s="25" t="str">
        <f t="shared" si="10"/>
        <v>B</v>
      </c>
      <c r="J87" s="13">
        <v>10</v>
      </c>
      <c r="K87" s="3">
        <v>40</v>
      </c>
      <c r="L87" s="8">
        <f t="shared" si="11"/>
        <v>0</v>
      </c>
      <c r="M87" s="7">
        <f t="shared" si="12"/>
        <v>1</v>
      </c>
      <c r="O87">
        <f t="shared" si="13"/>
        <v>0</v>
      </c>
    </row>
    <row r="88" spans="1:15">
      <c r="A88">
        <v>87</v>
      </c>
      <c r="C88" s="6" t="s">
        <v>101</v>
      </c>
      <c r="D88" s="2"/>
      <c r="F88" s="7">
        <f t="shared" si="8"/>
        <v>35</v>
      </c>
      <c r="G88" s="2" t="s">
        <v>20</v>
      </c>
      <c r="H88" s="1" t="str">
        <f t="shared" si="9"/>
        <v>40-60</v>
      </c>
      <c r="I88" s="25" t="str">
        <f t="shared" si="10"/>
        <v>B</v>
      </c>
      <c r="J88" s="13">
        <v>9</v>
      </c>
      <c r="K88" s="3">
        <v>35</v>
      </c>
      <c r="L88" s="8">
        <f t="shared" si="11"/>
        <v>-5</v>
      </c>
      <c r="M88" s="7">
        <f t="shared" si="12"/>
        <v>1</v>
      </c>
      <c r="O88">
        <f t="shared" si="13"/>
        <v>1</v>
      </c>
    </row>
    <row r="89" spans="1:15">
      <c r="A89">
        <v>88</v>
      </c>
      <c r="C89" s="6" t="s">
        <v>102</v>
      </c>
      <c r="D89" s="2"/>
      <c r="F89" s="7">
        <f t="shared" si="8"/>
        <v>51</v>
      </c>
      <c r="G89" s="2" t="s">
        <v>12</v>
      </c>
      <c r="H89" s="1" t="str">
        <f t="shared" si="9"/>
        <v>25-40</v>
      </c>
      <c r="I89" s="25" t="str">
        <f t="shared" si="10"/>
        <v>C</v>
      </c>
      <c r="J89" s="13">
        <v>12</v>
      </c>
      <c r="K89" s="3">
        <v>51</v>
      </c>
      <c r="L89" s="8">
        <f t="shared" si="11"/>
        <v>10</v>
      </c>
      <c r="M89" s="7">
        <f t="shared" si="12"/>
        <v>1</v>
      </c>
      <c r="O89">
        <f t="shared" si="13"/>
        <v>0</v>
      </c>
    </row>
    <row r="90" spans="1:15">
      <c r="A90">
        <v>89</v>
      </c>
      <c r="C90" s="6" t="s">
        <v>103</v>
      </c>
      <c r="D90" s="2"/>
      <c r="F90" s="7">
        <f t="shared" si="8"/>
        <v>57</v>
      </c>
      <c r="G90" s="2" t="s">
        <v>6</v>
      </c>
      <c r="H90" s="1" t="str">
        <f t="shared" si="9"/>
        <v>60+</v>
      </c>
      <c r="I90" s="25" t="str">
        <f t="shared" si="10"/>
        <v>A</v>
      </c>
      <c r="J90" s="13">
        <v>13</v>
      </c>
      <c r="K90" s="3">
        <v>57</v>
      </c>
      <c r="L90" s="8">
        <f t="shared" si="11"/>
        <v>-3</v>
      </c>
      <c r="M90" s="7">
        <f t="shared" si="12"/>
        <v>1</v>
      </c>
      <c r="O90">
        <f t="shared" si="13"/>
        <v>0</v>
      </c>
    </row>
    <row r="91" spans="1:15">
      <c r="A91">
        <v>90</v>
      </c>
      <c r="C91" s="6" t="s">
        <v>104</v>
      </c>
      <c r="D91" s="2"/>
      <c r="F91" s="7">
        <f t="shared" si="8"/>
        <v>90</v>
      </c>
      <c r="G91" s="2" t="s">
        <v>6</v>
      </c>
      <c r="H91" s="1" t="str">
        <f t="shared" si="9"/>
        <v>60+</v>
      </c>
      <c r="I91" s="25" t="str">
        <f t="shared" si="10"/>
        <v>A</v>
      </c>
      <c r="J91" s="13">
        <v>19.5</v>
      </c>
      <c r="K91" s="3">
        <v>90</v>
      </c>
      <c r="L91" s="8">
        <f t="shared" si="11"/>
        <v>0</v>
      </c>
      <c r="M91" s="7">
        <f t="shared" si="12"/>
        <v>1</v>
      </c>
      <c r="O91">
        <f t="shared" si="13"/>
        <v>0</v>
      </c>
    </row>
    <row r="92" spans="1:15">
      <c r="A92">
        <v>91</v>
      </c>
      <c r="C92" s="6" t="s">
        <v>105</v>
      </c>
      <c r="D92" s="2"/>
      <c r="F92" s="7">
        <f t="shared" si="8"/>
        <v>93</v>
      </c>
      <c r="G92" s="2" t="s">
        <v>6</v>
      </c>
      <c r="H92" s="1" t="str">
        <f t="shared" si="9"/>
        <v>60+</v>
      </c>
      <c r="I92" s="25" t="str">
        <f t="shared" si="10"/>
        <v>A</v>
      </c>
      <c r="J92" s="13">
        <v>21</v>
      </c>
      <c r="K92" s="3">
        <v>93</v>
      </c>
      <c r="L92" s="8">
        <f t="shared" si="11"/>
        <v>0</v>
      </c>
      <c r="M92" s="7">
        <f t="shared" si="12"/>
        <v>1</v>
      </c>
      <c r="O92">
        <f t="shared" si="13"/>
        <v>0</v>
      </c>
    </row>
    <row r="93" spans="1:15">
      <c r="A93">
        <v>92</v>
      </c>
      <c r="C93" s="6" t="s">
        <v>106</v>
      </c>
      <c r="D93" s="2"/>
      <c r="F93" s="7">
        <f t="shared" si="8"/>
        <v>16</v>
      </c>
      <c r="G93" s="2" t="s">
        <v>12</v>
      </c>
      <c r="H93" s="1" t="str">
        <f t="shared" si="9"/>
        <v>25-40</v>
      </c>
      <c r="I93" s="25" t="str">
        <f t="shared" si="10"/>
        <v>C</v>
      </c>
      <c r="J93" s="13">
        <v>4.5</v>
      </c>
      <c r="K93" s="3">
        <v>16</v>
      </c>
      <c r="L93" s="8">
        <f t="shared" si="11"/>
        <v>-9</v>
      </c>
      <c r="M93" s="7">
        <f t="shared" si="12"/>
        <v>1</v>
      </c>
      <c r="O93">
        <f t="shared" si="13"/>
        <v>1</v>
      </c>
    </row>
    <row r="94" spans="1:15">
      <c r="A94">
        <v>93</v>
      </c>
      <c r="C94" s="6" t="s">
        <v>107</v>
      </c>
      <c r="D94" s="2"/>
      <c r="F94" s="7">
        <f t="shared" si="8"/>
        <v>82</v>
      </c>
      <c r="G94" s="2" t="s">
        <v>6</v>
      </c>
      <c r="H94" s="1" t="str">
        <f t="shared" si="9"/>
        <v>60+</v>
      </c>
      <c r="I94" s="25" t="str">
        <f t="shared" si="10"/>
        <v>A</v>
      </c>
      <c r="J94" s="13">
        <v>17.5</v>
      </c>
      <c r="K94" s="3">
        <v>82</v>
      </c>
      <c r="L94" s="8">
        <f t="shared" si="11"/>
        <v>0</v>
      </c>
      <c r="M94" s="7">
        <f t="shared" si="12"/>
        <v>1</v>
      </c>
      <c r="O94">
        <f t="shared" si="13"/>
        <v>1</v>
      </c>
    </row>
    <row r="95" spans="1:15">
      <c r="A95">
        <v>94</v>
      </c>
      <c r="C95" s="6" t="s">
        <v>108</v>
      </c>
      <c r="D95" s="2"/>
      <c r="F95" s="7">
        <f t="shared" si="8"/>
        <v>51</v>
      </c>
      <c r="G95" s="2" t="s">
        <v>6</v>
      </c>
      <c r="H95" s="1" t="str">
        <f t="shared" si="9"/>
        <v>60+</v>
      </c>
      <c r="I95" s="25" t="str">
        <f t="shared" si="10"/>
        <v>A</v>
      </c>
      <c r="J95" s="13">
        <v>11.5</v>
      </c>
      <c r="K95" s="3">
        <v>51</v>
      </c>
      <c r="L95" s="8">
        <f t="shared" si="11"/>
        <v>-9</v>
      </c>
      <c r="M95" s="7">
        <f t="shared" si="12"/>
        <v>1</v>
      </c>
      <c r="O95">
        <f t="shared" si="13"/>
        <v>0</v>
      </c>
    </row>
    <row r="96" spans="1:15">
      <c r="A96">
        <v>95</v>
      </c>
      <c r="C96" s="6" t="s">
        <v>109</v>
      </c>
      <c r="D96" s="2"/>
      <c r="F96" s="7">
        <f t="shared" si="8"/>
        <v>40</v>
      </c>
      <c r="G96" s="2" t="s">
        <v>20</v>
      </c>
      <c r="H96" s="1" t="str">
        <f t="shared" si="9"/>
        <v>40-60</v>
      </c>
      <c r="I96" s="25" t="str">
        <f t="shared" si="10"/>
        <v>B</v>
      </c>
      <c r="J96" s="13">
        <v>9.5</v>
      </c>
      <c r="K96" s="3">
        <v>40</v>
      </c>
      <c r="L96" s="8">
        <f t="shared" si="11"/>
        <v>0</v>
      </c>
      <c r="M96" s="7">
        <f t="shared" si="12"/>
        <v>1</v>
      </c>
      <c r="O96">
        <f t="shared" si="13"/>
        <v>1</v>
      </c>
    </row>
    <row r="97" spans="1:15">
      <c r="A97">
        <v>96</v>
      </c>
      <c r="C97" s="6" t="s">
        <v>110</v>
      </c>
      <c r="D97" s="2"/>
      <c r="F97" s="7">
        <f t="shared" si="8"/>
        <v>16</v>
      </c>
      <c r="G97" s="2" t="s">
        <v>12</v>
      </c>
      <c r="H97" s="1" t="str">
        <f t="shared" si="9"/>
        <v>25-40</v>
      </c>
      <c r="I97" s="25" t="str">
        <f t="shared" si="10"/>
        <v>C</v>
      </c>
      <c r="J97" s="13">
        <v>5</v>
      </c>
      <c r="K97" s="3">
        <v>16</v>
      </c>
      <c r="L97" s="8">
        <f t="shared" si="11"/>
        <v>-9</v>
      </c>
      <c r="M97" s="7">
        <f t="shared" si="12"/>
        <v>1</v>
      </c>
      <c r="O97">
        <f t="shared" si="13"/>
        <v>0</v>
      </c>
    </row>
    <row r="98" spans="1:15">
      <c r="A98">
        <v>97</v>
      </c>
      <c r="C98" s="6" t="s">
        <v>111</v>
      </c>
      <c r="D98" s="2"/>
      <c r="F98" s="7">
        <f t="shared" ref="F98:F129" si="14">K98</f>
        <v>25</v>
      </c>
      <c r="G98" s="2" t="s">
        <v>12</v>
      </c>
      <c r="H98" s="1" t="str">
        <f t="shared" si="9"/>
        <v>25-40</v>
      </c>
      <c r="I98" s="25" t="str">
        <f t="shared" si="10"/>
        <v>C</v>
      </c>
      <c r="J98" s="13">
        <v>7</v>
      </c>
      <c r="K98" s="3">
        <v>25</v>
      </c>
      <c r="L98" s="8">
        <f t="shared" si="11"/>
        <v>0</v>
      </c>
      <c r="M98" s="7">
        <f t="shared" si="12"/>
        <v>1</v>
      </c>
      <c r="O98">
        <f t="shared" si="13"/>
        <v>0</v>
      </c>
    </row>
    <row r="99" spans="1:15">
      <c r="A99">
        <v>98</v>
      </c>
      <c r="C99" s="6" t="s">
        <v>112</v>
      </c>
      <c r="D99" s="2"/>
      <c r="F99" s="7">
        <f t="shared" si="14"/>
        <v>51</v>
      </c>
      <c r="G99" s="2" t="s">
        <v>12</v>
      </c>
      <c r="H99" s="1" t="str">
        <f t="shared" si="9"/>
        <v>25-40</v>
      </c>
      <c r="I99" s="25" t="str">
        <f t="shared" si="10"/>
        <v>C</v>
      </c>
      <c r="J99" s="13">
        <v>11.5</v>
      </c>
      <c r="K99" s="3">
        <v>51</v>
      </c>
      <c r="L99" s="8">
        <f t="shared" si="11"/>
        <v>10</v>
      </c>
      <c r="M99" s="7">
        <f t="shared" si="12"/>
        <v>1</v>
      </c>
      <c r="O99">
        <f t="shared" si="13"/>
        <v>0</v>
      </c>
    </row>
    <row r="100" spans="1:15">
      <c r="A100">
        <v>99</v>
      </c>
      <c r="C100" s="6" t="s">
        <v>113</v>
      </c>
      <c r="D100" s="2"/>
      <c r="F100" s="7">
        <f t="shared" si="14"/>
        <v>25</v>
      </c>
      <c r="G100" s="2" t="s">
        <v>20</v>
      </c>
      <c r="H100" s="1" t="str">
        <f t="shared" si="9"/>
        <v>40-60</v>
      </c>
      <c r="I100" s="25" t="str">
        <f t="shared" si="10"/>
        <v>B</v>
      </c>
      <c r="J100" s="13">
        <v>6.5</v>
      </c>
      <c r="K100" s="3">
        <v>25</v>
      </c>
      <c r="L100" s="8">
        <f t="shared" si="11"/>
        <v>-15</v>
      </c>
      <c r="M100" s="7">
        <f t="shared" si="12"/>
        <v>0</v>
      </c>
      <c r="O100">
        <f t="shared" ref="O100:O131" si="15">IF(K98="","",IF(AND(K98&gt;=$O$3,K98&lt;$P$3),1,0))</f>
        <v>0</v>
      </c>
    </row>
    <row r="101" spans="1:15">
      <c r="A101">
        <v>100</v>
      </c>
      <c r="C101" s="6" t="s">
        <v>114</v>
      </c>
      <c r="D101" s="2"/>
      <c r="F101" s="7">
        <f t="shared" si="14"/>
        <v>51</v>
      </c>
      <c r="G101" s="2" t="s">
        <v>12</v>
      </c>
      <c r="H101" s="1" t="str">
        <f t="shared" si="9"/>
        <v>25-40</v>
      </c>
      <c r="I101" s="25" t="str">
        <f t="shared" si="10"/>
        <v>C</v>
      </c>
      <c r="J101" s="13">
        <v>11.5</v>
      </c>
      <c r="K101" s="3">
        <v>51</v>
      </c>
      <c r="L101" s="8">
        <f t="shared" si="11"/>
        <v>10</v>
      </c>
      <c r="M101" s="7">
        <f t="shared" si="12"/>
        <v>1</v>
      </c>
      <c r="O101">
        <f t="shared" si="15"/>
        <v>0</v>
      </c>
    </row>
    <row r="102" spans="1:15">
      <c r="A102">
        <v>101</v>
      </c>
      <c r="C102" s="6" t="s">
        <v>115</v>
      </c>
      <c r="D102" s="2"/>
      <c r="F102" s="7">
        <f t="shared" si="14"/>
        <v>16</v>
      </c>
      <c r="G102" s="2" t="s">
        <v>12</v>
      </c>
      <c r="H102" s="1" t="str">
        <f t="shared" si="9"/>
        <v>25-40</v>
      </c>
      <c r="I102" s="25" t="str">
        <f t="shared" si="10"/>
        <v>C</v>
      </c>
      <c r="J102" s="13">
        <v>5</v>
      </c>
      <c r="K102" s="3">
        <v>16</v>
      </c>
      <c r="L102" s="8">
        <f t="shared" si="11"/>
        <v>-9</v>
      </c>
      <c r="M102" s="7">
        <f t="shared" si="12"/>
        <v>1</v>
      </c>
      <c r="O102">
        <f t="shared" si="15"/>
        <v>0</v>
      </c>
    </row>
    <row r="103" spans="1:15">
      <c r="A103">
        <v>102</v>
      </c>
      <c r="C103" s="6" t="s">
        <v>116</v>
      </c>
      <c r="D103" s="2"/>
      <c r="F103" s="7">
        <f t="shared" si="14"/>
        <v>30</v>
      </c>
      <c r="G103" s="2" t="s">
        <v>6</v>
      </c>
      <c r="H103" s="1" t="str">
        <f t="shared" si="9"/>
        <v>60+</v>
      </c>
      <c r="I103" s="25" t="str">
        <f t="shared" si="10"/>
        <v>A</v>
      </c>
      <c r="J103" s="13">
        <v>8</v>
      </c>
      <c r="K103" s="3">
        <v>30</v>
      </c>
      <c r="L103" s="8">
        <f t="shared" si="11"/>
        <v>-30</v>
      </c>
      <c r="M103" s="7">
        <f t="shared" si="12"/>
        <v>0</v>
      </c>
      <c r="O103">
        <f t="shared" si="15"/>
        <v>0</v>
      </c>
    </row>
    <row r="104" spans="1:15">
      <c r="A104">
        <v>103</v>
      </c>
      <c r="C104" s="6" t="s">
        <v>117</v>
      </c>
      <c r="D104" s="2"/>
      <c r="F104" s="7">
        <f t="shared" si="14"/>
        <v>90</v>
      </c>
      <c r="G104" s="2" t="s">
        <v>6</v>
      </c>
      <c r="H104" s="1" t="str">
        <f t="shared" si="9"/>
        <v>60+</v>
      </c>
      <c r="I104" s="25" t="str">
        <f t="shared" si="10"/>
        <v>A</v>
      </c>
      <c r="J104" s="13">
        <v>19.5</v>
      </c>
      <c r="K104" s="3">
        <v>90</v>
      </c>
      <c r="L104" s="8">
        <f t="shared" si="11"/>
        <v>0</v>
      </c>
      <c r="M104" s="7">
        <f t="shared" si="12"/>
        <v>1</v>
      </c>
      <c r="O104">
        <f t="shared" si="15"/>
        <v>0</v>
      </c>
    </row>
    <row r="105" spans="1:15">
      <c r="A105">
        <v>104</v>
      </c>
      <c r="C105" s="6" t="s">
        <v>118</v>
      </c>
      <c r="D105" s="2"/>
      <c r="F105" s="7">
        <f t="shared" si="14"/>
        <v>90</v>
      </c>
      <c r="G105" s="2" t="s">
        <v>6</v>
      </c>
      <c r="H105" s="1" t="str">
        <f t="shared" si="9"/>
        <v>60+</v>
      </c>
      <c r="I105" s="25" t="str">
        <f t="shared" si="10"/>
        <v>A</v>
      </c>
      <c r="J105" s="13">
        <v>19.5</v>
      </c>
      <c r="K105" s="3">
        <v>90</v>
      </c>
      <c r="L105" s="8">
        <f t="shared" si="11"/>
        <v>0</v>
      </c>
      <c r="M105" s="7">
        <f t="shared" si="12"/>
        <v>1</v>
      </c>
      <c r="O105">
        <f t="shared" si="15"/>
        <v>0</v>
      </c>
    </row>
    <row r="106" spans="1:15">
      <c r="A106">
        <v>105</v>
      </c>
      <c r="C106" s="6" t="s">
        <v>119</v>
      </c>
      <c r="D106" s="2"/>
      <c r="F106" s="7">
        <f t="shared" si="14"/>
        <v>73</v>
      </c>
      <c r="G106" s="2" t="s">
        <v>6</v>
      </c>
      <c r="H106" s="1" t="str">
        <f t="shared" si="9"/>
        <v>60+</v>
      </c>
      <c r="I106" s="25" t="str">
        <f t="shared" si="10"/>
        <v>A</v>
      </c>
      <c r="J106" s="13">
        <v>16</v>
      </c>
      <c r="K106" s="3">
        <v>73</v>
      </c>
      <c r="L106" s="8">
        <f t="shared" si="11"/>
        <v>0</v>
      </c>
      <c r="M106" s="7">
        <f t="shared" si="12"/>
        <v>1</v>
      </c>
      <c r="O106">
        <f t="shared" si="15"/>
        <v>1</v>
      </c>
    </row>
    <row r="107" spans="1:15">
      <c r="A107">
        <v>106</v>
      </c>
      <c r="C107" s="6" t="s">
        <v>120</v>
      </c>
      <c r="D107" s="2"/>
      <c r="F107" s="7">
        <f t="shared" si="14"/>
        <v>25</v>
      </c>
      <c r="G107" s="2" t="s">
        <v>12</v>
      </c>
      <c r="H107" s="1" t="str">
        <f t="shared" si="9"/>
        <v>25-40</v>
      </c>
      <c r="I107" s="25" t="str">
        <f t="shared" si="10"/>
        <v>C</v>
      </c>
      <c r="J107" s="13">
        <v>6.5</v>
      </c>
      <c r="K107" s="3">
        <v>25</v>
      </c>
      <c r="L107" s="8">
        <f t="shared" si="11"/>
        <v>0</v>
      </c>
      <c r="M107" s="7">
        <f t="shared" si="12"/>
        <v>1</v>
      </c>
      <c r="O107">
        <f t="shared" si="15"/>
        <v>1</v>
      </c>
    </row>
    <row r="108" spans="1:15">
      <c r="A108">
        <v>107</v>
      </c>
      <c r="C108" s="6" t="s">
        <v>121</v>
      </c>
      <c r="D108" s="2"/>
      <c r="F108" s="7">
        <f t="shared" si="14"/>
        <v>95</v>
      </c>
      <c r="G108" s="2" t="s">
        <v>6</v>
      </c>
      <c r="H108" s="1" t="str">
        <f t="shared" si="9"/>
        <v>60+</v>
      </c>
      <c r="I108" s="25" t="str">
        <f t="shared" si="10"/>
        <v>A</v>
      </c>
      <c r="J108" s="13">
        <v>21.5</v>
      </c>
      <c r="K108" s="3">
        <v>95</v>
      </c>
      <c r="L108" s="8">
        <f t="shared" si="11"/>
        <v>0</v>
      </c>
      <c r="M108" s="7">
        <f t="shared" si="12"/>
        <v>1</v>
      </c>
      <c r="O108">
        <f t="shared" si="15"/>
        <v>1</v>
      </c>
    </row>
    <row r="109" spans="1:15">
      <c r="A109">
        <v>108</v>
      </c>
      <c r="C109" s="6" t="s">
        <v>122</v>
      </c>
      <c r="D109" s="2"/>
      <c r="F109" s="7">
        <f t="shared" si="14"/>
        <v>63</v>
      </c>
      <c r="G109" s="2" t="s">
        <v>6</v>
      </c>
      <c r="H109" s="1" t="str">
        <f t="shared" si="9"/>
        <v>60+</v>
      </c>
      <c r="I109" s="25" t="str">
        <f t="shared" si="10"/>
        <v>A</v>
      </c>
      <c r="J109" s="13">
        <v>14</v>
      </c>
      <c r="K109" s="3">
        <v>63</v>
      </c>
      <c r="L109" s="8">
        <f t="shared" si="11"/>
        <v>0</v>
      </c>
      <c r="M109" s="7">
        <f t="shared" si="12"/>
        <v>1</v>
      </c>
      <c r="O109">
        <f t="shared" si="15"/>
        <v>0</v>
      </c>
    </row>
    <row r="110" spans="1:15">
      <c r="A110">
        <v>109</v>
      </c>
      <c r="C110" s="6" t="s">
        <v>123</v>
      </c>
      <c r="D110" s="2"/>
      <c r="F110" s="7">
        <f t="shared" si="14"/>
        <v>25</v>
      </c>
      <c r="G110" s="2" t="s">
        <v>20</v>
      </c>
      <c r="H110" s="1" t="str">
        <f t="shared" si="9"/>
        <v>40-60</v>
      </c>
      <c r="I110" s="25" t="str">
        <f t="shared" si="10"/>
        <v>B</v>
      </c>
      <c r="J110" s="13">
        <v>7</v>
      </c>
      <c r="K110" s="3">
        <v>25</v>
      </c>
      <c r="L110" s="8">
        <f t="shared" si="11"/>
        <v>-15</v>
      </c>
      <c r="M110" s="7">
        <f t="shared" si="12"/>
        <v>0</v>
      </c>
      <c r="O110">
        <f t="shared" si="15"/>
        <v>1</v>
      </c>
    </row>
    <row r="111" spans="1:15">
      <c r="A111">
        <v>110</v>
      </c>
      <c r="C111" s="6" t="s">
        <v>124</v>
      </c>
      <c r="D111" s="2"/>
      <c r="F111" s="7">
        <f t="shared" si="14"/>
        <v>51</v>
      </c>
      <c r="G111" s="2" t="s">
        <v>6</v>
      </c>
      <c r="H111" s="1" t="str">
        <f t="shared" si="9"/>
        <v>60+</v>
      </c>
      <c r="I111" s="25" t="str">
        <f t="shared" si="10"/>
        <v>A</v>
      </c>
      <c r="J111" s="13">
        <v>12</v>
      </c>
      <c r="K111" s="3">
        <v>51</v>
      </c>
      <c r="L111" s="8">
        <f t="shared" si="11"/>
        <v>-9</v>
      </c>
      <c r="M111" s="7">
        <f t="shared" si="12"/>
        <v>1</v>
      </c>
      <c r="O111">
        <f t="shared" si="15"/>
        <v>1</v>
      </c>
    </row>
    <row r="112" spans="1:15">
      <c r="A112">
        <v>111</v>
      </c>
      <c r="C112" s="6" t="s">
        <v>125</v>
      </c>
      <c r="D112" s="2"/>
      <c r="F112" s="7">
        <f t="shared" si="14"/>
        <v>30</v>
      </c>
      <c r="G112" s="2" t="s">
        <v>12</v>
      </c>
      <c r="H112" s="1" t="str">
        <f t="shared" si="9"/>
        <v>25-40</v>
      </c>
      <c r="I112" s="25" t="str">
        <f t="shared" si="10"/>
        <v>C</v>
      </c>
      <c r="J112" s="13">
        <v>8</v>
      </c>
      <c r="K112" s="3">
        <v>30</v>
      </c>
      <c r="L112" s="8">
        <f t="shared" si="11"/>
        <v>0</v>
      </c>
      <c r="M112" s="7">
        <f t="shared" si="12"/>
        <v>1</v>
      </c>
      <c r="O112">
        <f t="shared" si="15"/>
        <v>0</v>
      </c>
    </row>
    <row r="113" spans="1:15">
      <c r="A113">
        <v>112</v>
      </c>
      <c r="C113" s="6" t="s">
        <v>126</v>
      </c>
      <c r="D113" s="2"/>
      <c r="F113" s="7">
        <f t="shared" si="14"/>
        <v>51</v>
      </c>
      <c r="G113" s="2" t="s">
        <v>12</v>
      </c>
      <c r="H113" s="1" t="str">
        <f t="shared" si="9"/>
        <v>25-40</v>
      </c>
      <c r="I113" s="25" t="str">
        <f t="shared" si="10"/>
        <v>C</v>
      </c>
      <c r="J113" s="13">
        <v>12</v>
      </c>
      <c r="K113" s="3">
        <v>51</v>
      </c>
      <c r="L113" s="8">
        <f t="shared" si="11"/>
        <v>10</v>
      </c>
      <c r="M113" s="7">
        <f t="shared" si="12"/>
        <v>1</v>
      </c>
      <c r="O113">
        <f t="shared" si="15"/>
        <v>0</v>
      </c>
    </row>
    <row r="114" spans="1:15">
      <c r="A114">
        <v>113</v>
      </c>
      <c r="C114" s="6" t="s">
        <v>127</v>
      </c>
      <c r="D114" s="2"/>
      <c r="F114" s="7">
        <f t="shared" si="14"/>
        <v>51</v>
      </c>
      <c r="G114" s="2" t="s">
        <v>20</v>
      </c>
      <c r="H114" s="1" t="str">
        <f t="shared" si="9"/>
        <v>40-60</v>
      </c>
      <c r="I114" s="25" t="str">
        <f t="shared" si="10"/>
        <v>B</v>
      </c>
      <c r="J114" s="13">
        <v>11.5</v>
      </c>
      <c r="K114" s="3">
        <v>51</v>
      </c>
      <c r="L114" s="8">
        <f t="shared" si="11"/>
        <v>0</v>
      </c>
      <c r="M114" s="7">
        <f t="shared" si="12"/>
        <v>1</v>
      </c>
      <c r="O114">
        <f t="shared" si="15"/>
        <v>0</v>
      </c>
    </row>
    <row r="115" spans="1:15">
      <c r="A115">
        <v>114</v>
      </c>
      <c r="C115" s="6" t="s">
        <v>128</v>
      </c>
      <c r="D115" s="2"/>
      <c r="F115" s="7">
        <f t="shared" si="14"/>
        <v>35</v>
      </c>
      <c r="G115" s="2" t="s">
        <v>20</v>
      </c>
      <c r="H115" s="1" t="str">
        <f t="shared" si="9"/>
        <v>40-60</v>
      </c>
      <c r="I115" s="25" t="str">
        <f t="shared" si="10"/>
        <v>B</v>
      </c>
      <c r="J115" s="13">
        <v>8.5</v>
      </c>
      <c r="K115" s="3">
        <v>35</v>
      </c>
      <c r="L115" s="8">
        <f t="shared" si="11"/>
        <v>-5</v>
      </c>
      <c r="M115" s="7">
        <f t="shared" si="12"/>
        <v>1</v>
      </c>
      <c r="O115">
        <f t="shared" si="15"/>
        <v>0</v>
      </c>
    </row>
    <row r="116" spans="1:15">
      <c r="A116">
        <v>115</v>
      </c>
      <c r="C116" s="6" t="s">
        <v>129</v>
      </c>
      <c r="D116" s="2"/>
      <c r="F116" s="7">
        <f t="shared" si="14"/>
        <v>63</v>
      </c>
      <c r="G116" s="2" t="s">
        <v>6</v>
      </c>
      <c r="H116" s="1" t="str">
        <f t="shared" si="9"/>
        <v>60+</v>
      </c>
      <c r="I116" s="25" t="str">
        <f t="shared" si="10"/>
        <v>A</v>
      </c>
      <c r="J116" s="13">
        <v>13.5</v>
      </c>
      <c r="K116" s="3">
        <v>63</v>
      </c>
      <c r="L116" s="8">
        <f t="shared" si="11"/>
        <v>0</v>
      </c>
      <c r="M116" s="7">
        <f t="shared" si="12"/>
        <v>1</v>
      </c>
      <c r="O116">
        <f t="shared" si="15"/>
        <v>0</v>
      </c>
    </row>
    <row r="117" spans="1:15">
      <c r="A117">
        <v>116</v>
      </c>
      <c r="C117" s="6" t="s">
        <v>130</v>
      </c>
      <c r="D117" s="2"/>
      <c r="F117" s="7">
        <f t="shared" si="14"/>
        <v>68</v>
      </c>
      <c r="G117" s="2" t="s">
        <v>6</v>
      </c>
      <c r="H117" s="1" t="str">
        <f t="shared" si="9"/>
        <v>60+</v>
      </c>
      <c r="I117" s="25" t="str">
        <f t="shared" si="10"/>
        <v>A</v>
      </c>
      <c r="J117" s="13">
        <v>14.5</v>
      </c>
      <c r="K117" s="3">
        <v>68</v>
      </c>
      <c r="L117" s="8">
        <f t="shared" si="11"/>
        <v>0</v>
      </c>
      <c r="M117" s="7">
        <f t="shared" si="12"/>
        <v>1</v>
      </c>
      <c r="O117">
        <f t="shared" si="15"/>
        <v>0</v>
      </c>
    </row>
    <row r="118" spans="1:15">
      <c r="A118">
        <v>117</v>
      </c>
      <c r="C118" s="6" t="s">
        <v>131</v>
      </c>
      <c r="D118" s="2"/>
      <c r="F118" s="7">
        <f t="shared" si="14"/>
        <v>45</v>
      </c>
      <c r="G118" s="2" t="s">
        <v>20</v>
      </c>
      <c r="H118" s="1" t="str">
        <f t="shared" si="9"/>
        <v>40-60</v>
      </c>
      <c r="I118" s="25" t="str">
        <f t="shared" si="10"/>
        <v>B</v>
      </c>
      <c r="J118" s="13">
        <v>11</v>
      </c>
      <c r="K118" s="3">
        <v>45</v>
      </c>
      <c r="L118" s="8">
        <f t="shared" si="11"/>
        <v>0</v>
      </c>
      <c r="M118" s="7">
        <f t="shared" si="12"/>
        <v>1</v>
      </c>
      <c r="O118">
        <f t="shared" si="15"/>
        <v>1</v>
      </c>
    </row>
    <row r="119" spans="1:15">
      <c r="A119">
        <v>118</v>
      </c>
      <c r="C119" s="6" t="s">
        <v>132</v>
      </c>
      <c r="D119" s="2"/>
      <c r="F119" s="7">
        <f t="shared" si="14"/>
        <v>35</v>
      </c>
      <c r="G119" s="2" t="s">
        <v>20</v>
      </c>
      <c r="H119" s="1" t="str">
        <f t="shared" si="9"/>
        <v>40-60</v>
      </c>
      <c r="I119" s="25" t="str">
        <f t="shared" si="10"/>
        <v>B</v>
      </c>
      <c r="J119" s="13">
        <v>8.5</v>
      </c>
      <c r="K119" s="3">
        <v>35</v>
      </c>
      <c r="L119" s="8">
        <f t="shared" si="11"/>
        <v>-5</v>
      </c>
      <c r="M119" s="7">
        <f t="shared" si="12"/>
        <v>1</v>
      </c>
      <c r="O119">
        <f t="shared" si="15"/>
        <v>1</v>
      </c>
    </row>
    <row r="120" spans="1:15">
      <c r="A120">
        <v>119</v>
      </c>
      <c r="C120" s="6" t="s">
        <v>133</v>
      </c>
      <c r="D120" s="2"/>
      <c r="F120" s="7">
        <f t="shared" si="14"/>
        <v>12</v>
      </c>
      <c r="G120" s="2" t="s">
        <v>12</v>
      </c>
      <c r="H120" s="1" t="str">
        <f t="shared" si="9"/>
        <v>25-40</v>
      </c>
      <c r="I120" s="25" t="str">
        <f t="shared" si="10"/>
        <v>C</v>
      </c>
      <c r="J120" s="13">
        <v>4</v>
      </c>
      <c r="K120" s="3">
        <v>12</v>
      </c>
      <c r="L120" s="8">
        <f t="shared" si="11"/>
        <v>-13</v>
      </c>
      <c r="M120" s="7">
        <f t="shared" si="12"/>
        <v>0</v>
      </c>
      <c r="O120">
        <f t="shared" si="15"/>
        <v>0</v>
      </c>
    </row>
    <row r="121" spans="1:15">
      <c r="A121">
        <v>120</v>
      </c>
      <c r="C121" s="6" t="s">
        <v>134</v>
      </c>
      <c r="D121" s="2"/>
      <c r="F121" s="7">
        <f t="shared" si="14"/>
        <v>57</v>
      </c>
      <c r="G121" s="2" t="s">
        <v>6</v>
      </c>
      <c r="H121" s="1" t="str">
        <f t="shared" si="9"/>
        <v>60+</v>
      </c>
      <c r="I121" s="25" t="str">
        <f t="shared" si="10"/>
        <v>A</v>
      </c>
      <c r="J121" s="13">
        <v>12.5</v>
      </c>
      <c r="K121" s="3">
        <v>57</v>
      </c>
      <c r="L121" s="8">
        <f t="shared" si="11"/>
        <v>-3</v>
      </c>
      <c r="M121" s="7">
        <f t="shared" si="12"/>
        <v>1</v>
      </c>
      <c r="O121">
        <f t="shared" si="15"/>
        <v>0</v>
      </c>
    </row>
    <row r="122" spans="1:15">
      <c r="A122">
        <v>121</v>
      </c>
      <c r="C122" s="6" t="s">
        <v>135</v>
      </c>
      <c r="D122" s="2"/>
      <c r="F122" s="7">
        <f t="shared" si="14"/>
        <v>16</v>
      </c>
      <c r="G122" s="2" t="s">
        <v>20</v>
      </c>
      <c r="H122" s="1" t="str">
        <f t="shared" si="9"/>
        <v>40-60</v>
      </c>
      <c r="I122" s="25" t="str">
        <f t="shared" si="10"/>
        <v>B</v>
      </c>
      <c r="J122" s="13">
        <v>4.5</v>
      </c>
      <c r="K122" s="3">
        <v>16</v>
      </c>
      <c r="L122" s="8">
        <f t="shared" si="11"/>
        <v>-24</v>
      </c>
      <c r="M122" s="7">
        <f t="shared" si="12"/>
        <v>0</v>
      </c>
      <c r="O122">
        <f t="shared" si="15"/>
        <v>0</v>
      </c>
    </row>
    <row r="123" spans="1:15">
      <c r="A123">
        <v>122</v>
      </c>
      <c r="C123" s="6" t="s">
        <v>136</v>
      </c>
      <c r="D123" s="2"/>
      <c r="F123" s="7">
        <f t="shared" si="14"/>
        <v>51</v>
      </c>
      <c r="G123" s="2" t="s">
        <v>6</v>
      </c>
      <c r="H123" s="1" t="str">
        <f t="shared" si="9"/>
        <v>60+</v>
      </c>
      <c r="I123" s="25" t="str">
        <f t="shared" si="10"/>
        <v>A</v>
      </c>
      <c r="J123" s="13">
        <v>11.5</v>
      </c>
      <c r="K123" s="3">
        <v>51</v>
      </c>
      <c r="L123" s="8">
        <f t="shared" si="11"/>
        <v>-9</v>
      </c>
      <c r="M123" s="7">
        <f t="shared" si="12"/>
        <v>1</v>
      </c>
      <c r="O123">
        <f t="shared" si="15"/>
        <v>0</v>
      </c>
    </row>
    <row r="124" spans="1:15">
      <c r="A124">
        <v>123</v>
      </c>
      <c r="C124" s="6" t="s">
        <v>137</v>
      </c>
      <c r="D124" s="2"/>
      <c r="F124" s="7">
        <f t="shared" si="14"/>
        <v>63</v>
      </c>
      <c r="G124" s="2" t="s">
        <v>6</v>
      </c>
      <c r="H124" s="1" t="str">
        <f t="shared" si="9"/>
        <v>60+</v>
      </c>
      <c r="I124" s="25" t="str">
        <f t="shared" si="10"/>
        <v>A</v>
      </c>
      <c r="J124" s="13">
        <v>13.5</v>
      </c>
      <c r="K124" s="3">
        <v>63</v>
      </c>
      <c r="L124" s="8">
        <f t="shared" si="11"/>
        <v>0</v>
      </c>
      <c r="M124" s="7">
        <f t="shared" si="12"/>
        <v>1</v>
      </c>
      <c r="O124">
        <f t="shared" si="15"/>
        <v>0</v>
      </c>
    </row>
    <row r="125" spans="1:15">
      <c r="A125">
        <v>124</v>
      </c>
      <c r="C125" s="6" t="s">
        <v>138</v>
      </c>
      <c r="D125" s="2"/>
      <c r="F125" s="7">
        <f t="shared" si="14"/>
        <v>51</v>
      </c>
      <c r="G125" s="2" t="s">
        <v>6</v>
      </c>
      <c r="H125" s="1" t="str">
        <f t="shared" si="9"/>
        <v>60+</v>
      </c>
      <c r="I125" s="25" t="str">
        <f t="shared" si="10"/>
        <v>A</v>
      </c>
      <c r="J125" s="13">
        <v>12</v>
      </c>
      <c r="K125" s="3">
        <v>51</v>
      </c>
      <c r="L125" s="8">
        <f t="shared" si="11"/>
        <v>-9</v>
      </c>
      <c r="M125" s="7">
        <f t="shared" si="12"/>
        <v>1</v>
      </c>
      <c r="O125">
        <f t="shared" si="15"/>
        <v>0</v>
      </c>
    </row>
    <row r="126" spans="1:15">
      <c r="A126">
        <v>125</v>
      </c>
      <c r="C126" s="6" t="s">
        <v>139</v>
      </c>
      <c r="D126" s="2"/>
      <c r="F126" s="7">
        <f t="shared" si="14"/>
        <v>73</v>
      </c>
      <c r="G126" s="2" t="s">
        <v>6</v>
      </c>
      <c r="H126" s="1" t="str">
        <f t="shared" si="9"/>
        <v>60+</v>
      </c>
      <c r="I126" s="25" t="str">
        <f t="shared" si="10"/>
        <v>A</v>
      </c>
      <c r="J126" s="13">
        <v>15.5</v>
      </c>
      <c r="K126" s="3">
        <v>73</v>
      </c>
      <c r="L126" s="8">
        <f t="shared" si="11"/>
        <v>0</v>
      </c>
      <c r="M126" s="7">
        <f t="shared" si="12"/>
        <v>1</v>
      </c>
      <c r="O126">
        <f t="shared" si="15"/>
        <v>1</v>
      </c>
    </row>
    <row r="127" spans="1:15">
      <c r="A127">
        <v>126</v>
      </c>
      <c r="C127" s="6" t="s">
        <v>140</v>
      </c>
      <c r="D127" s="2"/>
      <c r="F127" s="7">
        <f t="shared" si="14"/>
        <v>63</v>
      </c>
      <c r="G127" s="2" t="s">
        <v>20</v>
      </c>
      <c r="H127" s="1" t="str">
        <f t="shared" si="9"/>
        <v>40-60</v>
      </c>
      <c r="I127" s="25" t="str">
        <f t="shared" si="10"/>
        <v>B</v>
      </c>
      <c r="J127" s="13">
        <v>14</v>
      </c>
      <c r="K127" s="3">
        <v>63</v>
      </c>
      <c r="L127" s="8">
        <f t="shared" si="11"/>
        <v>4</v>
      </c>
      <c r="M127" s="7">
        <f t="shared" si="12"/>
        <v>1</v>
      </c>
      <c r="O127">
        <f t="shared" si="15"/>
        <v>0</v>
      </c>
    </row>
    <row r="128" spans="1:15">
      <c r="A128">
        <v>127</v>
      </c>
      <c r="C128" s="6" t="s">
        <v>141</v>
      </c>
      <c r="D128" s="2"/>
      <c r="F128" s="7">
        <f t="shared" si="14"/>
        <v>8</v>
      </c>
      <c r="G128" s="2" t="s">
        <v>12</v>
      </c>
      <c r="H128" s="1" t="str">
        <f t="shared" si="9"/>
        <v>25-40</v>
      </c>
      <c r="I128" s="25" t="str">
        <f t="shared" si="10"/>
        <v>C</v>
      </c>
      <c r="J128" s="13">
        <v>3</v>
      </c>
      <c r="K128" s="3">
        <v>8</v>
      </c>
      <c r="L128" s="8">
        <f t="shared" si="11"/>
        <v>-17</v>
      </c>
      <c r="M128" s="7">
        <f t="shared" si="12"/>
        <v>0</v>
      </c>
      <c r="O128">
        <f t="shared" si="15"/>
        <v>1</v>
      </c>
    </row>
    <row r="129" spans="1:15">
      <c r="A129">
        <v>128</v>
      </c>
      <c r="C129" s="6" t="s">
        <v>142</v>
      </c>
      <c r="D129" s="2"/>
      <c r="F129" s="7">
        <f t="shared" si="14"/>
        <v>63</v>
      </c>
      <c r="G129" s="2" t="s">
        <v>20</v>
      </c>
      <c r="H129" s="1" t="str">
        <f t="shared" si="9"/>
        <v>40-60</v>
      </c>
      <c r="I129" s="25" t="str">
        <f t="shared" si="10"/>
        <v>B</v>
      </c>
      <c r="J129" s="13">
        <v>14</v>
      </c>
      <c r="K129" s="3">
        <v>63</v>
      </c>
      <c r="L129" s="8">
        <f t="shared" si="11"/>
        <v>4</v>
      </c>
      <c r="M129" s="7">
        <f t="shared" si="12"/>
        <v>1</v>
      </c>
      <c r="O129">
        <f t="shared" si="15"/>
        <v>1</v>
      </c>
    </row>
    <row r="130" spans="1:15">
      <c r="A130">
        <v>129</v>
      </c>
      <c r="C130" s="6" t="s">
        <v>143</v>
      </c>
      <c r="D130" s="2"/>
      <c r="F130" s="7">
        <f t="shared" ref="F130:F161" si="16">K130</f>
        <v>40</v>
      </c>
      <c r="G130" s="2" t="s">
        <v>20</v>
      </c>
      <c r="H130" s="1" t="str">
        <f t="shared" si="9"/>
        <v>40-60</v>
      </c>
      <c r="I130" s="25" t="str">
        <f t="shared" si="10"/>
        <v>B</v>
      </c>
      <c r="J130" s="13">
        <v>9.5</v>
      </c>
      <c r="K130" s="3">
        <v>40</v>
      </c>
      <c r="L130" s="8">
        <f t="shared" si="11"/>
        <v>0</v>
      </c>
      <c r="M130" s="7">
        <f t="shared" si="12"/>
        <v>1</v>
      </c>
      <c r="O130">
        <f t="shared" si="15"/>
        <v>0</v>
      </c>
    </row>
    <row r="131" spans="1:15">
      <c r="A131">
        <v>130</v>
      </c>
      <c r="C131" s="6" t="s">
        <v>144</v>
      </c>
      <c r="D131" s="2"/>
      <c r="F131" s="7">
        <f t="shared" si="16"/>
        <v>35</v>
      </c>
      <c r="G131" s="2" t="s">
        <v>20</v>
      </c>
      <c r="H131" s="1" t="str">
        <f t="shared" ref="H131:H194" si="17">IF(G131="A","60+",IF(G131="B","40-60",IF(G131="C","25-40",IF(G131="D","0-25",))))</f>
        <v>40-60</v>
      </c>
      <c r="I131" s="25" t="str">
        <f t="shared" ref="I131:I194" si="18">G131</f>
        <v>B</v>
      </c>
      <c r="J131" s="13">
        <v>8.5</v>
      </c>
      <c r="K131" s="3">
        <v>35</v>
      </c>
      <c r="L131" s="8">
        <f t="shared" ref="L131:L194" si="19">IF(I131="C",IF(K131&lt;=$P$1,K131-$P$1,IF(K131&gt;$Q$1-1,(K131-$Q$1-1),0)),IF(I131="D",IF(K131&lt;=$P$1-1,0,K131-($P$1-1)),IF(I131="B",IF(K131&lt;=$Q$1,K131-$Q$1,IF(K131&gt;$R$1-1,K131-($R$1-1),0)),IF(I131="A",IF(K131&gt;=$R$1,0,K131-$R$1),""))))</f>
        <v>-5</v>
      </c>
      <c r="M131" s="7">
        <f t="shared" ref="M131:M194" si="20">IF(AND(ABS(L131)&gt;=$U$1,ABS(L131)&lt;=$V$1),1,0)</f>
        <v>1</v>
      </c>
      <c r="O131">
        <f t="shared" si="15"/>
        <v>1</v>
      </c>
    </row>
    <row r="132" spans="1:15">
      <c r="A132">
        <v>131</v>
      </c>
      <c r="C132" s="6" t="s">
        <v>145</v>
      </c>
      <c r="D132" s="2"/>
      <c r="F132" s="7">
        <f t="shared" si="16"/>
        <v>30</v>
      </c>
      <c r="G132" s="2" t="s">
        <v>20</v>
      </c>
      <c r="H132" s="1" t="str">
        <f t="shared" si="17"/>
        <v>40-60</v>
      </c>
      <c r="I132" s="25" t="str">
        <f t="shared" si="18"/>
        <v>B</v>
      </c>
      <c r="J132" s="13">
        <v>7.5</v>
      </c>
      <c r="K132" s="3">
        <v>30</v>
      </c>
      <c r="L132" s="8">
        <f t="shared" si="19"/>
        <v>-10</v>
      </c>
      <c r="M132" s="7">
        <f t="shared" si="20"/>
        <v>1</v>
      </c>
      <c r="O132">
        <f t="shared" ref="O132:O163" si="21">IF(K130="","",IF(AND(K130&gt;=$O$3,K130&lt;$P$3),1,0))</f>
        <v>0</v>
      </c>
    </row>
    <row r="133" spans="1:15">
      <c r="A133">
        <v>132</v>
      </c>
      <c r="C133" s="6" t="s">
        <v>146</v>
      </c>
      <c r="D133" s="2"/>
      <c r="F133" s="7">
        <f t="shared" si="16"/>
        <v>63</v>
      </c>
      <c r="G133" s="2" t="s">
        <v>6</v>
      </c>
      <c r="H133" s="1" t="str">
        <f t="shared" si="17"/>
        <v>60+</v>
      </c>
      <c r="I133" s="25" t="str">
        <f t="shared" si="18"/>
        <v>A</v>
      </c>
      <c r="J133" s="13">
        <v>14</v>
      </c>
      <c r="K133" s="3">
        <v>63</v>
      </c>
      <c r="L133" s="8">
        <f t="shared" si="19"/>
        <v>0</v>
      </c>
      <c r="M133" s="7">
        <f t="shared" si="20"/>
        <v>1</v>
      </c>
      <c r="O133">
        <f t="shared" si="21"/>
        <v>0</v>
      </c>
    </row>
    <row r="134" spans="1:15">
      <c r="A134">
        <v>133</v>
      </c>
      <c r="C134" s="6" t="s">
        <v>147</v>
      </c>
      <c r="D134" s="2"/>
      <c r="F134" s="7">
        <f t="shared" si="16"/>
        <v>90</v>
      </c>
      <c r="G134" s="2" t="s">
        <v>6</v>
      </c>
      <c r="H134" s="1" t="str">
        <f t="shared" si="17"/>
        <v>60+</v>
      </c>
      <c r="I134" s="25" t="str">
        <f t="shared" si="18"/>
        <v>A</v>
      </c>
      <c r="J134" s="13">
        <v>19.5</v>
      </c>
      <c r="K134" s="3">
        <v>90</v>
      </c>
      <c r="L134" s="8">
        <f t="shared" si="19"/>
        <v>0</v>
      </c>
      <c r="M134" s="7">
        <f t="shared" si="20"/>
        <v>1</v>
      </c>
      <c r="O134">
        <f t="shared" si="21"/>
        <v>0</v>
      </c>
    </row>
    <row r="135" spans="1:15">
      <c r="A135">
        <v>134</v>
      </c>
      <c r="C135" s="6" t="s">
        <v>148</v>
      </c>
      <c r="D135" s="2"/>
      <c r="F135" s="7">
        <f t="shared" si="16"/>
        <v>63</v>
      </c>
      <c r="G135" s="2" t="s">
        <v>20</v>
      </c>
      <c r="H135" s="1" t="str">
        <f t="shared" si="17"/>
        <v>40-60</v>
      </c>
      <c r="I135" s="25" t="str">
        <f t="shared" si="18"/>
        <v>B</v>
      </c>
      <c r="J135" s="13">
        <v>13.5</v>
      </c>
      <c r="K135" s="3">
        <v>63</v>
      </c>
      <c r="L135" s="8">
        <f t="shared" si="19"/>
        <v>4</v>
      </c>
      <c r="M135" s="7">
        <f t="shared" si="20"/>
        <v>1</v>
      </c>
      <c r="O135">
        <f t="shared" si="21"/>
        <v>1</v>
      </c>
    </row>
    <row r="136" spans="1:15">
      <c r="A136">
        <v>135</v>
      </c>
      <c r="C136" s="6" t="s">
        <v>149</v>
      </c>
      <c r="D136" s="2"/>
      <c r="F136" s="7">
        <f t="shared" si="16"/>
        <v>20</v>
      </c>
      <c r="G136" s="2" t="s">
        <v>12</v>
      </c>
      <c r="H136" s="1" t="str">
        <f t="shared" si="17"/>
        <v>25-40</v>
      </c>
      <c r="I136" s="25" t="str">
        <f t="shared" si="18"/>
        <v>C</v>
      </c>
      <c r="J136" s="13">
        <v>6</v>
      </c>
      <c r="K136" s="3">
        <v>20</v>
      </c>
      <c r="L136" s="8">
        <f t="shared" si="19"/>
        <v>-5</v>
      </c>
      <c r="M136" s="7">
        <f t="shared" si="20"/>
        <v>1</v>
      </c>
      <c r="O136">
        <f t="shared" si="21"/>
        <v>1</v>
      </c>
    </row>
    <row r="137" spans="1:15">
      <c r="A137">
        <v>136</v>
      </c>
      <c r="C137" s="6" t="s">
        <v>150</v>
      </c>
      <c r="D137" s="2"/>
      <c r="F137" s="7">
        <f t="shared" si="16"/>
        <v>93</v>
      </c>
      <c r="G137" s="2" t="s">
        <v>6</v>
      </c>
      <c r="H137" s="1" t="str">
        <f t="shared" si="17"/>
        <v>60+</v>
      </c>
      <c r="I137" s="25" t="str">
        <f t="shared" si="18"/>
        <v>A</v>
      </c>
      <c r="J137" s="13">
        <v>20.5</v>
      </c>
      <c r="K137" s="3">
        <v>93</v>
      </c>
      <c r="L137" s="8">
        <f t="shared" si="19"/>
        <v>0</v>
      </c>
      <c r="M137" s="7">
        <f t="shared" si="20"/>
        <v>1</v>
      </c>
      <c r="O137">
        <f t="shared" si="21"/>
        <v>1</v>
      </c>
    </row>
    <row r="138" spans="1:15">
      <c r="A138">
        <v>137</v>
      </c>
      <c r="C138" s="6" t="s">
        <v>151</v>
      </c>
      <c r="D138" s="2"/>
      <c r="F138" s="7">
        <f t="shared" si="16"/>
        <v>25</v>
      </c>
      <c r="G138" s="2" t="s">
        <v>12</v>
      </c>
      <c r="H138" s="1" t="str">
        <f t="shared" si="17"/>
        <v>25-40</v>
      </c>
      <c r="I138" s="25" t="str">
        <f t="shared" si="18"/>
        <v>C</v>
      </c>
      <c r="J138" s="13">
        <v>7</v>
      </c>
      <c r="K138" s="3">
        <v>25</v>
      </c>
      <c r="L138" s="8">
        <f t="shared" si="19"/>
        <v>0</v>
      </c>
      <c r="M138" s="7">
        <f t="shared" si="20"/>
        <v>1</v>
      </c>
      <c r="O138">
        <f t="shared" si="21"/>
        <v>0</v>
      </c>
    </row>
    <row r="139" spans="1:15">
      <c r="A139">
        <v>138</v>
      </c>
      <c r="C139" s="6" t="s">
        <v>152</v>
      </c>
      <c r="D139" s="2"/>
      <c r="F139" s="7">
        <f t="shared" si="16"/>
        <v>5</v>
      </c>
      <c r="G139" s="2" t="s">
        <v>12</v>
      </c>
      <c r="H139" s="1" t="str">
        <f t="shared" si="17"/>
        <v>25-40</v>
      </c>
      <c r="I139" s="25" t="str">
        <f t="shared" si="18"/>
        <v>C</v>
      </c>
      <c r="J139" s="13">
        <v>2</v>
      </c>
      <c r="K139" s="3">
        <v>5</v>
      </c>
      <c r="L139" s="8">
        <f t="shared" si="19"/>
        <v>-20</v>
      </c>
      <c r="M139" s="7">
        <f t="shared" si="20"/>
        <v>0</v>
      </c>
      <c r="O139">
        <f t="shared" si="21"/>
        <v>1</v>
      </c>
    </row>
    <row r="140" spans="1:15">
      <c r="A140">
        <v>139</v>
      </c>
      <c r="C140" s="6" t="s">
        <v>153</v>
      </c>
      <c r="D140" s="2"/>
      <c r="F140" s="7">
        <f t="shared" si="16"/>
        <v>45</v>
      </c>
      <c r="G140" s="2" t="s">
        <v>20</v>
      </c>
      <c r="H140" s="1" t="str">
        <f t="shared" si="17"/>
        <v>40-60</v>
      </c>
      <c r="I140" s="25" t="str">
        <f t="shared" si="18"/>
        <v>B</v>
      </c>
      <c r="J140" s="13">
        <v>11</v>
      </c>
      <c r="K140" s="3">
        <v>45</v>
      </c>
      <c r="L140" s="8">
        <f t="shared" si="19"/>
        <v>0</v>
      </c>
      <c r="M140" s="7">
        <f t="shared" si="20"/>
        <v>1</v>
      </c>
      <c r="O140">
        <f t="shared" si="21"/>
        <v>0</v>
      </c>
    </row>
    <row r="141" spans="1:15">
      <c r="A141">
        <v>140</v>
      </c>
      <c r="C141" s="6" t="s">
        <v>154</v>
      </c>
      <c r="D141" s="2"/>
      <c r="F141" s="7">
        <f t="shared" si="16"/>
        <v>16</v>
      </c>
      <c r="G141" s="2" t="s">
        <v>23</v>
      </c>
      <c r="H141" s="1" t="str">
        <f t="shared" si="17"/>
        <v>0-25</v>
      </c>
      <c r="I141" s="25" t="str">
        <f t="shared" si="18"/>
        <v>D</v>
      </c>
      <c r="J141" s="13">
        <v>5</v>
      </c>
      <c r="K141" s="3">
        <v>16</v>
      </c>
      <c r="L141" s="8">
        <f t="shared" si="19"/>
        <v>0</v>
      </c>
      <c r="M141" s="7">
        <f t="shared" si="20"/>
        <v>1</v>
      </c>
      <c r="O141">
        <f t="shared" si="21"/>
        <v>0</v>
      </c>
    </row>
    <row r="142" spans="1:15">
      <c r="A142">
        <v>141</v>
      </c>
      <c r="C142" s="6" t="s">
        <v>155</v>
      </c>
      <c r="D142" s="2"/>
      <c r="F142" s="7">
        <f t="shared" si="16"/>
        <v>90</v>
      </c>
      <c r="G142" s="2" t="s">
        <v>6</v>
      </c>
      <c r="H142" s="1" t="str">
        <f t="shared" si="17"/>
        <v>60+</v>
      </c>
      <c r="I142" s="25" t="str">
        <f t="shared" si="18"/>
        <v>A</v>
      </c>
      <c r="J142" s="13">
        <v>19.5</v>
      </c>
      <c r="K142" s="3">
        <v>90</v>
      </c>
      <c r="L142" s="8">
        <f t="shared" si="19"/>
        <v>0</v>
      </c>
      <c r="M142" s="7">
        <f t="shared" si="20"/>
        <v>1</v>
      </c>
      <c r="O142">
        <f t="shared" si="21"/>
        <v>0</v>
      </c>
    </row>
    <row r="143" spans="1:15">
      <c r="A143">
        <v>142</v>
      </c>
      <c r="C143" s="6" t="s">
        <v>156</v>
      </c>
      <c r="D143" s="2"/>
      <c r="F143" s="7">
        <f t="shared" si="16"/>
        <v>5</v>
      </c>
      <c r="G143" s="2" t="s">
        <v>23</v>
      </c>
      <c r="H143" s="1" t="str">
        <f t="shared" si="17"/>
        <v>0-25</v>
      </c>
      <c r="I143" s="25" t="str">
        <f t="shared" si="18"/>
        <v>D</v>
      </c>
      <c r="J143" s="13">
        <v>2</v>
      </c>
      <c r="K143" s="3">
        <v>5</v>
      </c>
      <c r="L143" s="8">
        <f t="shared" si="19"/>
        <v>0</v>
      </c>
      <c r="M143" s="7">
        <f t="shared" si="20"/>
        <v>1</v>
      </c>
      <c r="O143">
        <f t="shared" si="21"/>
        <v>0</v>
      </c>
    </row>
    <row r="144" spans="1:15">
      <c r="A144">
        <v>143</v>
      </c>
      <c r="C144" s="6" t="s">
        <v>157</v>
      </c>
      <c r="D144" s="2"/>
      <c r="F144" s="7">
        <f t="shared" si="16"/>
        <v>35</v>
      </c>
      <c r="G144" s="2" t="s">
        <v>12</v>
      </c>
      <c r="H144" s="1" t="str">
        <f t="shared" si="17"/>
        <v>25-40</v>
      </c>
      <c r="I144" s="25" t="str">
        <f t="shared" si="18"/>
        <v>C</v>
      </c>
      <c r="J144" s="13">
        <v>8.5</v>
      </c>
      <c r="K144" s="3">
        <v>35</v>
      </c>
      <c r="L144" s="8">
        <f t="shared" si="19"/>
        <v>0</v>
      </c>
      <c r="M144" s="7">
        <f t="shared" si="20"/>
        <v>1</v>
      </c>
      <c r="O144">
        <f t="shared" si="21"/>
        <v>1</v>
      </c>
    </row>
    <row r="145" spans="1:15">
      <c r="A145">
        <v>144</v>
      </c>
      <c r="C145" s="6" t="s">
        <v>158</v>
      </c>
      <c r="D145" s="2"/>
      <c r="F145" s="7">
        <f t="shared" si="16"/>
        <v>35</v>
      </c>
      <c r="G145" s="2" t="s">
        <v>12</v>
      </c>
      <c r="H145" s="1" t="str">
        <f t="shared" si="17"/>
        <v>25-40</v>
      </c>
      <c r="I145" s="25" t="str">
        <f t="shared" si="18"/>
        <v>C</v>
      </c>
      <c r="J145" s="13">
        <v>8.5</v>
      </c>
      <c r="K145" s="3">
        <v>35</v>
      </c>
      <c r="L145" s="8">
        <f t="shared" si="19"/>
        <v>0</v>
      </c>
      <c r="M145" s="7">
        <f t="shared" si="20"/>
        <v>1</v>
      </c>
      <c r="O145">
        <f t="shared" si="21"/>
        <v>0</v>
      </c>
    </row>
    <row r="146" spans="1:15">
      <c r="A146">
        <v>145</v>
      </c>
      <c r="C146" s="6" t="s">
        <v>159</v>
      </c>
      <c r="D146" s="2"/>
      <c r="F146" s="7">
        <f t="shared" si="16"/>
        <v>51</v>
      </c>
      <c r="G146" s="2" t="s">
        <v>12</v>
      </c>
      <c r="H146" s="1" t="str">
        <f t="shared" si="17"/>
        <v>25-40</v>
      </c>
      <c r="I146" s="25" t="str">
        <f t="shared" si="18"/>
        <v>C</v>
      </c>
      <c r="J146" s="13">
        <v>11.5</v>
      </c>
      <c r="K146" s="3">
        <v>51</v>
      </c>
      <c r="L146" s="8">
        <f t="shared" si="19"/>
        <v>10</v>
      </c>
      <c r="M146" s="7">
        <f t="shared" si="20"/>
        <v>1</v>
      </c>
      <c r="O146">
        <f t="shared" si="21"/>
        <v>0</v>
      </c>
    </row>
    <row r="147" spans="1:15">
      <c r="A147">
        <v>146</v>
      </c>
      <c r="C147" s="6" t="s">
        <v>160</v>
      </c>
      <c r="D147" s="2"/>
      <c r="F147" s="7">
        <f t="shared" si="16"/>
        <v>25</v>
      </c>
      <c r="G147" s="2" t="s">
        <v>20</v>
      </c>
      <c r="H147" s="1" t="str">
        <f t="shared" si="17"/>
        <v>40-60</v>
      </c>
      <c r="I147" s="25" t="str">
        <f t="shared" si="18"/>
        <v>B</v>
      </c>
      <c r="J147" s="13">
        <v>6.5</v>
      </c>
      <c r="K147" s="3">
        <v>25</v>
      </c>
      <c r="L147" s="8">
        <f t="shared" si="19"/>
        <v>-15</v>
      </c>
      <c r="M147" s="7">
        <f t="shared" si="20"/>
        <v>0</v>
      </c>
      <c r="O147">
        <f t="shared" si="21"/>
        <v>0</v>
      </c>
    </row>
    <row r="148" spans="1:15">
      <c r="A148">
        <v>147</v>
      </c>
      <c r="C148" s="6" t="s">
        <v>161</v>
      </c>
      <c r="D148" s="2"/>
      <c r="F148" s="7">
        <f t="shared" si="16"/>
        <v>63</v>
      </c>
      <c r="G148" s="2" t="s">
        <v>20</v>
      </c>
      <c r="H148" s="1" t="str">
        <f t="shared" si="17"/>
        <v>40-60</v>
      </c>
      <c r="I148" s="25" t="str">
        <f t="shared" si="18"/>
        <v>B</v>
      </c>
      <c r="J148" s="13">
        <v>14</v>
      </c>
      <c r="K148" s="3">
        <v>63</v>
      </c>
      <c r="L148" s="8">
        <f t="shared" si="19"/>
        <v>4</v>
      </c>
      <c r="M148" s="7">
        <f t="shared" si="20"/>
        <v>1</v>
      </c>
      <c r="O148">
        <f t="shared" si="21"/>
        <v>0</v>
      </c>
    </row>
    <row r="149" spans="1:15">
      <c r="A149">
        <v>148</v>
      </c>
      <c r="C149" s="6" t="s">
        <v>162</v>
      </c>
      <c r="D149" s="2"/>
      <c r="F149" s="7">
        <f t="shared" si="16"/>
        <v>95</v>
      </c>
      <c r="G149" s="2" t="s">
        <v>6</v>
      </c>
      <c r="H149" s="1" t="str">
        <f t="shared" si="17"/>
        <v>60+</v>
      </c>
      <c r="I149" s="25" t="str">
        <f t="shared" si="18"/>
        <v>A</v>
      </c>
      <c r="J149" s="13">
        <v>21.5</v>
      </c>
      <c r="K149" s="3">
        <v>95</v>
      </c>
      <c r="L149" s="8">
        <f t="shared" si="19"/>
        <v>0</v>
      </c>
      <c r="M149" s="7">
        <f t="shared" si="20"/>
        <v>1</v>
      </c>
      <c r="O149">
        <f t="shared" si="21"/>
        <v>0</v>
      </c>
    </row>
    <row r="150" spans="1:15">
      <c r="A150">
        <v>149</v>
      </c>
      <c r="C150" s="6" t="s">
        <v>163</v>
      </c>
      <c r="D150" s="2"/>
      <c r="F150" s="7">
        <f t="shared" si="16"/>
        <v>95</v>
      </c>
      <c r="G150" s="2" t="s">
        <v>6</v>
      </c>
      <c r="H150" s="1" t="str">
        <f t="shared" si="17"/>
        <v>60+</v>
      </c>
      <c r="I150" s="25" t="str">
        <f t="shared" si="18"/>
        <v>A</v>
      </c>
      <c r="J150" s="13">
        <v>21.5</v>
      </c>
      <c r="K150" s="3">
        <v>95</v>
      </c>
      <c r="L150" s="8">
        <f t="shared" si="19"/>
        <v>0</v>
      </c>
      <c r="M150" s="7">
        <f t="shared" si="20"/>
        <v>1</v>
      </c>
      <c r="O150">
        <f t="shared" si="21"/>
        <v>1</v>
      </c>
    </row>
    <row r="151" spans="1:15">
      <c r="A151">
        <v>150</v>
      </c>
      <c r="C151" s="6" t="s">
        <v>164</v>
      </c>
      <c r="D151" s="2"/>
      <c r="F151" s="7">
        <f t="shared" si="16"/>
        <v>40</v>
      </c>
      <c r="G151" s="2" t="s">
        <v>12</v>
      </c>
      <c r="H151" s="1" t="str">
        <f t="shared" si="17"/>
        <v>25-40</v>
      </c>
      <c r="I151" s="25" t="str">
        <f t="shared" si="18"/>
        <v>C</v>
      </c>
      <c r="J151" s="13">
        <v>10</v>
      </c>
      <c r="K151" s="3">
        <v>40</v>
      </c>
      <c r="L151" s="8">
        <f t="shared" si="19"/>
        <v>-1</v>
      </c>
      <c r="M151" s="7">
        <f t="shared" si="20"/>
        <v>1</v>
      </c>
      <c r="O151">
        <f t="shared" si="21"/>
        <v>1</v>
      </c>
    </row>
    <row r="152" spans="1:15">
      <c r="A152">
        <v>151</v>
      </c>
      <c r="C152" s="6" t="s">
        <v>165</v>
      </c>
      <c r="D152" s="2"/>
      <c r="F152" s="7">
        <f t="shared" si="16"/>
        <v>90</v>
      </c>
      <c r="G152" s="2" t="s">
        <v>6</v>
      </c>
      <c r="H152" s="1" t="str">
        <f t="shared" si="17"/>
        <v>60+</v>
      </c>
      <c r="I152" s="25" t="str">
        <f t="shared" si="18"/>
        <v>A</v>
      </c>
      <c r="J152" s="13">
        <v>19.5</v>
      </c>
      <c r="K152" s="3">
        <v>90</v>
      </c>
      <c r="L152" s="8">
        <f t="shared" si="19"/>
        <v>0</v>
      </c>
      <c r="M152" s="7">
        <f t="shared" si="20"/>
        <v>1</v>
      </c>
      <c r="O152">
        <f t="shared" si="21"/>
        <v>1</v>
      </c>
    </row>
    <row r="153" spans="1:15">
      <c r="A153">
        <v>152</v>
      </c>
      <c r="C153" s="6" t="s">
        <v>166</v>
      </c>
      <c r="D153" s="2"/>
      <c r="F153" s="7">
        <f t="shared" si="16"/>
        <v>90</v>
      </c>
      <c r="G153" s="2" t="s">
        <v>6</v>
      </c>
      <c r="H153" s="1" t="str">
        <f t="shared" si="17"/>
        <v>60+</v>
      </c>
      <c r="I153" s="25" t="str">
        <f t="shared" si="18"/>
        <v>A</v>
      </c>
      <c r="J153" s="13">
        <v>19.5</v>
      </c>
      <c r="K153" s="3">
        <v>90</v>
      </c>
      <c r="L153" s="8">
        <f t="shared" si="19"/>
        <v>0</v>
      </c>
      <c r="M153" s="7">
        <f t="shared" si="20"/>
        <v>1</v>
      </c>
      <c r="O153">
        <f t="shared" si="21"/>
        <v>0</v>
      </c>
    </row>
    <row r="154" spans="1:15">
      <c r="A154">
        <v>153</v>
      </c>
      <c r="C154" s="6" t="s">
        <v>167</v>
      </c>
      <c r="D154" s="2"/>
      <c r="F154" s="7">
        <f t="shared" si="16"/>
        <v>45</v>
      </c>
      <c r="G154" s="2" t="s">
        <v>20</v>
      </c>
      <c r="H154" s="1" t="str">
        <f t="shared" si="17"/>
        <v>40-60</v>
      </c>
      <c r="I154" s="25" t="str">
        <f t="shared" si="18"/>
        <v>B</v>
      </c>
      <c r="J154" s="13">
        <v>10.5</v>
      </c>
      <c r="K154" s="3">
        <v>45</v>
      </c>
      <c r="L154" s="8">
        <f t="shared" si="19"/>
        <v>0</v>
      </c>
      <c r="M154" s="7">
        <f t="shared" si="20"/>
        <v>1</v>
      </c>
      <c r="O154">
        <f t="shared" si="21"/>
        <v>1</v>
      </c>
    </row>
    <row r="155" spans="1:15">
      <c r="A155">
        <v>154</v>
      </c>
      <c r="C155" s="6" t="s">
        <v>168</v>
      </c>
      <c r="D155" s="2"/>
      <c r="F155" s="7">
        <f t="shared" si="16"/>
        <v>78</v>
      </c>
      <c r="G155" s="2" t="s">
        <v>6</v>
      </c>
      <c r="H155" s="1" t="str">
        <f t="shared" si="17"/>
        <v>60+</v>
      </c>
      <c r="I155" s="25" t="str">
        <f t="shared" si="18"/>
        <v>A</v>
      </c>
      <c r="J155" s="13">
        <v>16.5</v>
      </c>
      <c r="K155" s="3">
        <v>78</v>
      </c>
      <c r="L155" s="8">
        <f t="shared" si="19"/>
        <v>0</v>
      </c>
      <c r="M155" s="7">
        <f t="shared" si="20"/>
        <v>1</v>
      </c>
      <c r="O155">
        <f t="shared" si="21"/>
        <v>1</v>
      </c>
    </row>
    <row r="156" spans="1:15">
      <c r="A156">
        <v>155</v>
      </c>
      <c r="C156" s="6" t="s">
        <v>169</v>
      </c>
      <c r="D156" s="2"/>
      <c r="F156" s="7">
        <f t="shared" si="16"/>
        <v>73</v>
      </c>
      <c r="G156" s="2" t="s">
        <v>6</v>
      </c>
      <c r="H156" s="1" t="str">
        <f t="shared" si="17"/>
        <v>60+</v>
      </c>
      <c r="I156" s="25" t="str">
        <f t="shared" si="18"/>
        <v>A</v>
      </c>
      <c r="J156" s="13">
        <v>15.5</v>
      </c>
      <c r="K156" s="3">
        <v>73</v>
      </c>
      <c r="L156" s="8">
        <f t="shared" si="19"/>
        <v>0</v>
      </c>
      <c r="M156" s="7">
        <f t="shared" si="20"/>
        <v>1</v>
      </c>
      <c r="O156">
        <f t="shared" si="21"/>
        <v>0</v>
      </c>
    </row>
    <row r="157" spans="1:15">
      <c r="A157">
        <v>156</v>
      </c>
      <c r="C157" s="6" t="s">
        <v>170</v>
      </c>
      <c r="D157" s="2"/>
      <c r="F157" s="7">
        <f t="shared" si="16"/>
        <v>73</v>
      </c>
      <c r="G157" s="2" t="s">
        <v>6</v>
      </c>
      <c r="H157" s="1" t="str">
        <f t="shared" si="17"/>
        <v>60+</v>
      </c>
      <c r="I157" s="25" t="str">
        <f t="shared" si="18"/>
        <v>A</v>
      </c>
      <c r="J157" s="13">
        <v>15.5</v>
      </c>
      <c r="K157" s="3">
        <v>73</v>
      </c>
      <c r="L157" s="8">
        <f t="shared" si="19"/>
        <v>0</v>
      </c>
      <c r="M157" s="7">
        <f t="shared" si="20"/>
        <v>1</v>
      </c>
      <c r="O157">
        <f t="shared" si="21"/>
        <v>1</v>
      </c>
    </row>
    <row r="158" spans="1:15">
      <c r="A158">
        <v>157</v>
      </c>
      <c r="C158" s="6" t="s">
        <v>171</v>
      </c>
      <c r="D158" s="2"/>
      <c r="F158" s="7">
        <f t="shared" si="16"/>
        <v>35</v>
      </c>
      <c r="G158" s="2" t="s">
        <v>20</v>
      </c>
      <c r="H158" s="1" t="str">
        <f t="shared" si="17"/>
        <v>40-60</v>
      </c>
      <c r="I158" s="25" t="str">
        <f t="shared" si="18"/>
        <v>B</v>
      </c>
      <c r="J158" s="13">
        <v>8.5</v>
      </c>
      <c r="K158" s="3">
        <v>35</v>
      </c>
      <c r="L158" s="8">
        <f t="shared" si="19"/>
        <v>-5</v>
      </c>
      <c r="M158" s="7">
        <f t="shared" si="20"/>
        <v>1</v>
      </c>
      <c r="O158">
        <f t="shared" si="21"/>
        <v>1</v>
      </c>
    </row>
    <row r="159" spans="1:15">
      <c r="A159">
        <v>158</v>
      </c>
      <c r="C159" s="6" t="s">
        <v>172</v>
      </c>
      <c r="D159" s="2"/>
      <c r="F159" s="7">
        <f t="shared" si="16"/>
        <v>45</v>
      </c>
      <c r="G159" s="2" t="s">
        <v>12</v>
      </c>
      <c r="H159" s="1" t="str">
        <f t="shared" si="17"/>
        <v>25-40</v>
      </c>
      <c r="I159" s="25" t="str">
        <f t="shared" si="18"/>
        <v>C</v>
      </c>
      <c r="J159" s="13">
        <v>11</v>
      </c>
      <c r="K159" s="3">
        <v>45</v>
      </c>
      <c r="L159" s="8">
        <f t="shared" si="19"/>
        <v>4</v>
      </c>
      <c r="M159" s="7">
        <f t="shared" si="20"/>
        <v>1</v>
      </c>
      <c r="O159">
        <f t="shared" si="21"/>
        <v>1</v>
      </c>
    </row>
    <row r="160" spans="1:15">
      <c r="A160">
        <v>159</v>
      </c>
      <c r="C160" s="6" t="s">
        <v>173</v>
      </c>
      <c r="D160" s="2"/>
      <c r="F160" s="7">
        <f t="shared" si="16"/>
        <v>45</v>
      </c>
      <c r="G160" s="2" t="s">
        <v>12</v>
      </c>
      <c r="H160" s="1" t="str">
        <f t="shared" si="17"/>
        <v>25-40</v>
      </c>
      <c r="I160" s="25" t="str">
        <f t="shared" si="18"/>
        <v>C</v>
      </c>
      <c r="J160" s="13">
        <v>11</v>
      </c>
      <c r="K160" s="3">
        <v>45</v>
      </c>
      <c r="L160" s="8">
        <f t="shared" si="19"/>
        <v>4</v>
      </c>
      <c r="M160" s="7">
        <f t="shared" si="20"/>
        <v>1</v>
      </c>
      <c r="O160">
        <f t="shared" si="21"/>
        <v>0</v>
      </c>
    </row>
    <row r="161" spans="1:15">
      <c r="A161">
        <v>160</v>
      </c>
      <c r="C161" s="6" t="s">
        <v>174</v>
      </c>
      <c r="D161" s="2"/>
      <c r="F161" s="7">
        <f t="shared" si="16"/>
        <v>45</v>
      </c>
      <c r="G161" s="2" t="s">
        <v>12</v>
      </c>
      <c r="H161" s="1" t="str">
        <f t="shared" si="17"/>
        <v>25-40</v>
      </c>
      <c r="I161" s="25" t="str">
        <f t="shared" si="18"/>
        <v>C</v>
      </c>
      <c r="J161" s="13">
        <v>11</v>
      </c>
      <c r="K161" s="3">
        <v>45</v>
      </c>
      <c r="L161" s="8">
        <f t="shared" si="19"/>
        <v>4</v>
      </c>
      <c r="M161" s="7">
        <f t="shared" si="20"/>
        <v>1</v>
      </c>
      <c r="O161">
        <f t="shared" si="21"/>
        <v>0</v>
      </c>
    </row>
    <row r="162" spans="1:15">
      <c r="A162">
        <v>161</v>
      </c>
      <c r="C162" s="6" t="s">
        <v>175</v>
      </c>
      <c r="D162" s="2"/>
      <c r="F162" s="7">
        <f t="shared" ref="F162:F193" si="22">K162</f>
        <v>45</v>
      </c>
      <c r="G162" s="2" t="s">
        <v>12</v>
      </c>
      <c r="H162" s="1" t="str">
        <f t="shared" si="17"/>
        <v>25-40</v>
      </c>
      <c r="I162" s="25" t="str">
        <f t="shared" si="18"/>
        <v>C</v>
      </c>
      <c r="J162" s="13">
        <v>11</v>
      </c>
      <c r="K162" s="3">
        <v>45</v>
      </c>
      <c r="L162" s="8">
        <f t="shared" si="19"/>
        <v>4</v>
      </c>
      <c r="M162" s="7">
        <f t="shared" si="20"/>
        <v>1</v>
      </c>
      <c r="O162">
        <f t="shared" si="21"/>
        <v>0</v>
      </c>
    </row>
    <row r="163" spans="1:15">
      <c r="A163">
        <v>162</v>
      </c>
      <c r="C163" s="6" t="s">
        <v>176</v>
      </c>
      <c r="D163" s="2"/>
      <c r="F163" s="7">
        <f t="shared" si="22"/>
        <v>25</v>
      </c>
      <c r="G163" s="2" t="s">
        <v>12</v>
      </c>
      <c r="H163" s="1" t="str">
        <f t="shared" si="17"/>
        <v>25-40</v>
      </c>
      <c r="I163" s="25" t="str">
        <f t="shared" si="18"/>
        <v>C</v>
      </c>
      <c r="J163" s="13">
        <v>7</v>
      </c>
      <c r="K163" s="3">
        <v>25</v>
      </c>
      <c r="L163" s="8">
        <f t="shared" si="19"/>
        <v>0</v>
      </c>
      <c r="M163" s="7">
        <f t="shared" si="20"/>
        <v>1</v>
      </c>
      <c r="O163">
        <f t="shared" si="21"/>
        <v>0</v>
      </c>
    </row>
    <row r="164" spans="1:15">
      <c r="A164">
        <v>163</v>
      </c>
      <c r="C164" s="6" t="s">
        <v>177</v>
      </c>
      <c r="D164" s="2"/>
      <c r="F164" s="7">
        <f t="shared" si="22"/>
        <v>25</v>
      </c>
      <c r="G164" s="2" t="s">
        <v>12</v>
      </c>
      <c r="H164" s="1" t="str">
        <f t="shared" si="17"/>
        <v>25-40</v>
      </c>
      <c r="I164" s="25" t="str">
        <f t="shared" si="18"/>
        <v>C</v>
      </c>
      <c r="J164" s="13">
        <v>7</v>
      </c>
      <c r="K164" s="3">
        <v>25</v>
      </c>
      <c r="L164" s="8">
        <f t="shared" si="19"/>
        <v>0</v>
      </c>
      <c r="M164" s="7">
        <f t="shared" si="20"/>
        <v>1</v>
      </c>
      <c r="O164">
        <f t="shared" ref="O164:O195" si="23">IF(K162="","",IF(AND(K162&gt;=$O$3,K162&lt;$P$3),1,0))</f>
        <v>0</v>
      </c>
    </row>
    <row r="165" spans="1:15">
      <c r="A165">
        <v>164</v>
      </c>
      <c r="C165" s="6" t="s">
        <v>178</v>
      </c>
      <c r="D165" s="2"/>
      <c r="F165" s="7">
        <f t="shared" si="22"/>
        <v>51</v>
      </c>
      <c r="G165" s="2" t="s">
        <v>20</v>
      </c>
      <c r="H165" s="1" t="str">
        <f t="shared" si="17"/>
        <v>40-60</v>
      </c>
      <c r="I165" s="25" t="str">
        <f t="shared" si="18"/>
        <v>B</v>
      </c>
      <c r="J165" s="13">
        <v>12</v>
      </c>
      <c r="K165" s="3">
        <v>51</v>
      </c>
      <c r="L165" s="8">
        <f t="shared" si="19"/>
        <v>0</v>
      </c>
      <c r="M165" s="7">
        <f t="shared" si="20"/>
        <v>1</v>
      </c>
      <c r="O165">
        <f t="shared" si="23"/>
        <v>0</v>
      </c>
    </row>
    <row r="166" spans="1:15">
      <c r="A166">
        <v>165</v>
      </c>
      <c r="C166" s="6" t="s">
        <v>179</v>
      </c>
      <c r="D166" s="2"/>
      <c r="F166" s="7">
        <f t="shared" si="22"/>
        <v>63</v>
      </c>
      <c r="G166" s="2" t="s">
        <v>20</v>
      </c>
      <c r="H166" s="1" t="str">
        <f t="shared" si="17"/>
        <v>40-60</v>
      </c>
      <c r="I166" s="25" t="str">
        <f t="shared" si="18"/>
        <v>B</v>
      </c>
      <c r="J166" s="13">
        <v>13.5</v>
      </c>
      <c r="K166" s="3">
        <v>63</v>
      </c>
      <c r="L166" s="8">
        <f t="shared" si="19"/>
        <v>4</v>
      </c>
      <c r="M166" s="7">
        <f t="shared" si="20"/>
        <v>1</v>
      </c>
      <c r="O166">
        <f t="shared" si="23"/>
        <v>0</v>
      </c>
    </row>
    <row r="167" spans="1:15">
      <c r="A167">
        <v>166</v>
      </c>
      <c r="C167" s="6" t="s">
        <v>180</v>
      </c>
      <c r="D167" s="2"/>
      <c r="F167" s="7">
        <f t="shared" si="22"/>
        <v>35</v>
      </c>
      <c r="G167" s="2" t="s">
        <v>12</v>
      </c>
      <c r="H167" s="1" t="str">
        <f t="shared" si="17"/>
        <v>25-40</v>
      </c>
      <c r="I167" s="25" t="str">
        <f t="shared" si="18"/>
        <v>C</v>
      </c>
      <c r="J167" s="13">
        <v>8.5</v>
      </c>
      <c r="K167" s="3">
        <v>35</v>
      </c>
      <c r="L167" s="8">
        <f t="shared" si="19"/>
        <v>0</v>
      </c>
      <c r="M167" s="7">
        <f t="shared" si="20"/>
        <v>1</v>
      </c>
      <c r="O167">
        <f t="shared" si="23"/>
        <v>0</v>
      </c>
    </row>
    <row r="168" spans="1:15">
      <c r="A168">
        <v>167</v>
      </c>
      <c r="C168" s="6" t="s">
        <v>181</v>
      </c>
      <c r="D168" s="2"/>
      <c r="F168" s="7">
        <f t="shared" si="22"/>
        <v>35</v>
      </c>
      <c r="G168" s="2" t="s">
        <v>12</v>
      </c>
      <c r="H168" s="1" t="str">
        <f t="shared" si="17"/>
        <v>25-40</v>
      </c>
      <c r="I168" s="25" t="str">
        <f t="shared" si="18"/>
        <v>C</v>
      </c>
      <c r="J168" s="13">
        <v>8.5</v>
      </c>
      <c r="K168" s="3">
        <v>35</v>
      </c>
      <c r="L168" s="8">
        <f t="shared" si="19"/>
        <v>0</v>
      </c>
      <c r="M168" s="7">
        <f t="shared" si="20"/>
        <v>1</v>
      </c>
      <c r="O168">
        <f t="shared" si="23"/>
        <v>1</v>
      </c>
    </row>
    <row r="169" spans="1:15">
      <c r="A169">
        <v>168</v>
      </c>
      <c r="C169" s="6" t="s">
        <v>182</v>
      </c>
      <c r="D169" s="2"/>
      <c r="F169" s="7">
        <f t="shared" si="22"/>
        <v>35</v>
      </c>
      <c r="G169" s="2" t="s">
        <v>12</v>
      </c>
      <c r="H169" s="1" t="str">
        <f t="shared" si="17"/>
        <v>25-40</v>
      </c>
      <c r="I169" s="25" t="str">
        <f t="shared" si="18"/>
        <v>C</v>
      </c>
      <c r="J169" s="13">
        <v>8.5</v>
      </c>
      <c r="K169" s="3">
        <v>35</v>
      </c>
      <c r="L169" s="8">
        <f t="shared" si="19"/>
        <v>0</v>
      </c>
      <c r="M169" s="7">
        <f t="shared" si="20"/>
        <v>1</v>
      </c>
      <c r="O169">
        <f t="shared" si="23"/>
        <v>0</v>
      </c>
    </row>
    <row r="170" spans="1:15">
      <c r="A170">
        <v>169</v>
      </c>
      <c r="C170" s="6" t="s">
        <v>183</v>
      </c>
      <c r="D170" s="2"/>
      <c r="F170" s="7">
        <f t="shared" si="22"/>
        <v>51</v>
      </c>
      <c r="G170" s="2" t="s">
        <v>12</v>
      </c>
      <c r="H170" s="1" t="str">
        <f t="shared" si="17"/>
        <v>25-40</v>
      </c>
      <c r="I170" s="25" t="str">
        <f t="shared" si="18"/>
        <v>C</v>
      </c>
      <c r="J170" s="13">
        <v>11.5</v>
      </c>
      <c r="K170" s="3">
        <v>51</v>
      </c>
      <c r="L170" s="8">
        <f t="shared" si="19"/>
        <v>10</v>
      </c>
      <c r="M170" s="7">
        <f t="shared" si="20"/>
        <v>1</v>
      </c>
      <c r="O170">
        <f t="shared" si="23"/>
        <v>0</v>
      </c>
    </row>
    <row r="171" spans="1:15">
      <c r="A171">
        <v>170</v>
      </c>
      <c r="C171" s="6" t="s">
        <v>184</v>
      </c>
      <c r="D171" s="2"/>
      <c r="F171" s="7">
        <f t="shared" si="22"/>
        <v>25</v>
      </c>
      <c r="G171" s="2" t="s">
        <v>23</v>
      </c>
      <c r="H171" s="1" t="str">
        <f t="shared" si="17"/>
        <v>0-25</v>
      </c>
      <c r="I171" s="25" t="str">
        <f t="shared" si="18"/>
        <v>D</v>
      </c>
      <c r="J171" s="13">
        <v>7</v>
      </c>
      <c r="K171" s="3">
        <v>25</v>
      </c>
      <c r="L171" s="8">
        <f t="shared" si="19"/>
        <v>1</v>
      </c>
      <c r="M171" s="7">
        <f t="shared" si="20"/>
        <v>1</v>
      </c>
      <c r="O171">
        <f t="shared" si="23"/>
        <v>0</v>
      </c>
    </row>
    <row r="172" spans="1:15">
      <c r="A172">
        <v>171</v>
      </c>
      <c r="C172" s="6" t="s">
        <v>185</v>
      </c>
      <c r="D172" s="2"/>
      <c r="F172" s="7">
        <f t="shared" si="22"/>
        <v>16</v>
      </c>
      <c r="G172" s="2" t="s">
        <v>23</v>
      </c>
      <c r="H172" s="1" t="str">
        <f t="shared" si="17"/>
        <v>0-25</v>
      </c>
      <c r="I172" s="25" t="str">
        <f t="shared" si="18"/>
        <v>D</v>
      </c>
      <c r="J172" s="13">
        <v>5</v>
      </c>
      <c r="K172" s="3">
        <v>16</v>
      </c>
      <c r="L172" s="8">
        <f t="shared" si="19"/>
        <v>0</v>
      </c>
      <c r="M172" s="7">
        <f t="shared" si="20"/>
        <v>1</v>
      </c>
      <c r="O172">
        <f t="shared" si="23"/>
        <v>0</v>
      </c>
    </row>
    <row r="173" spans="1:15">
      <c r="A173">
        <v>172</v>
      </c>
      <c r="C173" s="6" t="s">
        <v>186</v>
      </c>
      <c r="D173" s="2"/>
      <c r="F173" s="7">
        <f t="shared" si="22"/>
        <v>51</v>
      </c>
      <c r="G173" s="2" t="s">
        <v>20</v>
      </c>
      <c r="H173" s="1" t="str">
        <f t="shared" si="17"/>
        <v>40-60</v>
      </c>
      <c r="I173" s="25" t="str">
        <f t="shared" si="18"/>
        <v>B</v>
      </c>
      <c r="J173" s="13">
        <v>11.5</v>
      </c>
      <c r="K173" s="3">
        <v>51</v>
      </c>
      <c r="L173" s="8">
        <f t="shared" si="19"/>
        <v>0</v>
      </c>
      <c r="M173" s="7">
        <f t="shared" si="20"/>
        <v>1</v>
      </c>
      <c r="O173">
        <f t="shared" si="23"/>
        <v>0</v>
      </c>
    </row>
    <row r="174" spans="1:15">
      <c r="A174">
        <v>173</v>
      </c>
      <c r="C174" s="6" t="s">
        <v>187</v>
      </c>
      <c r="D174" s="2"/>
      <c r="F174" s="7">
        <f t="shared" si="22"/>
        <v>25</v>
      </c>
      <c r="G174" s="2" t="s">
        <v>12</v>
      </c>
      <c r="H174" s="1" t="str">
        <f t="shared" si="17"/>
        <v>25-40</v>
      </c>
      <c r="I174" s="25" t="str">
        <f t="shared" si="18"/>
        <v>C</v>
      </c>
      <c r="J174" s="13">
        <v>6.5</v>
      </c>
      <c r="K174" s="3">
        <v>25</v>
      </c>
      <c r="L174" s="8">
        <f t="shared" si="19"/>
        <v>0</v>
      </c>
      <c r="M174" s="7">
        <f t="shared" si="20"/>
        <v>1</v>
      </c>
      <c r="O174">
        <f t="shared" si="23"/>
        <v>0</v>
      </c>
    </row>
    <row r="175" spans="1:15">
      <c r="A175">
        <v>174</v>
      </c>
      <c r="C175" s="6" t="s">
        <v>188</v>
      </c>
      <c r="D175" s="2"/>
      <c r="F175" s="7">
        <f t="shared" si="22"/>
        <v>63</v>
      </c>
      <c r="G175" s="2" t="s">
        <v>6</v>
      </c>
      <c r="H175" s="1" t="str">
        <f t="shared" si="17"/>
        <v>60+</v>
      </c>
      <c r="I175" s="25" t="str">
        <f t="shared" si="18"/>
        <v>A</v>
      </c>
      <c r="J175" s="13">
        <v>13.5</v>
      </c>
      <c r="K175" s="3">
        <v>63</v>
      </c>
      <c r="L175" s="8">
        <f t="shared" si="19"/>
        <v>0</v>
      </c>
      <c r="M175" s="7">
        <f t="shared" si="20"/>
        <v>1</v>
      </c>
      <c r="O175">
        <f t="shared" si="23"/>
        <v>0</v>
      </c>
    </row>
    <row r="176" spans="1:15">
      <c r="A176">
        <v>175</v>
      </c>
      <c r="C176" s="6" t="s">
        <v>189</v>
      </c>
      <c r="D176" s="2"/>
      <c r="F176" s="7">
        <f t="shared" si="22"/>
        <v>51</v>
      </c>
      <c r="G176" s="2" t="s">
        <v>6</v>
      </c>
      <c r="H176" s="1" t="str">
        <f t="shared" si="17"/>
        <v>60+</v>
      </c>
      <c r="I176" s="25" t="str">
        <f t="shared" si="18"/>
        <v>A</v>
      </c>
      <c r="J176" s="13">
        <v>11.5</v>
      </c>
      <c r="K176" s="3">
        <v>51</v>
      </c>
      <c r="L176" s="8">
        <f t="shared" si="19"/>
        <v>-9</v>
      </c>
      <c r="M176" s="7">
        <f t="shared" si="20"/>
        <v>1</v>
      </c>
      <c r="O176">
        <f t="shared" si="23"/>
        <v>0</v>
      </c>
    </row>
    <row r="177" spans="1:15">
      <c r="A177">
        <v>176</v>
      </c>
      <c r="C177" s="6" t="s">
        <v>190</v>
      </c>
      <c r="D177" s="2"/>
      <c r="F177" s="7">
        <f t="shared" si="22"/>
        <v>30</v>
      </c>
      <c r="G177" s="2" t="s">
        <v>12</v>
      </c>
      <c r="H177" s="1" t="str">
        <f t="shared" si="17"/>
        <v>25-40</v>
      </c>
      <c r="I177" s="25" t="str">
        <f t="shared" si="18"/>
        <v>C</v>
      </c>
      <c r="J177" s="13">
        <v>7.5</v>
      </c>
      <c r="K177" s="3">
        <v>30</v>
      </c>
      <c r="L177" s="8">
        <f t="shared" si="19"/>
        <v>0</v>
      </c>
      <c r="M177" s="7">
        <f t="shared" si="20"/>
        <v>1</v>
      </c>
      <c r="O177">
        <f t="shared" si="23"/>
        <v>1</v>
      </c>
    </row>
    <row r="178" spans="1:15">
      <c r="A178">
        <v>177</v>
      </c>
      <c r="C178" s="6" t="s">
        <v>191</v>
      </c>
      <c r="D178" s="2"/>
      <c r="F178" s="7">
        <f t="shared" si="22"/>
        <v>12</v>
      </c>
      <c r="G178" s="2" t="s">
        <v>23</v>
      </c>
      <c r="H178" s="1" t="str">
        <f t="shared" si="17"/>
        <v>0-25</v>
      </c>
      <c r="I178" s="25" t="str">
        <f t="shared" si="18"/>
        <v>D</v>
      </c>
      <c r="J178" s="13">
        <v>4</v>
      </c>
      <c r="K178" s="3">
        <v>12</v>
      </c>
      <c r="L178" s="8">
        <f t="shared" si="19"/>
        <v>0</v>
      </c>
      <c r="M178" s="7">
        <f t="shared" si="20"/>
        <v>1</v>
      </c>
      <c r="O178">
        <f t="shared" si="23"/>
        <v>0</v>
      </c>
    </row>
    <row r="179" spans="1:15">
      <c r="A179">
        <v>178</v>
      </c>
      <c r="C179" s="6" t="s">
        <v>192</v>
      </c>
      <c r="D179" s="2"/>
      <c r="F179" s="7">
        <f t="shared" si="22"/>
        <v>63</v>
      </c>
      <c r="G179" s="2" t="s">
        <v>6</v>
      </c>
      <c r="H179" s="1" t="str">
        <f t="shared" si="17"/>
        <v>60+</v>
      </c>
      <c r="I179" s="25" t="str">
        <f t="shared" si="18"/>
        <v>A</v>
      </c>
      <c r="J179" s="13">
        <v>13.5</v>
      </c>
      <c r="K179" s="3">
        <v>63</v>
      </c>
      <c r="L179" s="8">
        <f t="shared" si="19"/>
        <v>0</v>
      </c>
      <c r="M179" s="7">
        <f t="shared" si="20"/>
        <v>1</v>
      </c>
      <c r="O179">
        <f t="shared" si="23"/>
        <v>0</v>
      </c>
    </row>
    <row r="180" spans="1:15">
      <c r="A180">
        <v>179</v>
      </c>
      <c r="C180" s="6" t="s">
        <v>193</v>
      </c>
      <c r="D180" s="2"/>
      <c r="F180" s="7">
        <f t="shared" si="22"/>
        <v>78</v>
      </c>
      <c r="G180" s="2" t="s">
        <v>20</v>
      </c>
      <c r="H180" s="1" t="str">
        <f t="shared" si="17"/>
        <v>40-60</v>
      </c>
      <c r="I180" s="25" t="str">
        <f t="shared" si="18"/>
        <v>B</v>
      </c>
      <c r="J180" s="13">
        <v>16.5</v>
      </c>
      <c r="K180" s="3">
        <v>78</v>
      </c>
      <c r="L180" s="8">
        <f t="shared" si="19"/>
        <v>19</v>
      </c>
      <c r="M180" s="7">
        <f t="shared" si="20"/>
        <v>0</v>
      </c>
      <c r="O180">
        <f t="shared" si="23"/>
        <v>0</v>
      </c>
    </row>
    <row r="181" spans="1:15">
      <c r="A181">
        <v>180</v>
      </c>
      <c r="C181" s="6" t="s">
        <v>194</v>
      </c>
      <c r="D181" s="2"/>
      <c r="F181" s="7">
        <f t="shared" si="22"/>
        <v>16</v>
      </c>
      <c r="G181" s="2" t="s">
        <v>12</v>
      </c>
      <c r="H181" s="1" t="str">
        <f t="shared" si="17"/>
        <v>25-40</v>
      </c>
      <c r="I181" s="25" t="str">
        <f t="shared" si="18"/>
        <v>C</v>
      </c>
      <c r="J181" s="13">
        <v>5</v>
      </c>
      <c r="K181" s="3">
        <v>16</v>
      </c>
      <c r="L181" s="8">
        <f t="shared" si="19"/>
        <v>-9</v>
      </c>
      <c r="M181" s="7">
        <f t="shared" si="20"/>
        <v>1</v>
      </c>
      <c r="O181">
        <f t="shared" si="23"/>
        <v>1</v>
      </c>
    </row>
    <row r="182" spans="1:15">
      <c r="A182">
        <v>181</v>
      </c>
      <c r="C182" s="6" t="s">
        <v>195</v>
      </c>
      <c r="D182" s="2"/>
      <c r="F182" s="7">
        <f t="shared" si="22"/>
        <v>35</v>
      </c>
      <c r="G182" s="2" t="s">
        <v>12</v>
      </c>
      <c r="H182" s="1" t="str">
        <f t="shared" si="17"/>
        <v>25-40</v>
      </c>
      <c r="I182" s="25" t="str">
        <f t="shared" si="18"/>
        <v>C</v>
      </c>
      <c r="J182" s="13">
        <v>9</v>
      </c>
      <c r="K182" s="3">
        <v>35</v>
      </c>
      <c r="L182" s="8">
        <f t="shared" si="19"/>
        <v>0</v>
      </c>
      <c r="M182" s="7">
        <f t="shared" si="20"/>
        <v>1</v>
      </c>
      <c r="O182">
        <f t="shared" si="23"/>
        <v>1</v>
      </c>
    </row>
    <row r="183" spans="1:15">
      <c r="A183">
        <v>182</v>
      </c>
      <c r="C183" s="6" t="s">
        <v>196</v>
      </c>
      <c r="D183" s="2"/>
      <c r="F183" s="7">
        <f t="shared" si="22"/>
        <v>93</v>
      </c>
      <c r="G183" s="2" t="s">
        <v>6</v>
      </c>
      <c r="H183" s="1" t="str">
        <f t="shared" si="17"/>
        <v>60+</v>
      </c>
      <c r="I183" s="25" t="str">
        <f t="shared" si="18"/>
        <v>A</v>
      </c>
      <c r="J183" s="13">
        <v>21</v>
      </c>
      <c r="K183" s="3">
        <v>93</v>
      </c>
      <c r="L183" s="8">
        <f t="shared" si="19"/>
        <v>0</v>
      </c>
      <c r="M183" s="7">
        <f t="shared" si="20"/>
        <v>1</v>
      </c>
      <c r="O183">
        <f t="shared" si="23"/>
        <v>0</v>
      </c>
    </row>
    <row r="184" spans="1:15">
      <c r="A184">
        <v>183</v>
      </c>
      <c r="C184" s="6" t="s">
        <v>197</v>
      </c>
      <c r="D184" s="2"/>
      <c r="F184" s="7">
        <f t="shared" si="22"/>
        <v>45</v>
      </c>
      <c r="G184" s="2" t="s">
        <v>23</v>
      </c>
      <c r="H184" s="1" t="str">
        <f t="shared" si="17"/>
        <v>0-25</v>
      </c>
      <c r="I184" s="25" t="str">
        <f t="shared" si="18"/>
        <v>D</v>
      </c>
      <c r="J184" s="13">
        <v>11</v>
      </c>
      <c r="K184" s="3">
        <v>45</v>
      </c>
      <c r="L184" s="8">
        <f t="shared" si="19"/>
        <v>21</v>
      </c>
      <c r="M184" s="7">
        <f t="shared" si="20"/>
        <v>0</v>
      </c>
      <c r="O184">
        <f t="shared" si="23"/>
        <v>0</v>
      </c>
    </row>
    <row r="185" spans="1:15">
      <c r="A185">
        <v>184</v>
      </c>
      <c r="C185" s="6" t="s">
        <v>198</v>
      </c>
      <c r="D185" s="2"/>
      <c r="F185" s="7">
        <f t="shared" si="22"/>
        <v>12</v>
      </c>
      <c r="G185" s="2" t="s">
        <v>23</v>
      </c>
      <c r="H185" s="1" t="str">
        <f t="shared" si="17"/>
        <v>0-25</v>
      </c>
      <c r="I185" s="25" t="str">
        <f t="shared" si="18"/>
        <v>D</v>
      </c>
      <c r="J185" s="13">
        <v>4</v>
      </c>
      <c r="K185" s="3">
        <v>12</v>
      </c>
      <c r="L185" s="8">
        <f t="shared" si="19"/>
        <v>0</v>
      </c>
      <c r="M185" s="7">
        <f t="shared" si="20"/>
        <v>1</v>
      </c>
      <c r="O185">
        <f t="shared" si="23"/>
        <v>1</v>
      </c>
    </row>
    <row r="186" spans="1:15">
      <c r="A186">
        <v>185</v>
      </c>
      <c r="C186" s="6" t="s">
        <v>199</v>
      </c>
      <c r="D186" s="2"/>
      <c r="F186" s="7">
        <f t="shared" si="22"/>
        <v>51</v>
      </c>
      <c r="G186" s="2" t="s">
        <v>6</v>
      </c>
      <c r="H186" s="1" t="str">
        <f t="shared" si="17"/>
        <v>60+</v>
      </c>
      <c r="I186" s="25" t="str">
        <f t="shared" si="18"/>
        <v>A</v>
      </c>
      <c r="J186" s="13">
        <v>11.5</v>
      </c>
      <c r="K186" s="3">
        <v>51</v>
      </c>
      <c r="L186" s="8">
        <f t="shared" si="19"/>
        <v>-9</v>
      </c>
      <c r="M186" s="7">
        <f t="shared" si="20"/>
        <v>1</v>
      </c>
      <c r="O186">
        <f t="shared" si="23"/>
        <v>0</v>
      </c>
    </row>
    <row r="187" spans="1:15">
      <c r="A187">
        <v>186</v>
      </c>
      <c r="C187" s="6" t="s">
        <v>200</v>
      </c>
      <c r="D187" s="2"/>
      <c r="F187" s="7">
        <f t="shared" si="22"/>
        <v>51</v>
      </c>
      <c r="G187" s="2" t="s">
        <v>12</v>
      </c>
      <c r="H187" s="1" t="str">
        <f t="shared" si="17"/>
        <v>25-40</v>
      </c>
      <c r="I187" s="25" t="str">
        <f t="shared" si="18"/>
        <v>C</v>
      </c>
      <c r="J187" s="13">
        <v>12</v>
      </c>
      <c r="K187" s="3">
        <v>51</v>
      </c>
      <c r="L187" s="8">
        <f t="shared" si="19"/>
        <v>10</v>
      </c>
      <c r="M187" s="7">
        <f t="shared" si="20"/>
        <v>1</v>
      </c>
      <c r="O187">
        <f t="shared" si="23"/>
        <v>0</v>
      </c>
    </row>
    <row r="188" spans="1:15">
      <c r="A188">
        <v>187</v>
      </c>
      <c r="C188" s="6" t="s">
        <v>201</v>
      </c>
      <c r="D188" s="2"/>
      <c r="F188" s="7">
        <f t="shared" si="22"/>
        <v>25</v>
      </c>
      <c r="G188" s="2" t="s">
        <v>12</v>
      </c>
      <c r="H188" s="1" t="str">
        <f t="shared" si="17"/>
        <v>25-40</v>
      </c>
      <c r="I188" s="25" t="str">
        <f t="shared" si="18"/>
        <v>C</v>
      </c>
      <c r="J188" s="13">
        <v>7</v>
      </c>
      <c r="K188" s="3">
        <v>25</v>
      </c>
      <c r="L188" s="8">
        <f t="shared" si="19"/>
        <v>0</v>
      </c>
      <c r="M188" s="7">
        <f t="shared" si="20"/>
        <v>1</v>
      </c>
      <c r="O188">
        <f t="shared" si="23"/>
        <v>0</v>
      </c>
    </row>
    <row r="189" spans="1:15">
      <c r="A189">
        <v>188</v>
      </c>
      <c r="C189" s="6" t="s">
        <v>202</v>
      </c>
      <c r="D189" s="2"/>
      <c r="F189" s="7">
        <f t="shared" si="22"/>
        <v>40</v>
      </c>
      <c r="G189" s="2" t="s">
        <v>20</v>
      </c>
      <c r="H189" s="1" t="str">
        <f t="shared" si="17"/>
        <v>40-60</v>
      </c>
      <c r="I189" s="25" t="str">
        <f t="shared" si="18"/>
        <v>B</v>
      </c>
      <c r="J189" s="13">
        <v>9.5</v>
      </c>
      <c r="K189" s="3">
        <v>40</v>
      </c>
      <c r="L189" s="8">
        <f t="shared" si="19"/>
        <v>0</v>
      </c>
      <c r="M189" s="7">
        <f t="shared" si="20"/>
        <v>1</v>
      </c>
      <c r="O189">
        <f t="shared" si="23"/>
        <v>0</v>
      </c>
    </row>
    <row r="190" spans="1:15">
      <c r="A190">
        <v>189</v>
      </c>
      <c r="C190" s="6" t="s">
        <v>203</v>
      </c>
      <c r="D190" s="2"/>
      <c r="F190" s="7">
        <f t="shared" si="22"/>
        <v>25</v>
      </c>
      <c r="G190" s="2" t="s">
        <v>12</v>
      </c>
      <c r="H190" s="1" t="str">
        <f t="shared" si="17"/>
        <v>25-40</v>
      </c>
      <c r="I190" s="25" t="str">
        <f t="shared" si="18"/>
        <v>C</v>
      </c>
      <c r="J190" s="13">
        <v>7</v>
      </c>
      <c r="K190" s="3">
        <v>25</v>
      </c>
      <c r="L190" s="8">
        <f t="shared" si="19"/>
        <v>0</v>
      </c>
      <c r="M190" s="7">
        <f t="shared" si="20"/>
        <v>1</v>
      </c>
      <c r="O190">
        <f t="shared" si="23"/>
        <v>0</v>
      </c>
    </row>
    <row r="191" spans="1:15">
      <c r="A191">
        <v>190</v>
      </c>
      <c r="C191" s="6" t="s">
        <v>204</v>
      </c>
      <c r="D191" s="2"/>
      <c r="F191" s="7">
        <f t="shared" si="22"/>
        <v>30</v>
      </c>
      <c r="G191" s="2" t="s">
        <v>20</v>
      </c>
      <c r="H191" s="1" t="str">
        <f t="shared" si="17"/>
        <v>40-60</v>
      </c>
      <c r="I191" s="25" t="str">
        <f t="shared" si="18"/>
        <v>B</v>
      </c>
      <c r="J191" s="13">
        <v>7.5</v>
      </c>
      <c r="K191" s="3">
        <v>30</v>
      </c>
      <c r="L191" s="8">
        <f t="shared" si="19"/>
        <v>-10</v>
      </c>
      <c r="M191" s="7">
        <f t="shared" si="20"/>
        <v>1</v>
      </c>
      <c r="O191">
        <f t="shared" si="23"/>
        <v>0</v>
      </c>
    </row>
    <row r="192" spans="1:15">
      <c r="A192">
        <v>191</v>
      </c>
      <c r="C192" s="6" t="s">
        <v>205</v>
      </c>
      <c r="D192" s="2"/>
      <c r="F192" s="7">
        <f t="shared" si="22"/>
        <v>57</v>
      </c>
      <c r="G192" s="2" t="s">
        <v>6</v>
      </c>
      <c r="H192" s="1" t="str">
        <f t="shared" si="17"/>
        <v>60+</v>
      </c>
      <c r="I192" s="25" t="str">
        <f t="shared" si="18"/>
        <v>A</v>
      </c>
      <c r="J192" s="13">
        <v>13</v>
      </c>
      <c r="K192" s="3">
        <v>57</v>
      </c>
      <c r="L192" s="8">
        <f t="shared" si="19"/>
        <v>-3</v>
      </c>
      <c r="M192" s="7">
        <f t="shared" si="20"/>
        <v>1</v>
      </c>
      <c r="O192">
        <f t="shared" si="23"/>
        <v>0</v>
      </c>
    </row>
    <row r="193" spans="1:15">
      <c r="A193">
        <v>192</v>
      </c>
      <c r="C193" s="6" t="s">
        <v>206</v>
      </c>
      <c r="D193" s="2"/>
      <c r="F193" s="7">
        <f t="shared" si="22"/>
        <v>16</v>
      </c>
      <c r="G193" s="2" t="s">
        <v>12</v>
      </c>
      <c r="H193" s="1" t="str">
        <f t="shared" si="17"/>
        <v>25-40</v>
      </c>
      <c r="I193" s="25" t="str">
        <f t="shared" si="18"/>
        <v>C</v>
      </c>
      <c r="J193" s="13">
        <v>5</v>
      </c>
      <c r="K193" s="3">
        <v>16</v>
      </c>
      <c r="L193" s="8">
        <f t="shared" si="19"/>
        <v>-9</v>
      </c>
      <c r="M193" s="7">
        <f t="shared" si="20"/>
        <v>1</v>
      </c>
      <c r="O193">
        <f t="shared" si="23"/>
        <v>0</v>
      </c>
    </row>
    <row r="194" spans="1:15">
      <c r="A194">
        <v>193</v>
      </c>
      <c r="C194" s="6" t="s">
        <v>207</v>
      </c>
      <c r="D194" s="2"/>
      <c r="F194" s="7">
        <f t="shared" ref="F194:F201" si="24">K194</f>
        <v>45</v>
      </c>
      <c r="G194" s="2" t="s">
        <v>20</v>
      </c>
      <c r="H194" s="1" t="str">
        <f t="shared" si="17"/>
        <v>40-60</v>
      </c>
      <c r="I194" s="25" t="str">
        <f t="shared" si="18"/>
        <v>B</v>
      </c>
      <c r="J194" s="13">
        <v>10.5</v>
      </c>
      <c r="K194" s="3">
        <v>45</v>
      </c>
      <c r="L194" s="8">
        <f t="shared" si="19"/>
        <v>0</v>
      </c>
      <c r="M194" s="7">
        <f t="shared" si="20"/>
        <v>1</v>
      </c>
      <c r="O194">
        <f t="shared" si="23"/>
        <v>0</v>
      </c>
    </row>
    <row r="195" spans="1:15">
      <c r="A195">
        <v>194</v>
      </c>
      <c r="C195" s="6" t="s">
        <v>208</v>
      </c>
      <c r="D195" s="2"/>
      <c r="F195" s="7">
        <f t="shared" si="24"/>
        <v>51</v>
      </c>
      <c r="G195" s="2" t="s">
        <v>6</v>
      </c>
      <c r="H195" s="1" t="str">
        <f t="shared" ref="H195:H201" si="25">IF(G195="A","60+",IF(G195="B","40-60",IF(G195="C","25-40",IF(G195="D","0-25",))))</f>
        <v>60+</v>
      </c>
      <c r="I195" s="25" t="str">
        <f t="shared" ref="I195:I201" si="26">G195</f>
        <v>A</v>
      </c>
      <c r="J195" s="13">
        <v>12</v>
      </c>
      <c r="K195" s="3">
        <v>51</v>
      </c>
      <c r="L195" s="8">
        <f t="shared" ref="L195:L201" si="27">IF(I195="C",IF(K195&lt;=$P$1,K195-$P$1,IF(K195&gt;$Q$1-1,(K195-$Q$1-1),0)),IF(I195="D",IF(K195&lt;=$P$1-1,0,K195-($P$1-1)),IF(I195="B",IF(K195&lt;=$Q$1,K195-$Q$1,IF(K195&gt;$R$1-1,K195-($R$1-1),0)),IF(I195="A",IF(K195&gt;=$R$1,0,K195-$R$1),""))))</f>
        <v>-9</v>
      </c>
      <c r="M195" s="7">
        <f t="shared" ref="M195:M201" si="28">IF(AND(ABS(L195)&gt;=$U$1,ABS(L195)&lt;=$V$1),1,0)</f>
        <v>1</v>
      </c>
      <c r="O195">
        <f t="shared" si="23"/>
        <v>0</v>
      </c>
    </row>
    <row r="196" spans="1:15">
      <c r="A196">
        <v>195</v>
      </c>
      <c r="C196" s="6" t="s">
        <v>209</v>
      </c>
      <c r="D196" s="2"/>
      <c r="F196" s="7">
        <f t="shared" si="24"/>
        <v>16</v>
      </c>
      <c r="G196" s="2" t="s">
        <v>12</v>
      </c>
      <c r="H196" s="1" t="str">
        <f t="shared" si="25"/>
        <v>25-40</v>
      </c>
      <c r="I196" s="25" t="str">
        <f t="shared" si="26"/>
        <v>C</v>
      </c>
      <c r="J196" s="13">
        <v>5</v>
      </c>
      <c r="K196" s="3">
        <v>16</v>
      </c>
      <c r="L196" s="8">
        <f t="shared" si="27"/>
        <v>-9</v>
      </c>
      <c r="M196" s="7">
        <f t="shared" si="28"/>
        <v>1</v>
      </c>
      <c r="O196">
        <f t="shared" ref="O196:O203" si="29">IF(K194="","",IF(AND(K194&gt;=$O$3,K194&lt;$P$3),1,0))</f>
        <v>0</v>
      </c>
    </row>
    <row r="197" spans="1:15">
      <c r="A197">
        <v>196</v>
      </c>
      <c r="C197" s="6" t="s">
        <v>210</v>
      </c>
      <c r="D197" s="2"/>
      <c r="F197" s="7">
        <f t="shared" si="24"/>
        <v>25</v>
      </c>
      <c r="G197" s="2" t="s">
        <v>20</v>
      </c>
      <c r="H197" s="1" t="str">
        <f t="shared" si="25"/>
        <v>40-60</v>
      </c>
      <c r="I197" s="25" t="str">
        <f t="shared" si="26"/>
        <v>B</v>
      </c>
      <c r="J197" s="13">
        <v>6.5</v>
      </c>
      <c r="K197" s="3">
        <v>25</v>
      </c>
      <c r="L197" s="8">
        <f t="shared" si="27"/>
        <v>-15</v>
      </c>
      <c r="M197" s="7">
        <f t="shared" si="28"/>
        <v>0</v>
      </c>
      <c r="O197">
        <f t="shared" si="29"/>
        <v>0</v>
      </c>
    </row>
    <row r="198" spans="1:15">
      <c r="A198">
        <v>197</v>
      </c>
      <c r="C198" s="6" t="s">
        <v>211</v>
      </c>
      <c r="D198" s="2"/>
      <c r="F198" s="7">
        <f t="shared" si="24"/>
        <v>25</v>
      </c>
      <c r="G198" s="2" t="s">
        <v>12</v>
      </c>
      <c r="H198" s="1" t="str">
        <f t="shared" si="25"/>
        <v>25-40</v>
      </c>
      <c r="I198" s="25" t="str">
        <f t="shared" si="26"/>
        <v>C</v>
      </c>
      <c r="J198" s="13">
        <v>7</v>
      </c>
      <c r="K198" s="3">
        <v>25</v>
      </c>
      <c r="L198" s="8">
        <f t="shared" si="27"/>
        <v>0</v>
      </c>
      <c r="M198" s="7">
        <f t="shared" si="28"/>
        <v>1</v>
      </c>
      <c r="O198">
        <f t="shared" si="29"/>
        <v>0</v>
      </c>
    </row>
    <row r="199" spans="1:15">
      <c r="A199">
        <v>198</v>
      </c>
      <c r="C199" s="6" t="s">
        <v>212</v>
      </c>
      <c r="D199" s="2"/>
      <c r="F199" s="7">
        <f t="shared" si="24"/>
        <v>57</v>
      </c>
      <c r="G199" s="2" t="s">
        <v>20</v>
      </c>
      <c r="H199" s="1" t="str">
        <f t="shared" si="25"/>
        <v>40-60</v>
      </c>
      <c r="I199" s="25" t="str">
        <f t="shared" si="26"/>
        <v>B</v>
      </c>
      <c r="J199" s="13">
        <v>13</v>
      </c>
      <c r="K199" s="3">
        <v>57</v>
      </c>
      <c r="L199" s="8">
        <f t="shared" si="27"/>
        <v>0</v>
      </c>
      <c r="M199" s="7">
        <f t="shared" si="28"/>
        <v>1</v>
      </c>
      <c r="O199">
        <f t="shared" si="29"/>
        <v>0</v>
      </c>
    </row>
    <row r="200" spans="1:15">
      <c r="A200">
        <v>199</v>
      </c>
      <c r="C200" s="6" t="s">
        <v>213</v>
      </c>
      <c r="F200" s="7">
        <f t="shared" si="24"/>
        <v>35</v>
      </c>
      <c r="G200" s="1" t="s">
        <v>12</v>
      </c>
      <c r="H200" s="1" t="str">
        <f t="shared" si="25"/>
        <v>25-40</v>
      </c>
      <c r="I200" s="25" t="str">
        <f t="shared" si="26"/>
        <v>C</v>
      </c>
      <c r="J200" s="13">
        <v>9</v>
      </c>
      <c r="K200" s="3">
        <v>35</v>
      </c>
      <c r="L200" s="8">
        <f t="shared" si="27"/>
        <v>0</v>
      </c>
      <c r="M200" s="7">
        <f t="shared" si="28"/>
        <v>1</v>
      </c>
      <c r="O200">
        <f t="shared" si="29"/>
        <v>0</v>
      </c>
    </row>
    <row r="201" spans="1:15">
      <c r="A201">
        <v>200</v>
      </c>
      <c r="C201" s="6" t="s">
        <v>214</v>
      </c>
      <c r="F201" s="7">
        <f t="shared" si="24"/>
        <v>35</v>
      </c>
      <c r="G201" s="1" t="s">
        <v>12</v>
      </c>
      <c r="H201" s="1" t="str">
        <f t="shared" si="25"/>
        <v>25-40</v>
      </c>
      <c r="I201" s="25" t="str">
        <f t="shared" si="26"/>
        <v>C</v>
      </c>
      <c r="J201" s="2">
        <v>9</v>
      </c>
      <c r="K201" s="3">
        <v>35</v>
      </c>
      <c r="L201" s="8">
        <f t="shared" si="27"/>
        <v>0</v>
      </c>
      <c r="M201" s="7">
        <f t="shared" si="28"/>
        <v>1</v>
      </c>
      <c r="O201">
        <f t="shared" si="29"/>
        <v>0</v>
      </c>
    </row>
    <row r="202" spans="1:15">
      <c r="A202" s="24"/>
      <c r="C202"/>
      <c r="D202"/>
      <c r="E202"/>
      <c r="F202"/>
      <c r="I202"/>
      <c r="K202" t="str">
        <f t="shared" ref="K202:K209" si="30">IF(G202="C",J202-40,IF(G202="D",J202-10,IF(G202="B",J202-70,IF(G202="A",IF(J202&gt;=70,"OK",J202-70),""))))</f>
        <v/>
      </c>
      <c r="L202"/>
      <c r="O202">
        <f t="shared" si="29"/>
        <v>0</v>
      </c>
    </row>
    <row r="203" spans="1:15">
      <c r="G203" s="2"/>
      <c r="H203" s="13"/>
      <c r="J203" s="3"/>
      <c r="K203" s="8" t="str">
        <f t="shared" si="30"/>
        <v/>
      </c>
      <c r="L203" s="22"/>
      <c r="O203">
        <f t="shared" si="29"/>
        <v>0</v>
      </c>
    </row>
    <row r="204" spans="1:15">
      <c r="G204" s="2"/>
      <c r="H204" s="13"/>
      <c r="J204" s="3"/>
      <c r="K204" s="8" t="str">
        <f t="shared" si="30"/>
        <v/>
      </c>
      <c r="L204" s="22"/>
      <c r="N204" t="str">
        <f>IF(J202="","",IF(AND(J202&gt;=$O$3,J202&lt;$P$3),1,0))</f>
        <v/>
      </c>
    </row>
    <row r="205" spans="1:15">
      <c r="A205" t="s">
        <v>215</v>
      </c>
      <c r="G205" s="2"/>
      <c r="H205" s="13"/>
      <c r="J205" s="3"/>
      <c r="K205" s="8" t="str">
        <f t="shared" si="30"/>
        <v/>
      </c>
      <c r="L205" s="22"/>
      <c r="N205" t="str">
        <f>IF(K205="","",IF(AND(K205&gt;=$O$3,K205&lt;$P$3),1,0))</f>
        <v/>
      </c>
    </row>
    <row r="206" spans="1:15">
      <c r="A206" s="24" t="s">
        <v>216</v>
      </c>
      <c r="G206" s="2"/>
      <c r="H206" s="13"/>
      <c r="J206" s="3"/>
      <c r="K206" s="8" t="str">
        <f t="shared" si="30"/>
        <v/>
      </c>
      <c r="L206" s="22"/>
      <c r="N206" t="str">
        <f>IF(K206="","",IF(AND(K206&gt;=$O$3,K206&lt;$P$3),1,0))</f>
        <v/>
      </c>
    </row>
    <row r="207" spans="1:15">
      <c r="A207" s="24" t="s">
        <v>217</v>
      </c>
      <c r="G207" s="2"/>
      <c r="H207" s="13"/>
      <c r="J207" s="3"/>
      <c r="K207" s="8" t="str">
        <f t="shared" si="30"/>
        <v/>
      </c>
      <c r="L207" s="22"/>
      <c r="N207" t="str">
        <f>IF(K207="","",IF(AND(K207&gt;=$O$3,K207&lt;$P$3),1,0))</f>
        <v/>
      </c>
    </row>
    <row r="208" spans="1:15">
      <c r="A208" s="24" t="s">
        <v>218</v>
      </c>
      <c r="G208" s="2"/>
      <c r="H208" s="13"/>
      <c r="J208" s="3"/>
      <c r="K208" s="8" t="str">
        <f t="shared" si="30"/>
        <v/>
      </c>
      <c r="L208" s="22"/>
      <c r="N208" t="str">
        <f>IF(K208="","",IF(AND(K208&gt;=$O$3,K208&lt;$P$3),1,0))</f>
        <v/>
      </c>
    </row>
    <row r="209" spans="7:12">
      <c r="G209" s="2"/>
      <c r="H209" s="13"/>
      <c r="J209" s="3"/>
      <c r="K209" s="8" t="str">
        <f t="shared" si="30"/>
        <v/>
      </c>
      <c r="L209" s="22"/>
    </row>
    <row r="210" spans="7:12">
      <c r="G210" s="2"/>
      <c r="H210" s="13"/>
      <c r="J210" s="3"/>
      <c r="K210" s="22"/>
      <c r="L210" s="22"/>
    </row>
    <row r="211" spans="7:12">
      <c r="G211" s="2"/>
      <c r="H211" s="13"/>
      <c r="J211" s="3"/>
      <c r="K211" s="22"/>
      <c r="L211" s="22"/>
    </row>
    <row r="212" spans="7:12">
      <c r="G212" s="2"/>
      <c r="H212" s="13"/>
      <c r="J212" s="3"/>
      <c r="K212" s="22"/>
      <c r="L212" s="22"/>
    </row>
    <row r="213" spans="7:12">
      <c r="G213" s="2"/>
      <c r="H213" s="13"/>
      <c r="J213" s="3"/>
      <c r="K213" s="22"/>
      <c r="L213" s="22"/>
    </row>
    <row r="214" spans="7:12">
      <c r="G214" s="2"/>
      <c r="H214" s="13"/>
      <c r="J214" s="3"/>
      <c r="K214" s="22"/>
      <c r="L214" s="22"/>
    </row>
    <row r="215" spans="7:12">
      <c r="G215" s="2"/>
      <c r="H215" s="13"/>
      <c r="J215" s="3"/>
      <c r="K215" s="22"/>
      <c r="L215" s="22"/>
    </row>
    <row r="216" spans="7:12">
      <c r="G216" s="2"/>
      <c r="H216" s="13"/>
      <c r="J216" s="3"/>
      <c r="K216" s="22"/>
      <c r="L216" s="22"/>
    </row>
    <row r="217" spans="7:12">
      <c r="G217" s="2"/>
      <c r="H217" s="13"/>
      <c r="J217" s="3"/>
      <c r="K217" s="22"/>
      <c r="L217" s="22"/>
    </row>
    <row r="218" spans="7:12">
      <c r="G218" s="2"/>
      <c r="H218" s="13"/>
      <c r="J218" s="3"/>
      <c r="K218" s="22"/>
      <c r="L218" s="22"/>
    </row>
    <row r="219" spans="7:12">
      <c r="G219" s="2"/>
      <c r="H219" s="13"/>
      <c r="J219" s="3"/>
      <c r="K219" s="22"/>
      <c r="L219" s="22"/>
    </row>
    <row r="220" spans="7:12">
      <c r="G220" s="2"/>
      <c r="H220" s="13"/>
      <c r="J220" s="3"/>
      <c r="K220" s="22"/>
      <c r="L220" s="22"/>
    </row>
    <row r="221" spans="7:12">
      <c r="G221" s="2"/>
      <c r="H221" s="13"/>
      <c r="J221" s="3"/>
      <c r="K221" s="22"/>
      <c r="L221" s="22"/>
    </row>
    <row r="222" spans="7:12">
      <c r="G222" s="2"/>
      <c r="H222" s="13"/>
      <c r="J222" s="3"/>
      <c r="K222" s="22"/>
      <c r="L222" s="22"/>
    </row>
    <row r="223" spans="7:12">
      <c r="G223" s="2"/>
      <c r="H223" s="13"/>
      <c r="J223" s="3"/>
      <c r="K223" s="22"/>
      <c r="L223" s="22"/>
    </row>
    <row r="224" spans="7:12">
      <c r="G224" s="2"/>
      <c r="H224" s="13"/>
      <c r="J224" s="3"/>
      <c r="K224" s="22"/>
      <c r="L224" s="22"/>
    </row>
    <row r="225" spans="7:12">
      <c r="G225" s="2"/>
      <c r="H225" s="13"/>
      <c r="J225" s="3"/>
      <c r="K225" s="22"/>
      <c r="L225" s="22"/>
    </row>
    <row r="226" spans="7:12">
      <c r="G226" s="2"/>
      <c r="H226" s="13"/>
      <c r="J226" s="3"/>
      <c r="K226" s="22"/>
      <c r="L226" s="22"/>
    </row>
    <row r="227" spans="7:12">
      <c r="G227" s="2"/>
      <c r="H227" s="13"/>
      <c r="J227" s="3"/>
      <c r="K227" s="22"/>
      <c r="L227" s="22"/>
    </row>
    <row r="228" spans="7:12">
      <c r="G228" s="2"/>
      <c r="H228" s="13"/>
      <c r="J228" s="3"/>
      <c r="K228" s="22"/>
      <c r="L228" s="22"/>
    </row>
    <row r="229" spans="7:12">
      <c r="G229" s="2"/>
      <c r="H229" s="13"/>
      <c r="J229" s="3"/>
      <c r="K229" s="22"/>
      <c r="L229" s="22"/>
    </row>
    <row r="230" spans="7:12">
      <c r="G230" s="2"/>
      <c r="H230" s="13"/>
      <c r="J230" s="3"/>
      <c r="K230" s="22"/>
      <c r="L230" s="22"/>
    </row>
    <row r="231" spans="7:12">
      <c r="G231" s="2"/>
      <c r="H231" s="13"/>
      <c r="J231" s="3"/>
      <c r="K231" s="22"/>
      <c r="L231" s="22"/>
    </row>
    <row r="232" spans="7:12">
      <c r="G232" s="2"/>
      <c r="H232" s="13"/>
      <c r="J232" s="3"/>
      <c r="K232" s="22"/>
      <c r="L232" s="22"/>
    </row>
    <row r="233" spans="7:12">
      <c r="G233" s="2"/>
      <c r="H233" s="13"/>
      <c r="J233" s="3"/>
      <c r="K233" s="22"/>
      <c r="L233" s="22"/>
    </row>
    <row r="234" spans="7:12">
      <c r="G234" s="2"/>
      <c r="H234" s="13"/>
      <c r="J234" s="3"/>
      <c r="K234" s="22"/>
      <c r="L234" s="22"/>
    </row>
    <row r="235" spans="7:12">
      <c r="G235" s="2"/>
      <c r="H235" s="13"/>
      <c r="J235" s="3"/>
      <c r="K235" s="22"/>
      <c r="L235" s="22"/>
    </row>
    <row r="236" spans="7:12">
      <c r="G236" s="2"/>
      <c r="H236" s="13"/>
      <c r="J236" s="3"/>
      <c r="K236" s="22"/>
      <c r="L236" s="22"/>
    </row>
    <row r="237" spans="7:12">
      <c r="G237" s="2"/>
      <c r="H237" s="13"/>
      <c r="J237" s="3"/>
      <c r="K237" s="22"/>
      <c r="L237" s="22"/>
    </row>
    <row r="238" spans="7:12">
      <c r="G238" s="2"/>
      <c r="H238" s="13"/>
      <c r="J238" s="3"/>
      <c r="K238" s="22"/>
      <c r="L238" s="22"/>
    </row>
    <row r="239" spans="7:12">
      <c r="G239" s="2"/>
      <c r="H239" s="13"/>
      <c r="J239" s="3"/>
      <c r="K239" s="22"/>
      <c r="L239" s="22"/>
    </row>
    <row r="240" spans="7:12">
      <c r="G240" s="2"/>
      <c r="H240" s="13"/>
      <c r="J240" s="3"/>
      <c r="K240" s="22"/>
      <c r="L240" s="22"/>
    </row>
    <row r="241" spans="7:12">
      <c r="G241" s="2"/>
      <c r="H241" s="13"/>
      <c r="J241" s="3"/>
      <c r="K241" s="22"/>
      <c r="L241" s="22"/>
    </row>
    <row r="242" spans="7:12">
      <c r="G242" s="2"/>
      <c r="H242" s="13"/>
    </row>
    <row r="243" spans="7:12">
      <c r="G243" s="2"/>
      <c r="H243" s="13"/>
    </row>
    <row r="244" spans="7:12">
      <c r="G244" s="2"/>
      <c r="H244" s="13"/>
    </row>
    <row r="245" spans="7:12">
      <c r="G245" s="2"/>
      <c r="H245" s="13"/>
    </row>
    <row r="246" spans="7:12">
      <c r="G246" s="2"/>
      <c r="H246" s="13"/>
    </row>
    <row r="247" spans="7:12">
      <c r="G247" s="2"/>
      <c r="H247" s="13"/>
    </row>
    <row r="248" spans="7:12">
      <c r="G248" s="2"/>
      <c r="H248" s="13"/>
    </row>
    <row r="249" spans="7:12">
      <c r="G249" s="2"/>
      <c r="H249" s="13"/>
    </row>
    <row r="250" spans="7:12">
      <c r="G250" s="2"/>
      <c r="H250" s="13"/>
    </row>
    <row r="251" spans="7:12">
      <c r="G251" s="2"/>
    </row>
    <row r="253" spans="7:12">
      <c r="I253" s="4" t="str">
        <f>IF(H253="","",IF(AND(H253&gt;=$O$3,H253&lt;=$P$3),1,0))</f>
        <v/>
      </c>
    </row>
    <row r="254" spans="7:12">
      <c r="I254" s="4" t="str">
        <f>IF(H254="","",IF(AND(H254&gt;=$O$3,H254&lt;=$P$3),1,0))</f>
        <v/>
      </c>
    </row>
    <row r="255" spans="7:12">
      <c r="I255" s="4" t="str">
        <f>IF(H255="","",IF(AND(H255&gt;=$O$3,H255&lt;=$P$3),1,0))</f>
        <v/>
      </c>
    </row>
  </sheetData>
  <conditionalFormatting sqref="F203:F1048576 F1:F201">
    <cfRule type="cellIs" dxfId="201" priority="16" operator="between">
      <formula>0</formula>
      <formula>24</formula>
    </cfRule>
  </conditionalFormatting>
  <conditionalFormatting sqref="F203:F1048576 F1:F201">
    <cfRule type="cellIs" dxfId="200" priority="15" operator="between">
      <formula>25</formula>
      <formula>39</formula>
    </cfRule>
  </conditionalFormatting>
  <conditionalFormatting sqref="F203:F1048576 F1:F201">
    <cfRule type="cellIs" dxfId="199" priority="14" operator="between">
      <formula>40</formula>
      <formula>59</formula>
    </cfRule>
  </conditionalFormatting>
  <conditionalFormatting sqref="F203:F1048576 F1:F201">
    <cfRule type="cellIs" dxfId="198" priority="13" operator="between">
      <formula>60</formula>
      <formula>100</formula>
    </cfRule>
  </conditionalFormatting>
  <conditionalFormatting sqref="D203:D1048576 G203:G1048576 G1:G201">
    <cfRule type="cellIs" dxfId="197" priority="12" operator="equal">
      <formula>"A"</formula>
    </cfRule>
  </conditionalFormatting>
  <conditionalFormatting sqref="D203:D1048576 G203:G1048576 G1:G201">
    <cfRule type="cellIs" dxfId="196" priority="11" operator="equal">
      <formula>"B"</formula>
    </cfRule>
  </conditionalFormatting>
  <conditionalFormatting sqref="D203:D1048576 G203:G1048576 G1:G201">
    <cfRule type="cellIs" dxfId="195" priority="10" operator="equal">
      <formula>"C"</formula>
    </cfRule>
  </conditionalFormatting>
  <conditionalFormatting sqref="D203:D1048576 G203:G1048576 G1:G201">
    <cfRule type="cellIs" dxfId="194" priority="9" operator="equal">
      <formula>"D"</formula>
    </cfRule>
  </conditionalFormatting>
  <conditionalFormatting sqref="I1:I1048576">
    <cfRule type="cellIs" dxfId="193" priority="8" operator="equal">
      <formula>"A"</formula>
    </cfRule>
  </conditionalFormatting>
  <conditionalFormatting sqref="I1:I1048576">
    <cfRule type="cellIs" dxfId="192" priority="7" operator="equal">
      <formula>"B"</formula>
    </cfRule>
  </conditionalFormatting>
  <conditionalFormatting sqref="I1:I1048576">
    <cfRule type="cellIs" dxfId="191" priority="6" operator="equal">
      <formula>"C"</formula>
    </cfRule>
  </conditionalFormatting>
  <conditionalFormatting sqref="I1:I1048576">
    <cfRule type="cellIs" dxfId="190" priority="5" operator="equal">
      <formula>"D"</formula>
    </cfRule>
  </conditionalFormatting>
  <conditionalFormatting sqref="D1:D201">
    <cfRule type="cellIs" dxfId="189" priority="4" operator="equal">
      <formula>"A"</formula>
    </cfRule>
  </conditionalFormatting>
  <conditionalFormatting sqref="D1:D201">
    <cfRule type="cellIs" dxfId="188" priority="3" operator="equal">
      <formula>"B"</formula>
    </cfRule>
  </conditionalFormatting>
  <conditionalFormatting sqref="D1:D201">
    <cfRule type="cellIs" dxfId="187" priority="2" operator="equal">
      <formula>"C"</formula>
    </cfRule>
  </conditionalFormatting>
  <conditionalFormatting sqref="D1:D201">
    <cfRule type="cellIs" dxfId="186" priority="1" operator="equal">
      <formula>"D"</formula>
    </cfRule>
  </conditionalFormatting>
  <hyperlinks>
    <hyperlink ref="C2" r:id="rId1" xr:uid="{4BB59FED-FEEF-4BE6-8360-AA6AAE5DBA32}"/>
    <hyperlink ref="C3" r:id="rId2" xr:uid="{AE97C2CA-B74B-43D7-B941-D8F42B7C3875}"/>
    <hyperlink ref="C4" r:id="rId3" xr:uid="{3B8D51ED-351A-421E-987E-D8CFEDDB9969}"/>
    <hyperlink ref="C5" r:id="rId4" xr:uid="{BE725071-C35F-43E3-8F0E-F616CC89D096}"/>
    <hyperlink ref="C72" r:id="rId5" xr:uid="{8726EB4D-CFA5-435A-A22C-EB5A7F31514E}"/>
    <hyperlink ref="C6" r:id="rId6" xr:uid="{1B8314B6-120E-4444-A40C-7CBE5143652A}"/>
    <hyperlink ref="C7" r:id="rId7" xr:uid="{00D86ED9-1FF5-474C-93B4-1C750F75D3DF}"/>
    <hyperlink ref="C73" r:id="rId8" xr:uid="{CACAA81C-641A-41E2-AB44-B90983AA3CD3}"/>
    <hyperlink ref="C135" r:id="rId9" xr:uid="{C1EFC4B2-929D-4184-B8E7-4937EE6ED04B}"/>
    <hyperlink ref="C8" r:id="rId10" xr:uid="{077F5B20-FFF4-4A4C-A40C-FD46A48489CD}"/>
    <hyperlink ref="C9" r:id="rId11" xr:uid="{5704D5EC-1F3A-431C-86A3-215DCC3CFAA6}"/>
    <hyperlink ref="C10" r:id="rId12" xr:uid="{DEB28279-B6EF-4F16-AC3D-2E24D9919AF8}"/>
    <hyperlink ref="C74" r:id="rId13" xr:uid="{320938B0-085C-4693-BEC6-D7F66FC28FF0}"/>
    <hyperlink ref="C136" r:id="rId14" xr:uid="{D30BC58B-4684-4ED8-97AD-EADAF596623D}"/>
    <hyperlink ref="C11" r:id="rId15" xr:uid="{FB97C28B-98EA-418B-B460-1FD5FBA2B6A4}"/>
    <hyperlink ref="C75" r:id="rId16" xr:uid="{0474702A-E6F3-4C22-A266-D74E2E9BA73F}"/>
    <hyperlink ref="C12" r:id="rId17" xr:uid="{7FD75436-59A9-4B6D-BC2D-B4182848EC11}"/>
    <hyperlink ref="C76" r:id="rId18" xr:uid="{FBEF3371-4E01-4DF8-8EB0-43F1F9836908}"/>
    <hyperlink ref="C13" r:id="rId19" xr:uid="{57D2804B-CF8A-4289-9A97-D09FA10CB6FD}"/>
    <hyperlink ref="C137" r:id="rId20" xr:uid="{29F8B88B-CF64-494D-B90C-A6C5A8CC2B71}"/>
    <hyperlink ref="C77" r:id="rId21" xr:uid="{8B2E1DBA-64AE-4277-B61C-47DA3F10A637}"/>
    <hyperlink ref="C14" r:id="rId22" xr:uid="{001A4368-B386-4826-86C6-B831B4E06401}"/>
    <hyperlink ref="C15" r:id="rId23" xr:uid="{9C9B5798-B64E-492A-A3CC-D4ADA83A9803}"/>
    <hyperlink ref="C78" r:id="rId24" xr:uid="{AFB9FEE0-C251-4610-8624-C93F354AA6D2}"/>
    <hyperlink ref="C16" r:id="rId25" xr:uid="{4AF94CB5-C576-475D-96CF-3F5C81A191F9}"/>
    <hyperlink ref="C17" r:id="rId26" xr:uid="{ABC31D5B-AC65-4B11-BFD5-6AAC6B71278E}"/>
    <hyperlink ref="C138" r:id="rId27" xr:uid="{E9CE5554-C566-4217-B3BB-0E0DDE2B8A1E}"/>
    <hyperlink ref="C18" r:id="rId28" xr:uid="{CD7BE849-7D0C-4F95-BCC9-BD02A8BF04EE}"/>
    <hyperlink ref="C19" r:id="rId29" xr:uid="{3ED865D3-1098-4DF0-BEE1-035B5FBED30E}"/>
    <hyperlink ref="C20" r:id="rId30" xr:uid="{A6A206A4-DE1D-4957-86C4-94F4FF993A06}"/>
    <hyperlink ref="C79" r:id="rId31" xr:uid="{AA74EB24-B056-4B85-8491-7E6F5F33C737}"/>
    <hyperlink ref="C139" r:id="rId32" xr:uid="{CD73852E-A975-4AE1-8624-C545E11E5688}"/>
    <hyperlink ref="C21" r:id="rId33" xr:uid="{3F2D9C22-15C3-42E2-B755-A799F0AAA853}"/>
    <hyperlink ref="C22" r:id="rId34" xr:uid="{9F364609-A5E7-4ADD-8766-EDFB499D9098}"/>
    <hyperlink ref="C80" r:id="rId35" xr:uid="{6680E4A0-A0C7-4889-AB9A-531A539C5C20}"/>
    <hyperlink ref="C140" r:id="rId36" xr:uid="{A7BD3A9C-6324-4D5E-AD5F-C6ADCE154C0C}"/>
    <hyperlink ref="C141" r:id="rId37" xr:uid="{6805E587-D7E6-42C7-BAE0-10B9FFC29BF4}"/>
    <hyperlink ref="C142" r:id="rId38" xr:uid="{D838726A-BE95-4336-8A0D-32D680F49223}"/>
    <hyperlink ref="C23" r:id="rId39" xr:uid="{5C8CD4F8-8EB1-452C-BD18-93F19E60370E}"/>
    <hyperlink ref="C169" r:id="rId40" xr:uid="{0387496B-47AA-42F9-967E-8A1CA478534E}"/>
    <hyperlink ref="C170" r:id="rId41" xr:uid="{2908900A-8D97-4E2D-B1D4-023BF5FDB256}"/>
    <hyperlink ref="C171" r:id="rId42" xr:uid="{3E0F9D6D-A5D6-4B5D-805C-9D513D1BC706}"/>
    <hyperlink ref="C172" r:id="rId43" xr:uid="{B0896950-C458-4EC3-ABC3-484DB64C5FC3}"/>
    <hyperlink ref="C173" r:id="rId44" xr:uid="{5811748A-98CD-4AB3-944F-60965CDC960C}"/>
    <hyperlink ref="C174" r:id="rId45" xr:uid="{D2732BC1-A102-4063-AE4A-7591A3C827CE}"/>
    <hyperlink ref="C81" r:id="rId46" xr:uid="{F6FB242C-887D-4086-8550-AAB888CD4B93}"/>
    <hyperlink ref="C82" r:id="rId47" xr:uid="{AF4E851E-2971-4AAC-BB2E-21AFB17B6555}"/>
    <hyperlink ref="C143" r:id="rId48" xr:uid="{CB204A81-4FA2-49FC-8504-F0E13DF9DF08}"/>
    <hyperlink ref="C144" r:id="rId49" xr:uid="{7ED0DFEB-5B6A-4EC6-87B8-EA62838A1CD5}"/>
    <hyperlink ref="C83" r:id="rId50" xr:uid="{8DF82C68-061E-4215-83EA-7193850586F2}"/>
    <hyperlink ref="C145" r:id="rId51" xr:uid="{740BAF0E-5F19-4C95-9FBB-4B5B22597DA4}"/>
    <hyperlink ref="C24" r:id="rId52" xr:uid="{72AC8261-767A-4CDD-8F6D-5EBC985B9475}"/>
    <hyperlink ref="C25" r:id="rId53" xr:uid="{F74C43E3-EE86-4B37-9AD3-908981A74B9C}"/>
    <hyperlink ref="C84" r:id="rId54" xr:uid="{88E8CC0C-6655-423C-B1EA-A9E9551247E6}"/>
    <hyperlink ref="C26" r:id="rId55" xr:uid="{DE6202C4-328B-425C-887C-0B58D52D2A98}"/>
    <hyperlink ref="C85" r:id="rId56" xr:uid="{340C76C3-5216-4C0C-A971-07444BE80C8E}"/>
    <hyperlink ref="C27" r:id="rId57" xr:uid="{F4E6BC93-2D53-4A6C-A8BB-0131C364BD38}"/>
    <hyperlink ref="C28" r:id="rId58" xr:uid="{289E7DA4-0842-458B-A0E4-B83F8524B003}"/>
    <hyperlink ref="C29" r:id="rId59" xr:uid="{3A329DA8-DF64-4F2E-BEF3-BEC99B4AD495}"/>
    <hyperlink ref="C30" r:id="rId60" xr:uid="{B67E3D79-AB92-47AF-BAC4-CEC5D28C89F4}"/>
    <hyperlink ref="C86" r:id="rId61" xr:uid="{3F0B3BC2-4789-4FC5-8162-8C14A944B08B}"/>
    <hyperlink ref="C87" r:id="rId62" xr:uid="{1EC887E8-7057-49A5-A3A2-ED58F4B4F0A5}"/>
    <hyperlink ref="C88" r:id="rId63" xr:uid="{48D8A86D-D9C1-4F07-9C72-B9A7B927E9A6}"/>
    <hyperlink ref="C89" r:id="rId64" xr:uid="{8F8A0B48-FD61-4CE3-BA16-DF9F7DBA1C0A}"/>
    <hyperlink ref="C90" r:id="rId65" xr:uid="{756E2955-FE96-4109-B64D-AC8B6BD9C54F}"/>
    <hyperlink ref="C175" r:id="rId66" xr:uid="{F2293BE9-C9FD-47DF-9624-BCAA80228E0B}"/>
    <hyperlink ref="C176" r:id="rId67" xr:uid="{58845302-1479-4A17-B6A5-1E5BEA643D93}"/>
    <hyperlink ref="C146" r:id="rId68" xr:uid="{E209EE6E-81F6-4FDD-BA03-662828258AD1}"/>
    <hyperlink ref="C31" r:id="rId69" xr:uid="{51AB6D56-9FCC-4E36-9366-586CB746BEA1}"/>
    <hyperlink ref="C91" r:id="rId70" xr:uid="{A547B34B-5080-4994-A6EC-F18FBDE12168}"/>
    <hyperlink ref="C92" r:id="rId71" xr:uid="{61911EFD-D608-42B6-9D8B-6B977D41F8AF}"/>
    <hyperlink ref="C32" r:id="rId72" xr:uid="{18C672C9-DD0D-4C8E-980B-3C3DA11E174C}"/>
    <hyperlink ref="C33" r:id="rId73" xr:uid="{42BB0886-4524-4B39-B1E4-F5047845269C}"/>
    <hyperlink ref="C93" r:id="rId74" xr:uid="{4358CDAB-20E0-4681-949B-4B9C57718048}"/>
    <hyperlink ref="C94" r:id="rId75" xr:uid="{6DB39F7A-BEE1-4263-8099-43B64E52BBD6}"/>
    <hyperlink ref="C95" r:id="rId76" xr:uid="{80E3AEC8-C538-4BB0-81A2-C9BEA72DE588}"/>
    <hyperlink ref="C34" r:id="rId77" xr:uid="{CA595B2D-74CC-4AE6-B201-442944D31E32}"/>
    <hyperlink ref="C35" r:id="rId78" xr:uid="{05A50372-2A23-4175-9760-588D695E171E}"/>
    <hyperlink ref="C96" r:id="rId79" xr:uid="{36F4F0E0-6FB0-4258-8ED9-E7C24FBBF3EF}"/>
    <hyperlink ref="C36" r:id="rId80" xr:uid="{30F3FD61-9BE5-42EC-85DA-291EE2756F2F}"/>
    <hyperlink ref="C97" r:id="rId81" xr:uid="{70115213-D139-4E7D-874A-F17806CE1398}"/>
    <hyperlink ref="C98" r:id="rId82" xr:uid="{3A20D171-3487-43A8-8852-8EFBCB0031CC}"/>
    <hyperlink ref="C37" r:id="rId83" xr:uid="{E290D43D-D905-43B7-A322-37B29FF3AC97}"/>
    <hyperlink ref="C38" r:id="rId84" xr:uid="{78840FB4-E248-460A-A65A-72F014512F4E}"/>
    <hyperlink ref="C99" r:id="rId85" xr:uid="{FAD673DE-05E5-4573-BF43-21173B8F93E0}"/>
    <hyperlink ref="C100" r:id="rId86" xr:uid="{8D3E4F6D-4B52-4055-B0D3-380497BB551E}"/>
    <hyperlink ref="C147" r:id="rId87" xr:uid="{D7106E8C-9877-4A62-8AEB-858A466284C9}"/>
    <hyperlink ref="C39" r:id="rId88" xr:uid="{AB238784-F0FE-492E-9B19-B1070DF4B3A0}"/>
    <hyperlink ref="C40" r:id="rId89" xr:uid="{640085FC-3929-4410-9BFC-172F47F464D4}"/>
    <hyperlink ref="C101" r:id="rId90" xr:uid="{726D6967-09C3-421E-9DC6-60AB8C7E54DE}"/>
    <hyperlink ref="C102" r:id="rId91" xr:uid="{8E093ACF-8C1E-4846-A561-B0A39393BD9F}"/>
    <hyperlink ref="C103" r:id="rId92" xr:uid="{54461F3B-91EB-4D2F-94F2-D8BA88402D16}"/>
    <hyperlink ref="C104" r:id="rId93" xr:uid="{E6DB05D6-D481-47F0-843C-473CB5861A59}"/>
    <hyperlink ref="C105" r:id="rId94" xr:uid="{39F49BD1-5C2A-4923-B831-EB5DB2E61654}"/>
    <hyperlink ref="C41" r:id="rId95" xr:uid="{BE0645BF-7D16-4DC4-816E-EB16258147AA}"/>
    <hyperlink ref="C42" r:id="rId96" xr:uid="{9D0BA1D3-410D-43FC-9147-068F3897E90D}"/>
    <hyperlink ref="C43" r:id="rId97" xr:uid="{B6331100-8189-4D81-ADBD-1B58068403AF}"/>
    <hyperlink ref="C148" r:id="rId98" xr:uid="{6BFD6DB4-6166-4F19-B099-1103826A8052}"/>
    <hyperlink ref="C106" r:id="rId99" xr:uid="{7699380A-6C1D-40B2-A969-2A77D88952E0}"/>
    <hyperlink ref="C107" r:id="rId100" xr:uid="{6F6C4FCA-12CE-46A1-903C-0DD75B611BF2}"/>
    <hyperlink ref="C44" r:id="rId101" xr:uid="{DC928112-122F-422C-BC36-0CBA606963B3}"/>
    <hyperlink ref="C108" r:id="rId102" xr:uid="{DA3D511C-8DF5-4AE5-B2A8-68556A9FDAEF}"/>
    <hyperlink ref="C109" r:id="rId103" xr:uid="{2E66F63B-38BD-4B69-B0D7-B1C540F8E8A5}"/>
    <hyperlink ref="C45" r:id="rId104" xr:uid="{26C697E6-1ED0-4D20-ACA4-485F8E1561B7}"/>
    <hyperlink ref="C149" r:id="rId105" xr:uid="{328FD632-4B57-46AF-8FA1-66433BA90FFE}"/>
    <hyperlink ref="C150" r:id="rId106" xr:uid="{A1FB8048-A38C-4021-BE08-B5E2FCD56F01}"/>
    <hyperlink ref="C151" r:id="rId107" xr:uid="{87A70125-A488-41CE-9468-608944B96D7A}"/>
    <hyperlink ref="C110" r:id="rId108" xr:uid="{BCFFE743-0C52-4E62-9E10-1A0B01059539}"/>
    <hyperlink ref="C152" r:id="rId109" xr:uid="{AADBA536-4568-430F-9B22-97D87604394A}"/>
    <hyperlink ref="C46" r:id="rId110" xr:uid="{24A67F03-9DBA-4786-B7F4-74A235877AF1}"/>
    <hyperlink ref="C47" r:id="rId111" xr:uid="{FD632A02-221D-467F-8C88-76244AD82C81}"/>
    <hyperlink ref="C111" r:id="rId112" xr:uid="{84C316B5-F7E6-425D-A497-58E0C294C865}"/>
    <hyperlink ref="C153" r:id="rId113" xr:uid="{B6F60B9E-ACD8-4099-BA89-DEEE3FE11B9D}"/>
    <hyperlink ref="C48" r:id="rId114" xr:uid="{38F29B74-2B37-4A9D-B5CC-3E7496B6E601}"/>
    <hyperlink ref="C49" r:id="rId115" xr:uid="{C4C7F0D6-BC1D-4D95-8B86-156B2EEC5985}"/>
    <hyperlink ref="C50" r:id="rId116" xr:uid="{935DED3A-22B9-47A7-A09D-63E68333CFE7}"/>
    <hyperlink ref="C51" r:id="rId117" xr:uid="{2D88DC51-1633-49D8-8D3F-F0C852535872}"/>
    <hyperlink ref="C52" r:id="rId118" xr:uid="{17CF40F4-101B-46E3-8884-E6451C73BCCC}"/>
    <hyperlink ref="C53" r:id="rId119" xr:uid="{9CA21F60-AECC-422C-9990-386354C72E08}"/>
    <hyperlink ref="C112" r:id="rId120" xr:uid="{7B92FD9E-AA9A-400C-83AB-D5F4A2672DC4}"/>
    <hyperlink ref="C54" r:id="rId121" xr:uid="{F2ADD32A-BB35-403E-AA33-B6CD544E227A}"/>
    <hyperlink ref="C55" r:id="rId122" xr:uid="{6FD84889-6F4D-4F7A-BD2D-272475603A8B}"/>
    <hyperlink ref="C56" r:id="rId123" xr:uid="{B758912B-C7E5-4CBF-858F-546653F93BFB}"/>
    <hyperlink ref="C57" r:id="rId124" xr:uid="{5E175C5E-C115-4DF7-945C-CEF1815DDE93}"/>
    <hyperlink ref="C58" r:id="rId125" xr:uid="{FFFBD021-D7FD-47B2-9721-6C7E150BA748}"/>
    <hyperlink ref="C177" r:id="rId126" xr:uid="{25F317F0-78D0-4640-913F-C6DE3457D287}"/>
    <hyperlink ref="C178" r:id="rId127" xr:uid="{749CF4F5-BCD3-496D-8028-417CF8FFDC50}"/>
    <hyperlink ref="C180" r:id="rId128" xr:uid="{EA5FCA06-691F-4BE2-8545-E46F52DD68C5}"/>
    <hyperlink ref="C181" r:id="rId129" xr:uid="{27867251-28CA-4349-9892-A3828F743BEB}"/>
    <hyperlink ref="C182" r:id="rId130" xr:uid="{F40FAB11-E537-4995-BF5D-C247FE1112DA}"/>
    <hyperlink ref="C183" r:id="rId131" xr:uid="{1B4C3A33-F979-45F8-8460-1A4C9A497ECB}"/>
    <hyperlink ref="C184" r:id="rId132" xr:uid="{4D35E230-358F-4715-80EC-E2FDF08909F2}"/>
    <hyperlink ref="C185" r:id="rId133" xr:uid="{8FD53760-A556-4A65-8240-26B3D1473335}"/>
    <hyperlink ref="C186" r:id="rId134" xr:uid="{DE66BD9D-4672-4509-8501-7BCDA27AD692}"/>
    <hyperlink ref="C187" r:id="rId135" xr:uid="{99325E51-0A9C-4515-9BD2-231CC3F86D72}"/>
    <hyperlink ref="C188" r:id="rId136" xr:uid="{740D52C3-65A8-4D57-8F6B-E35790D9221E}"/>
    <hyperlink ref="C189" r:id="rId137" xr:uid="{DF4C626D-4BAF-4055-A5DC-4A08B047E2E3}"/>
    <hyperlink ref="C190" r:id="rId138" xr:uid="{764E7EC1-8383-4A34-9DFC-83B691671AAA}"/>
    <hyperlink ref="C154" r:id="rId139" xr:uid="{44FCA0C5-656B-4A6F-962B-67770F5370B1}"/>
    <hyperlink ref="C191" r:id="rId140" xr:uid="{BF9110D0-67C7-4CF3-8BF4-6EBB534863DA}"/>
    <hyperlink ref="C192" r:id="rId141" xr:uid="{2C681863-F141-4640-82F8-4ACC47D66E2C}"/>
    <hyperlink ref="C193" r:id="rId142" xr:uid="{0E17D6B7-CD60-45D3-8B17-2DE7CAC0EAE6}"/>
    <hyperlink ref="C194" r:id="rId143" xr:uid="{14E64C29-3C67-4207-BB81-2B65E5F3C8F7}"/>
    <hyperlink ref="C195" r:id="rId144" xr:uid="{19D8BC96-1E2A-4DC8-85F3-A76B8D6A9F97}"/>
    <hyperlink ref="C196" r:id="rId145" xr:uid="{2575E8B7-BA2C-40CB-A1D8-BD998E73BCD6}"/>
    <hyperlink ref="C197" r:id="rId146" xr:uid="{C9256F55-C814-45DB-9D27-A13645E74118}"/>
    <hyperlink ref="C155" r:id="rId147" xr:uid="{5253BC98-D1E9-4865-8529-3AE9B2A951E1}"/>
    <hyperlink ref="C198" r:id="rId148" xr:uid="{85A77827-6CE0-47A5-A455-8FF7F70B0EDD}"/>
    <hyperlink ref="C199" r:id="rId149" xr:uid="{E0E0B467-EBFA-4A17-9360-D45D54F80EC4}"/>
    <hyperlink ref="C156" r:id="rId150" xr:uid="{46489FF9-124B-43A9-BBB0-DD423799CDEF}"/>
    <hyperlink ref="C157" r:id="rId151" xr:uid="{5902AAC5-EF93-4CE4-98B4-7471D1035F47}"/>
    <hyperlink ref="C158" r:id="rId152" xr:uid="{781868D3-37A0-43D6-B218-40FED4F82152}"/>
    <hyperlink ref="C159" r:id="rId153" xr:uid="{E1548C2A-9E46-4860-B4AE-777AF50AD146}"/>
    <hyperlink ref="C160" r:id="rId154" xr:uid="{7844F799-3CC0-44FF-AD1D-FDEA38E49547}"/>
    <hyperlink ref="C161" r:id="rId155" xr:uid="{ED6419B4-ABDB-4A54-B699-574BB1E53038}"/>
    <hyperlink ref="C162" r:id="rId156" xr:uid="{89193686-E891-4D48-92AE-68052F48853C}"/>
    <hyperlink ref="C113" r:id="rId157" xr:uid="{F27C0CFB-B5AA-447D-8933-DAC10059CA68}"/>
    <hyperlink ref="C114" r:id="rId158" xr:uid="{F50DB599-9094-4CAC-BD3B-3FD23307F6D4}"/>
    <hyperlink ref="C115" r:id="rId159" xr:uid="{26A1DE74-D05A-448F-AE4E-A05A91400C28}"/>
    <hyperlink ref="C59" r:id="rId160" xr:uid="{1CFCF803-08A2-436D-8883-E7C48BBBC6A9}"/>
    <hyperlink ref="C60" r:id="rId161" xr:uid="{0EA461D6-1898-40F8-AC26-C44BFCD047DE}"/>
    <hyperlink ref="C116" r:id="rId162" xr:uid="{54575DD6-B596-4E39-BD00-2A4FCB89D968}"/>
    <hyperlink ref="C117" r:id="rId163" xr:uid="{A8DEC84A-310C-4444-944A-88EFABC0C1E8}"/>
    <hyperlink ref="C118" r:id="rId164" xr:uid="{40935BDF-9CB3-4D15-B006-6DD953BA2B53}"/>
    <hyperlink ref="C119" r:id="rId165" xr:uid="{0324AB03-B1B9-4B69-96A6-145373BE94DC}"/>
    <hyperlink ref="C120" r:id="rId166" xr:uid="{2A83A972-C94D-4C6B-854B-3BCBA70A241E}"/>
    <hyperlink ref="C61" r:id="rId167" xr:uid="{7BE95F92-0EE8-4AAA-9494-6B20662AD41E}"/>
    <hyperlink ref="C62" r:id="rId168" xr:uid="{F79FE0AC-4241-4AAA-917B-D0DFC840CCCC}"/>
    <hyperlink ref="C63" r:id="rId169" xr:uid="{EECF89EA-171E-46DF-8E87-9325337B6C88}"/>
    <hyperlink ref="C64" r:id="rId170" xr:uid="{CB19574C-B3B2-41A1-9F74-8A69C08EAC58}"/>
    <hyperlink ref="C163" r:id="rId171" xr:uid="{F509F545-0FCF-4A22-85B7-D42540722626}"/>
    <hyperlink ref="C65" r:id="rId172" xr:uid="{A3A72502-82E1-4460-AD1E-2D46A9A11431}"/>
    <hyperlink ref="C121" r:id="rId173" xr:uid="{5DA1CD93-DA96-4BD8-B16E-C11AC8302650}"/>
    <hyperlink ref="C66" r:id="rId174" xr:uid="{1F5F6D16-9720-48E7-AFA5-D86BC7FD66DB}"/>
    <hyperlink ref="C67" r:id="rId175" xr:uid="{AD1474A9-B6ED-4E35-B153-A7EF0D9389D4}"/>
    <hyperlink ref="C164" r:id="rId176" xr:uid="{FB57C9D9-DCE0-4303-93F8-772CB8C0A42D}"/>
    <hyperlink ref="C165" r:id="rId177" xr:uid="{7CD6EDDF-CEAC-4188-959F-D6BC37E5BB5A}"/>
    <hyperlink ref="C68" r:id="rId178" xr:uid="{3E408385-0E26-46DC-BC3C-80545BAB52CE}"/>
    <hyperlink ref="C69" r:id="rId179" xr:uid="{32852B34-0858-4F60-8D27-B35604BF4D5F}"/>
    <hyperlink ref="C122" r:id="rId180" xr:uid="{045E8C56-3889-4DC9-A4C2-83811E33332C}"/>
    <hyperlink ref="C123" r:id="rId181" xr:uid="{4E6D53F3-1ED5-47C9-AB47-23670574D09A}"/>
    <hyperlink ref="C124" r:id="rId182" xr:uid="{441D0DE6-2808-47F4-9A78-4B505A8E19D8}"/>
    <hyperlink ref="C125" r:id="rId183" xr:uid="{AD209FBD-023C-4A21-9468-041DFB69FBFB}"/>
    <hyperlink ref="C166" r:id="rId184" xr:uid="{06F69EA1-35FF-4BAC-90D3-B3297D514B45}"/>
    <hyperlink ref="C126" r:id="rId185" xr:uid="{FCA65ABD-D710-4E05-BF40-3AD78C6BA3D9}"/>
    <hyperlink ref="C127" r:id="rId186" xr:uid="{8C996D43-3D69-4D3D-9497-4F45EA64222A}"/>
    <hyperlink ref="C70" r:id="rId187" xr:uid="{AAB5C6D6-1F9F-4D0F-98D2-99A77D8AA663}"/>
    <hyperlink ref="C128" r:id="rId188" xr:uid="{85B3362A-6025-4F89-8733-7068A222B6C1}"/>
    <hyperlink ref="C129" r:id="rId189" xr:uid="{A945331D-47B2-40AF-A777-BE7CCE99393C}"/>
    <hyperlink ref="C130" r:id="rId190" xr:uid="{4770C524-B55F-42D1-80EB-B20BFFAE134E}"/>
    <hyperlink ref="C71" r:id="rId191" xr:uid="{06CF53FE-681E-40F1-80CF-06547FADAE10}"/>
    <hyperlink ref="C131" r:id="rId192" xr:uid="{8F9DC1B9-CE10-4354-AFF4-EB1AA4C7FDC8}"/>
    <hyperlink ref="C167" r:id="rId193" xr:uid="{1979F9B8-18AA-4A3D-B33D-2A6117ECAD83}"/>
    <hyperlink ref="C168" r:id="rId194" xr:uid="{7509C4FD-8181-455A-A0EA-AB47CD4DAC41}"/>
    <hyperlink ref="C132" r:id="rId195" xr:uid="{E627980F-822E-48B9-B44E-E003D310F06B}"/>
    <hyperlink ref="C133" r:id="rId196" xr:uid="{23CBE741-4B25-4F3C-AA7E-62F267052758}"/>
    <hyperlink ref="C134" r:id="rId197" xr:uid="{10748AAA-5948-41F2-826A-96C5E028CF99}"/>
    <hyperlink ref="C179" r:id="rId198" xr:uid="{EF1280DC-AF23-4974-80CB-D9409FF6E02D}"/>
    <hyperlink ref="C200" r:id="rId199" xr:uid="{6D8A65E8-470C-432B-B4E2-53527680D502}"/>
    <hyperlink ref="C201" r:id="rId200" xr:uid="{DA5B3F8A-855B-41AD-94AB-94AFDB29065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42200-BF7B-4FF8-BC56-3D5152895A6E}">
  <dimension ref="A1:AF255"/>
  <sheetViews>
    <sheetView topLeftCell="H1" workbookViewId="0">
      <selection activeCell="R16" sqref="R16"/>
    </sheetView>
  </sheetViews>
  <sheetFormatPr defaultRowHeight="15"/>
  <cols>
    <col min="1" max="1" width="71.140625" customWidth="1"/>
    <col min="3" max="3" width="35.7109375" style="1" customWidth="1"/>
    <col min="4" max="4" width="19.5703125" style="1" customWidth="1"/>
    <col min="5" max="5" width="60.5703125" style="1" customWidth="1"/>
    <col min="6" max="6" width="18" style="2" customWidth="1"/>
    <col min="7" max="7" width="56.5703125" customWidth="1"/>
    <col min="8" max="8" width="66.85546875" customWidth="1"/>
    <col min="9" max="9" width="14.42578125" style="4" customWidth="1"/>
    <col min="10" max="10" width="12.42578125" bestFit="1" customWidth="1"/>
    <col min="11" max="12" width="9.140625" style="20"/>
    <col min="14" max="14" width="61.7109375" customWidth="1"/>
    <col min="20" max="20" width="17" customWidth="1"/>
    <col min="22" max="22" width="9.28515625" bestFit="1" customWidth="1"/>
    <col min="26" max="26" width="9.28515625" bestFit="1" customWidth="1"/>
  </cols>
  <sheetData>
    <row r="1" spans="1:32">
      <c r="C1" s="1" t="s">
        <v>0</v>
      </c>
      <c r="D1" s="3"/>
      <c r="G1" s="3" t="s">
        <v>1</v>
      </c>
      <c r="H1" s="1" t="s">
        <v>2</v>
      </c>
      <c r="J1" s="4"/>
      <c r="K1"/>
      <c r="L1" s="5"/>
      <c r="M1">
        <f>SUM(M2:M201)</f>
        <v>188</v>
      </c>
      <c r="N1">
        <f>M1/(200/100)</f>
        <v>94</v>
      </c>
      <c r="O1" t="s">
        <v>3</v>
      </c>
      <c r="P1">
        <v>25</v>
      </c>
      <c r="Q1">
        <v>40</v>
      </c>
      <c r="R1">
        <v>60</v>
      </c>
      <c r="T1" t="s">
        <v>4</v>
      </c>
      <c r="U1">
        <v>0</v>
      </c>
      <c r="V1">
        <v>10</v>
      </c>
    </row>
    <row r="2" spans="1:32">
      <c r="A2">
        <v>1</v>
      </c>
      <c r="C2" s="6" t="s">
        <v>5</v>
      </c>
      <c r="D2" s="2"/>
      <c r="F2" s="7">
        <f t="shared" ref="F2:F33" si="0">K2</f>
        <v>73</v>
      </c>
      <c r="G2" s="2" t="s">
        <v>6</v>
      </c>
      <c r="H2" s="1" t="str">
        <f>IF(G2="A","60+",IF(G2="B","40-60",IF(G2="C","25-40",IF(G2="D","0-25",))))</f>
        <v>60+</v>
      </c>
      <c r="I2" s="25" t="str">
        <f>G2</f>
        <v>A</v>
      </c>
      <c r="J2" s="13">
        <v>16</v>
      </c>
      <c r="K2" s="3">
        <v>73</v>
      </c>
      <c r="L2" s="8">
        <f>IF(I2="C",IF(K2&lt;=$P$1,K2-$P$1,IF(K2&gt;$Q$1-1,(K2-$Q$1-1),0)),IF(I2="D",IF(K2&lt;=$P$1-1,0,K2-($P$1-1)),IF(I2="B",IF(K2&lt;=$Q$1,K2-$Q$1,IF(K2&gt;$R$1-1,K2-($R$1-1),0)),IF(I2="A",IF(K2&gt;=$R$1,0,K2-$R$1),""))))</f>
        <v>0</v>
      </c>
      <c r="M2" s="7">
        <f>IF(AND(ABS(L2)&gt;=$U$1,ABS(L2)&lt;=$V$1),1,0)</f>
        <v>1</v>
      </c>
      <c r="N2" t="s">
        <v>7</v>
      </c>
      <c r="P2" t="s">
        <v>8</v>
      </c>
      <c r="Q2" t="s">
        <v>8</v>
      </c>
      <c r="R2" t="s">
        <v>8</v>
      </c>
    </row>
    <row r="3" spans="1:32">
      <c r="A3">
        <v>2</v>
      </c>
      <c r="C3" s="6" t="s">
        <v>9</v>
      </c>
      <c r="D3" s="2"/>
      <c r="F3" s="7">
        <f t="shared" si="0"/>
        <v>63</v>
      </c>
      <c r="G3" s="2" t="s">
        <v>6</v>
      </c>
      <c r="H3" s="1" t="str">
        <f t="shared" ref="H3:H66" si="1">IF(G3="A","60+",IF(G3="B","40-60",IF(G3="C","25-40",IF(G3="D","0-25",))))</f>
        <v>60+</v>
      </c>
      <c r="I3" s="25" t="str">
        <f t="shared" ref="I3:I66" si="2">G3</f>
        <v>A</v>
      </c>
      <c r="J3" s="13">
        <v>13.5</v>
      </c>
      <c r="K3" s="3">
        <v>63</v>
      </c>
      <c r="L3" s="8">
        <f t="shared" ref="L3:L66" si="3">IF(I3="C",IF(K3&lt;=$P$1,K3-$P$1,IF(K3&gt;$Q$1-1,(K3-$Q$1-1),0)),IF(I3="D",IF(K3&lt;=$P$1-1,0,K3-($P$1-1)),IF(I3="B",IF(K3&lt;=$Q$1,K3-$Q$1,IF(K3&gt;$R$1-1,K3-($R$1-1),0)),IF(I3="A",IF(K3&gt;=$R$1,0,K3-$R$1),""))))</f>
        <v>0</v>
      </c>
      <c r="M3" s="7">
        <f t="shared" ref="M3:M66" si="4">IF(AND(ABS(L3)&gt;=$U$1,ABS(L3)&lt;=$V$1),1,0)</f>
        <v>1</v>
      </c>
      <c r="O3" s="9">
        <v>60</v>
      </c>
      <c r="P3" s="10">
        <v>100</v>
      </c>
      <c r="X3">
        <v>25</v>
      </c>
      <c r="Y3">
        <v>40</v>
      </c>
      <c r="Z3">
        <v>60</v>
      </c>
    </row>
    <row r="4" spans="1:32" ht="15" customHeight="1">
      <c r="A4">
        <v>3</v>
      </c>
      <c r="B4" s="23"/>
      <c r="C4" s="6" t="s">
        <v>10</v>
      </c>
      <c r="D4" s="2"/>
      <c r="F4" s="7">
        <f t="shared" si="0"/>
        <v>78</v>
      </c>
      <c r="G4" s="2" t="s">
        <v>6</v>
      </c>
      <c r="H4" s="1" t="str">
        <f t="shared" si="1"/>
        <v>60+</v>
      </c>
      <c r="I4" s="25" t="str">
        <f t="shared" si="2"/>
        <v>A</v>
      </c>
      <c r="J4" s="13">
        <v>16.5</v>
      </c>
      <c r="K4" s="3">
        <v>78</v>
      </c>
      <c r="L4" s="8">
        <f t="shared" si="3"/>
        <v>0</v>
      </c>
      <c r="M4" s="7">
        <f t="shared" si="4"/>
        <v>1</v>
      </c>
      <c r="N4">
        <f>COUNTIF(L2:L201,"&lt;-10")</f>
        <v>6</v>
      </c>
      <c r="O4">
        <f t="shared" ref="O4:O35" si="5">IF(K2="","",IF(AND(K2&gt;=$O$3,K2&lt;$P$3),1,0))</f>
        <v>1</v>
      </c>
      <c r="P4">
        <f>SUM(O4:O203)</f>
        <v>90</v>
      </c>
    </row>
    <row r="5" spans="1:32">
      <c r="A5">
        <v>4</v>
      </c>
      <c r="C5" s="6" t="s">
        <v>11</v>
      </c>
      <c r="D5" s="2"/>
      <c r="F5" s="7">
        <f t="shared" si="0"/>
        <v>35</v>
      </c>
      <c r="G5" s="2" t="s">
        <v>12</v>
      </c>
      <c r="H5" s="1" t="str">
        <f t="shared" si="1"/>
        <v>25-40</v>
      </c>
      <c r="I5" s="25" t="str">
        <f t="shared" si="2"/>
        <v>C</v>
      </c>
      <c r="J5" s="13">
        <v>9</v>
      </c>
      <c r="K5" s="3">
        <v>35</v>
      </c>
      <c r="L5" s="8">
        <f t="shared" si="3"/>
        <v>0</v>
      </c>
      <c r="M5" s="7">
        <f t="shared" si="4"/>
        <v>1</v>
      </c>
      <c r="N5">
        <f>COUNTIF(L2:L201,"&gt;10")</f>
        <v>6</v>
      </c>
      <c r="O5">
        <f t="shared" si="5"/>
        <v>1</v>
      </c>
      <c r="P5">
        <f>COUNTIF(O4:O313,0)</f>
        <v>110</v>
      </c>
    </row>
    <row r="6" spans="1:32">
      <c r="A6">
        <v>5</v>
      </c>
      <c r="C6" s="6" t="s">
        <v>13</v>
      </c>
      <c r="D6" s="2"/>
      <c r="F6" s="7">
        <f t="shared" si="0"/>
        <v>82</v>
      </c>
      <c r="G6" s="2" t="s">
        <v>6</v>
      </c>
      <c r="H6" s="1" t="str">
        <f t="shared" si="1"/>
        <v>60+</v>
      </c>
      <c r="I6" s="25" t="str">
        <f t="shared" si="2"/>
        <v>A</v>
      </c>
      <c r="J6" s="13">
        <v>18</v>
      </c>
      <c r="K6" s="3">
        <v>82</v>
      </c>
      <c r="L6" s="8">
        <f t="shared" si="3"/>
        <v>0</v>
      </c>
      <c r="M6" s="7">
        <f t="shared" si="4"/>
        <v>1</v>
      </c>
      <c r="N6" t="s">
        <v>14</v>
      </c>
      <c r="O6">
        <f t="shared" si="5"/>
        <v>1</v>
      </c>
      <c r="P6">
        <f>SUM(P4+P5)</f>
        <v>200</v>
      </c>
      <c r="R6" t="s">
        <v>15</v>
      </c>
    </row>
    <row r="7" spans="1:32">
      <c r="A7">
        <v>6</v>
      </c>
      <c r="C7" s="6" t="s">
        <v>16</v>
      </c>
      <c r="D7" s="2"/>
      <c r="F7" s="7">
        <f t="shared" si="0"/>
        <v>82</v>
      </c>
      <c r="G7" s="2" t="s">
        <v>6</v>
      </c>
      <c r="H7" s="1" t="str">
        <f t="shared" si="1"/>
        <v>60+</v>
      </c>
      <c r="I7" s="25" t="str">
        <f t="shared" si="2"/>
        <v>A</v>
      </c>
      <c r="J7" s="13">
        <v>18</v>
      </c>
      <c r="K7" s="3">
        <v>82</v>
      </c>
      <c r="L7" s="8">
        <f t="shared" si="3"/>
        <v>0</v>
      </c>
      <c r="M7" s="7">
        <f t="shared" si="4"/>
        <v>1</v>
      </c>
      <c r="N7" s="11">
        <f>N4/(200/100)</f>
        <v>3</v>
      </c>
      <c r="O7">
        <f t="shared" si="5"/>
        <v>0</v>
      </c>
      <c r="P7" s="11">
        <f>P4/(P6/100)</f>
        <v>45</v>
      </c>
      <c r="Q7" t="s">
        <v>3</v>
      </c>
      <c r="S7" t="s">
        <v>17</v>
      </c>
      <c r="U7" s="12" t="s">
        <v>6</v>
      </c>
      <c r="V7" s="13">
        <v>50</v>
      </c>
      <c r="W7" t="s">
        <v>18</v>
      </c>
      <c r="X7" s="13"/>
      <c r="Y7" s="13"/>
      <c r="Z7" s="13"/>
      <c r="AA7" s="13"/>
      <c r="AB7" s="13"/>
    </row>
    <row r="8" spans="1:32">
      <c r="A8">
        <v>7</v>
      </c>
      <c r="C8" s="6" t="s">
        <v>19</v>
      </c>
      <c r="D8" s="2"/>
      <c r="F8" s="7">
        <f t="shared" si="0"/>
        <v>98</v>
      </c>
      <c r="G8" s="2" t="s">
        <v>6</v>
      </c>
      <c r="H8" s="1" t="str">
        <f t="shared" si="1"/>
        <v>60+</v>
      </c>
      <c r="I8" s="25" t="str">
        <f t="shared" si="2"/>
        <v>A</v>
      </c>
      <c r="J8" s="13">
        <v>23.5</v>
      </c>
      <c r="K8" s="3">
        <v>98</v>
      </c>
      <c r="L8" s="8">
        <f t="shared" si="3"/>
        <v>0</v>
      </c>
      <c r="M8" s="7">
        <f t="shared" si="4"/>
        <v>1</v>
      </c>
      <c r="N8" s="11">
        <f>N5/(200/100)</f>
        <v>3</v>
      </c>
      <c r="O8">
        <f t="shared" si="5"/>
        <v>1</v>
      </c>
      <c r="P8" s="13"/>
      <c r="U8" s="14" t="s">
        <v>20</v>
      </c>
      <c r="V8" s="13">
        <v>23</v>
      </c>
      <c r="W8" t="s">
        <v>18</v>
      </c>
      <c r="X8" s="13"/>
      <c r="Y8" s="13"/>
      <c r="Z8" s="13"/>
      <c r="AA8" s="13"/>
      <c r="AB8" s="13"/>
    </row>
    <row r="9" spans="1:32">
      <c r="A9">
        <v>8</v>
      </c>
      <c r="C9" s="6" t="s">
        <v>21</v>
      </c>
      <c r="D9" s="2"/>
      <c r="F9" s="7">
        <f t="shared" si="0"/>
        <v>57</v>
      </c>
      <c r="G9" s="2" t="s">
        <v>20</v>
      </c>
      <c r="H9" s="1" t="str">
        <f t="shared" si="1"/>
        <v>40-60</v>
      </c>
      <c r="I9" s="25" t="str">
        <f t="shared" si="2"/>
        <v>B</v>
      </c>
      <c r="J9" s="13">
        <v>13</v>
      </c>
      <c r="K9" s="3">
        <v>57</v>
      </c>
      <c r="L9" s="8">
        <f t="shared" si="3"/>
        <v>0</v>
      </c>
      <c r="M9" s="7">
        <f t="shared" si="4"/>
        <v>1</v>
      </c>
      <c r="N9" s="15">
        <f>N7+N8</f>
        <v>6</v>
      </c>
      <c r="O9">
        <f t="shared" si="5"/>
        <v>1</v>
      </c>
      <c r="P9" s="13"/>
      <c r="U9" s="16" t="s">
        <v>12</v>
      </c>
      <c r="V9" s="13">
        <v>17</v>
      </c>
      <c r="W9" t="s">
        <v>18</v>
      </c>
      <c r="X9" s="13"/>
      <c r="Y9" s="13"/>
      <c r="Z9" s="13"/>
      <c r="AA9" s="13"/>
      <c r="AB9" s="13"/>
    </row>
    <row r="10" spans="1:32">
      <c r="A10">
        <v>9</v>
      </c>
      <c r="C10" s="6" t="s">
        <v>22</v>
      </c>
      <c r="D10" s="2"/>
      <c r="F10" s="7">
        <f t="shared" si="0"/>
        <v>82</v>
      </c>
      <c r="G10" s="2" t="s">
        <v>6</v>
      </c>
      <c r="H10" s="1" t="str">
        <f t="shared" si="1"/>
        <v>60+</v>
      </c>
      <c r="I10" s="25" t="str">
        <f t="shared" si="2"/>
        <v>A</v>
      </c>
      <c r="J10" s="13">
        <v>18</v>
      </c>
      <c r="K10" s="3">
        <v>82</v>
      </c>
      <c r="L10" s="8">
        <f t="shared" si="3"/>
        <v>0</v>
      </c>
      <c r="M10" s="7">
        <f t="shared" si="4"/>
        <v>1</v>
      </c>
      <c r="N10" s="17">
        <f>100-N9</f>
        <v>94</v>
      </c>
      <c r="O10">
        <f t="shared" si="5"/>
        <v>1</v>
      </c>
      <c r="U10" s="18" t="s">
        <v>23</v>
      </c>
      <c r="V10" s="13">
        <v>9.5</v>
      </c>
      <c r="W10" t="s">
        <v>18</v>
      </c>
      <c r="X10" s="13"/>
      <c r="Y10" s="13"/>
      <c r="Z10" s="13"/>
      <c r="AA10" s="13"/>
      <c r="AB10" s="13"/>
      <c r="AF10" s="13"/>
    </row>
    <row r="11" spans="1:32">
      <c r="A11">
        <v>10</v>
      </c>
      <c r="C11" s="6" t="s">
        <v>24</v>
      </c>
      <c r="D11" s="2"/>
      <c r="F11" s="7">
        <f t="shared" si="0"/>
        <v>35</v>
      </c>
      <c r="G11" s="2" t="s">
        <v>20</v>
      </c>
      <c r="H11" s="1" t="str">
        <f t="shared" si="1"/>
        <v>40-60</v>
      </c>
      <c r="I11" s="25" t="str">
        <f t="shared" si="2"/>
        <v>B</v>
      </c>
      <c r="J11" s="13">
        <v>8.5</v>
      </c>
      <c r="K11" s="3">
        <v>35</v>
      </c>
      <c r="L11" s="8">
        <f t="shared" si="3"/>
        <v>-5</v>
      </c>
      <c r="M11" s="7">
        <f t="shared" si="4"/>
        <v>1</v>
      </c>
      <c r="O11">
        <f t="shared" si="5"/>
        <v>0</v>
      </c>
      <c r="X11" s="13"/>
      <c r="Z11" s="13"/>
      <c r="AB11" s="13"/>
      <c r="AF11" s="13"/>
    </row>
    <row r="12" spans="1:32">
      <c r="A12">
        <v>11</v>
      </c>
      <c r="C12" s="6" t="s">
        <v>25</v>
      </c>
      <c r="D12" s="2"/>
      <c r="F12" s="7">
        <f t="shared" si="0"/>
        <v>95</v>
      </c>
      <c r="G12" s="2" t="s">
        <v>6</v>
      </c>
      <c r="H12" s="1" t="str">
        <f t="shared" si="1"/>
        <v>60+</v>
      </c>
      <c r="I12" s="25" t="str">
        <f t="shared" si="2"/>
        <v>A</v>
      </c>
      <c r="J12" s="13">
        <v>21.5</v>
      </c>
      <c r="K12" s="3">
        <v>95</v>
      </c>
      <c r="L12" s="8">
        <f t="shared" si="3"/>
        <v>0</v>
      </c>
      <c r="M12" s="7">
        <f t="shared" si="4"/>
        <v>1</v>
      </c>
      <c r="O12">
        <f t="shared" si="5"/>
        <v>1</v>
      </c>
    </row>
    <row r="13" spans="1:32">
      <c r="A13">
        <v>12</v>
      </c>
      <c r="C13" s="6" t="s">
        <v>26</v>
      </c>
      <c r="D13" s="2"/>
      <c r="F13" s="7">
        <f t="shared" si="0"/>
        <v>45</v>
      </c>
      <c r="G13" s="2" t="s">
        <v>12</v>
      </c>
      <c r="H13" s="1" t="str">
        <f t="shared" si="1"/>
        <v>25-40</v>
      </c>
      <c r="I13" s="25" t="str">
        <f t="shared" si="2"/>
        <v>C</v>
      </c>
      <c r="J13" s="13">
        <v>10.5</v>
      </c>
      <c r="K13" s="3">
        <v>45</v>
      </c>
      <c r="L13" s="8">
        <f t="shared" si="3"/>
        <v>4</v>
      </c>
      <c r="M13" s="7">
        <f t="shared" si="4"/>
        <v>1</v>
      </c>
      <c r="O13">
        <f t="shared" si="5"/>
        <v>0</v>
      </c>
    </row>
    <row r="14" spans="1:32">
      <c r="A14">
        <v>13</v>
      </c>
      <c r="C14" s="6" t="s">
        <v>27</v>
      </c>
      <c r="D14" s="2"/>
      <c r="F14" s="7">
        <f t="shared" si="0"/>
        <v>63</v>
      </c>
      <c r="G14" s="2" t="s">
        <v>6</v>
      </c>
      <c r="H14" s="1" t="str">
        <f t="shared" si="1"/>
        <v>60+</v>
      </c>
      <c r="I14" s="25" t="str">
        <f t="shared" si="2"/>
        <v>A</v>
      </c>
      <c r="J14" s="13">
        <v>13.5</v>
      </c>
      <c r="K14" s="3">
        <v>63</v>
      </c>
      <c r="L14" s="8">
        <f t="shared" si="3"/>
        <v>0</v>
      </c>
      <c r="M14" s="7">
        <f t="shared" si="4"/>
        <v>1</v>
      </c>
      <c r="O14">
        <f t="shared" si="5"/>
        <v>1</v>
      </c>
      <c r="Y14" s="13"/>
    </row>
    <row r="15" spans="1:32">
      <c r="A15">
        <v>14</v>
      </c>
      <c r="C15" s="6" t="s">
        <v>28</v>
      </c>
      <c r="D15" s="2"/>
      <c r="F15" s="7">
        <f t="shared" si="0"/>
        <v>20</v>
      </c>
      <c r="G15" s="2" t="s">
        <v>12</v>
      </c>
      <c r="H15" s="1" t="str">
        <f t="shared" si="1"/>
        <v>25-40</v>
      </c>
      <c r="I15" s="25" t="str">
        <f t="shared" si="2"/>
        <v>C</v>
      </c>
      <c r="J15" s="13">
        <v>6</v>
      </c>
      <c r="K15" s="3">
        <v>20</v>
      </c>
      <c r="L15" s="8">
        <f t="shared" si="3"/>
        <v>-5</v>
      </c>
      <c r="M15" s="7">
        <f t="shared" si="4"/>
        <v>1</v>
      </c>
      <c r="O15">
        <f t="shared" si="5"/>
        <v>0</v>
      </c>
      <c r="Y15" s="13"/>
    </row>
    <row r="16" spans="1:32">
      <c r="A16">
        <v>15</v>
      </c>
      <c r="C16" s="6" t="s">
        <v>29</v>
      </c>
      <c r="D16" s="2"/>
      <c r="F16" s="7">
        <f t="shared" si="0"/>
        <v>78</v>
      </c>
      <c r="G16" s="2" t="s">
        <v>6</v>
      </c>
      <c r="H16" s="1" t="str">
        <f t="shared" si="1"/>
        <v>60+</v>
      </c>
      <c r="I16" s="25" t="str">
        <f t="shared" si="2"/>
        <v>A</v>
      </c>
      <c r="J16" s="13">
        <v>16.5</v>
      </c>
      <c r="K16" s="3">
        <v>78</v>
      </c>
      <c r="L16" s="8">
        <f t="shared" si="3"/>
        <v>0</v>
      </c>
      <c r="M16" s="7">
        <f t="shared" si="4"/>
        <v>1</v>
      </c>
      <c r="O16">
        <f t="shared" si="5"/>
        <v>1</v>
      </c>
      <c r="Y16" s="13"/>
    </row>
    <row r="17" spans="1:26">
      <c r="A17">
        <v>16</v>
      </c>
      <c r="C17" s="6" t="s">
        <v>30</v>
      </c>
      <c r="D17" s="2"/>
      <c r="F17" s="7">
        <f t="shared" si="0"/>
        <v>95</v>
      </c>
      <c r="G17" s="2" t="s">
        <v>6</v>
      </c>
      <c r="H17" s="1" t="str">
        <f t="shared" si="1"/>
        <v>60+</v>
      </c>
      <c r="I17" s="25" t="str">
        <f t="shared" si="2"/>
        <v>A</v>
      </c>
      <c r="J17" s="13">
        <v>21.5</v>
      </c>
      <c r="K17" s="3">
        <v>95</v>
      </c>
      <c r="L17" s="8">
        <f t="shared" si="3"/>
        <v>0</v>
      </c>
      <c r="M17" s="7">
        <f t="shared" si="4"/>
        <v>1</v>
      </c>
      <c r="O17">
        <f t="shared" si="5"/>
        <v>0</v>
      </c>
      <c r="Y17" s="13"/>
    </row>
    <row r="18" spans="1:26">
      <c r="A18">
        <v>17</v>
      </c>
      <c r="C18" s="6" t="s">
        <v>31</v>
      </c>
      <c r="D18" s="2"/>
      <c r="F18" s="7">
        <f t="shared" si="0"/>
        <v>35</v>
      </c>
      <c r="G18" s="2" t="s">
        <v>20</v>
      </c>
      <c r="H18" s="1" t="str">
        <f t="shared" si="1"/>
        <v>40-60</v>
      </c>
      <c r="I18" s="25" t="str">
        <f t="shared" si="2"/>
        <v>B</v>
      </c>
      <c r="J18" s="13">
        <v>9</v>
      </c>
      <c r="K18" s="3">
        <v>35</v>
      </c>
      <c r="L18" s="8">
        <f t="shared" si="3"/>
        <v>-5</v>
      </c>
      <c r="M18" s="7">
        <f t="shared" si="4"/>
        <v>1</v>
      </c>
      <c r="O18">
        <f t="shared" si="5"/>
        <v>1</v>
      </c>
    </row>
    <row r="19" spans="1:26">
      <c r="A19">
        <v>18</v>
      </c>
      <c r="C19" s="6" t="s">
        <v>32</v>
      </c>
      <c r="D19" s="2"/>
      <c r="F19" s="7">
        <f t="shared" si="0"/>
        <v>78</v>
      </c>
      <c r="G19" s="2" t="s">
        <v>6</v>
      </c>
      <c r="H19" s="1" t="str">
        <f t="shared" si="1"/>
        <v>60+</v>
      </c>
      <c r="I19" s="25" t="str">
        <f t="shared" si="2"/>
        <v>A</v>
      </c>
      <c r="J19" s="13">
        <v>16.5</v>
      </c>
      <c r="K19" s="3">
        <v>78</v>
      </c>
      <c r="L19" s="8">
        <f t="shared" si="3"/>
        <v>0</v>
      </c>
      <c r="M19" s="7">
        <f t="shared" si="4"/>
        <v>1</v>
      </c>
      <c r="O19">
        <f t="shared" si="5"/>
        <v>1</v>
      </c>
    </row>
    <row r="20" spans="1:26">
      <c r="A20">
        <v>19</v>
      </c>
      <c r="C20" s="6" t="s">
        <v>33</v>
      </c>
      <c r="D20" s="2"/>
      <c r="F20" s="7">
        <f t="shared" si="0"/>
        <v>25</v>
      </c>
      <c r="G20" s="2" t="s">
        <v>12</v>
      </c>
      <c r="H20" s="1" t="str">
        <f t="shared" si="1"/>
        <v>25-40</v>
      </c>
      <c r="I20" s="25" t="str">
        <f t="shared" si="2"/>
        <v>C</v>
      </c>
      <c r="J20" s="13">
        <v>7</v>
      </c>
      <c r="K20" s="3">
        <v>25</v>
      </c>
      <c r="L20" s="8">
        <f t="shared" si="3"/>
        <v>0</v>
      </c>
      <c r="M20" s="7">
        <f t="shared" si="4"/>
        <v>1</v>
      </c>
      <c r="O20">
        <f t="shared" si="5"/>
        <v>0</v>
      </c>
    </row>
    <row r="21" spans="1:26">
      <c r="A21">
        <v>20</v>
      </c>
      <c r="C21" s="6" t="s">
        <v>34</v>
      </c>
      <c r="D21" s="2"/>
      <c r="F21" s="7">
        <f t="shared" si="0"/>
        <v>63</v>
      </c>
      <c r="G21" s="2" t="s">
        <v>20</v>
      </c>
      <c r="H21" s="1" t="str">
        <f t="shared" si="1"/>
        <v>40-60</v>
      </c>
      <c r="I21" s="25" t="str">
        <f t="shared" si="2"/>
        <v>B</v>
      </c>
      <c r="J21" s="13">
        <v>13.5</v>
      </c>
      <c r="K21" s="3">
        <v>63</v>
      </c>
      <c r="L21" s="8">
        <f t="shared" si="3"/>
        <v>4</v>
      </c>
      <c r="M21" s="7">
        <f t="shared" si="4"/>
        <v>1</v>
      </c>
      <c r="O21">
        <f t="shared" si="5"/>
        <v>1</v>
      </c>
    </row>
    <row r="22" spans="1:26">
      <c r="A22">
        <v>21</v>
      </c>
      <c r="C22" s="6" t="s">
        <v>35</v>
      </c>
      <c r="D22" s="2"/>
      <c r="F22" s="7">
        <f t="shared" si="0"/>
        <v>82</v>
      </c>
      <c r="G22" s="2" t="s">
        <v>6</v>
      </c>
      <c r="H22" s="1" t="str">
        <f t="shared" si="1"/>
        <v>60+</v>
      </c>
      <c r="I22" s="25" t="str">
        <f t="shared" si="2"/>
        <v>A</v>
      </c>
      <c r="J22" s="13">
        <v>18</v>
      </c>
      <c r="K22" s="3">
        <v>82</v>
      </c>
      <c r="L22" s="8">
        <f t="shared" si="3"/>
        <v>0</v>
      </c>
      <c r="M22" s="7">
        <f t="shared" si="4"/>
        <v>1</v>
      </c>
      <c r="O22">
        <f t="shared" si="5"/>
        <v>0</v>
      </c>
    </row>
    <row r="23" spans="1:26">
      <c r="A23">
        <v>22</v>
      </c>
      <c r="C23" s="6" t="s">
        <v>36</v>
      </c>
      <c r="D23" s="2"/>
      <c r="F23" s="7">
        <f t="shared" si="0"/>
        <v>86</v>
      </c>
      <c r="G23" s="2" t="s">
        <v>6</v>
      </c>
      <c r="H23" s="1" t="str">
        <f t="shared" si="1"/>
        <v>60+</v>
      </c>
      <c r="I23" s="25" t="str">
        <f t="shared" si="2"/>
        <v>A</v>
      </c>
      <c r="J23" s="13">
        <v>18.5</v>
      </c>
      <c r="K23" s="3">
        <v>86</v>
      </c>
      <c r="L23" s="8">
        <f t="shared" si="3"/>
        <v>0</v>
      </c>
      <c r="M23" s="7">
        <f t="shared" si="4"/>
        <v>1</v>
      </c>
      <c r="O23">
        <f t="shared" si="5"/>
        <v>1</v>
      </c>
    </row>
    <row r="24" spans="1:26">
      <c r="A24">
        <v>23</v>
      </c>
      <c r="C24" s="6" t="s">
        <v>37</v>
      </c>
      <c r="D24" s="2"/>
      <c r="F24" s="7">
        <f t="shared" si="0"/>
        <v>98</v>
      </c>
      <c r="G24" s="2" t="s">
        <v>6</v>
      </c>
      <c r="H24" s="1" t="str">
        <f t="shared" si="1"/>
        <v>60+</v>
      </c>
      <c r="I24" s="25" t="str">
        <f t="shared" si="2"/>
        <v>A</v>
      </c>
      <c r="J24" s="13">
        <v>23.5</v>
      </c>
      <c r="K24" s="3">
        <v>98</v>
      </c>
      <c r="L24" s="8">
        <f t="shared" si="3"/>
        <v>0</v>
      </c>
      <c r="M24" s="7">
        <f t="shared" si="4"/>
        <v>1</v>
      </c>
      <c r="O24">
        <f t="shared" si="5"/>
        <v>1</v>
      </c>
    </row>
    <row r="25" spans="1:26">
      <c r="A25">
        <v>24</v>
      </c>
      <c r="C25" s="6" t="s">
        <v>38</v>
      </c>
      <c r="D25" s="2"/>
      <c r="F25" s="7">
        <f t="shared" si="0"/>
        <v>25</v>
      </c>
      <c r="G25" s="2" t="s">
        <v>12</v>
      </c>
      <c r="H25" s="1" t="str">
        <f t="shared" si="1"/>
        <v>25-40</v>
      </c>
      <c r="I25" s="25" t="str">
        <f t="shared" si="2"/>
        <v>C</v>
      </c>
      <c r="J25" s="13">
        <v>7</v>
      </c>
      <c r="K25" s="3">
        <v>25</v>
      </c>
      <c r="L25" s="8">
        <f t="shared" si="3"/>
        <v>0</v>
      </c>
      <c r="M25" s="7">
        <f t="shared" si="4"/>
        <v>1</v>
      </c>
      <c r="O25">
        <f t="shared" si="5"/>
        <v>1</v>
      </c>
    </row>
    <row r="26" spans="1:26">
      <c r="A26">
        <v>25</v>
      </c>
      <c r="C26" s="6" t="s">
        <v>39</v>
      </c>
      <c r="D26" s="2"/>
      <c r="F26" s="7">
        <f t="shared" si="0"/>
        <v>78</v>
      </c>
      <c r="G26" s="2" t="s">
        <v>6</v>
      </c>
      <c r="H26" s="1" t="str">
        <f t="shared" si="1"/>
        <v>60+</v>
      </c>
      <c r="I26" s="25" t="str">
        <f t="shared" si="2"/>
        <v>A</v>
      </c>
      <c r="J26" s="13">
        <v>16.5</v>
      </c>
      <c r="K26" s="3">
        <v>78</v>
      </c>
      <c r="L26" s="8">
        <f t="shared" si="3"/>
        <v>0</v>
      </c>
      <c r="M26" s="7">
        <f t="shared" si="4"/>
        <v>1</v>
      </c>
      <c r="O26">
        <f t="shared" si="5"/>
        <v>1</v>
      </c>
      <c r="Z26" s="19"/>
    </row>
    <row r="27" spans="1:26">
      <c r="A27">
        <v>26</v>
      </c>
      <c r="C27" s="6" t="s">
        <v>40</v>
      </c>
      <c r="D27" s="2"/>
      <c r="F27" s="7">
        <f t="shared" si="0"/>
        <v>98</v>
      </c>
      <c r="G27" s="2" t="s">
        <v>6</v>
      </c>
      <c r="H27" s="1" t="str">
        <f t="shared" si="1"/>
        <v>60+</v>
      </c>
      <c r="I27" s="25" t="str">
        <f t="shared" si="2"/>
        <v>A</v>
      </c>
      <c r="J27" s="13">
        <v>23.5</v>
      </c>
      <c r="K27" s="3">
        <v>98</v>
      </c>
      <c r="L27" s="8">
        <f t="shared" si="3"/>
        <v>0</v>
      </c>
      <c r="M27" s="7">
        <f t="shared" si="4"/>
        <v>1</v>
      </c>
      <c r="O27">
        <f t="shared" si="5"/>
        <v>0</v>
      </c>
      <c r="Z27" s="21"/>
    </row>
    <row r="28" spans="1:26">
      <c r="A28">
        <v>27</v>
      </c>
      <c r="C28" s="6" t="s">
        <v>41</v>
      </c>
      <c r="D28" s="2"/>
      <c r="F28" s="7">
        <f t="shared" si="0"/>
        <v>51</v>
      </c>
      <c r="G28" s="2" t="s">
        <v>6</v>
      </c>
      <c r="H28" s="1" t="str">
        <f t="shared" si="1"/>
        <v>60+</v>
      </c>
      <c r="I28" s="25" t="str">
        <f t="shared" si="2"/>
        <v>A</v>
      </c>
      <c r="J28" s="13">
        <v>12</v>
      </c>
      <c r="K28" s="3">
        <v>51</v>
      </c>
      <c r="L28" s="8">
        <f t="shared" si="3"/>
        <v>-9</v>
      </c>
      <c r="M28" s="7">
        <f t="shared" si="4"/>
        <v>1</v>
      </c>
      <c r="O28">
        <f t="shared" si="5"/>
        <v>1</v>
      </c>
    </row>
    <row r="29" spans="1:26">
      <c r="A29">
        <v>28</v>
      </c>
      <c r="C29" s="6" t="s">
        <v>42</v>
      </c>
      <c r="D29" s="2"/>
      <c r="F29" s="7">
        <f t="shared" si="0"/>
        <v>45</v>
      </c>
      <c r="G29" s="2" t="s">
        <v>20</v>
      </c>
      <c r="H29" s="1" t="str">
        <f>IF(G29="A","60+",IF(G29="B","40-60",IF(G29="C","25-40",IF(G29="D","0-25",))))</f>
        <v>40-60</v>
      </c>
      <c r="I29" s="25" t="str">
        <f t="shared" si="2"/>
        <v>B</v>
      </c>
      <c r="J29" s="13">
        <v>11</v>
      </c>
      <c r="K29" s="3">
        <v>45</v>
      </c>
      <c r="L29" s="8">
        <f>IF(I29="C",IF(K29&lt;=$P$1,K29-$P$1,IF(K29&gt;$Q$1-1,(K29-$Q$1-1),0)),IF(I29="D",IF(K29&lt;=$P$1-1,0,K29-($P$1-1)),IF(I29="B",IF(K29&lt;=$Q$1,K29-$Q$1,IF(K29&gt;$R$1-1,K29-($R$1-1),0)),IF(I29="A",IF(K29&gt;=$R$1,0,K29-$R$1),""))))</f>
        <v>0</v>
      </c>
      <c r="M29" s="7">
        <f>IF(AND(ABS(L29)&gt;=$U$1,ABS(L29)&lt;=$V$1),1,0)</f>
        <v>1</v>
      </c>
      <c r="O29">
        <f t="shared" si="5"/>
        <v>1</v>
      </c>
    </row>
    <row r="30" spans="1:26">
      <c r="A30">
        <v>29</v>
      </c>
      <c r="C30" s="6" t="s">
        <v>43</v>
      </c>
      <c r="D30" s="2"/>
      <c r="F30" s="7">
        <f t="shared" si="0"/>
        <v>95</v>
      </c>
      <c r="G30" s="2" t="s">
        <v>6</v>
      </c>
      <c r="H30" s="1" t="str">
        <f t="shared" si="1"/>
        <v>60+</v>
      </c>
      <c r="I30" s="25" t="str">
        <f t="shared" si="2"/>
        <v>A</v>
      </c>
      <c r="J30" s="13">
        <v>21.5</v>
      </c>
      <c r="K30" s="3">
        <v>95</v>
      </c>
      <c r="L30" s="8">
        <f t="shared" si="3"/>
        <v>0</v>
      </c>
      <c r="M30" s="7">
        <f t="shared" si="4"/>
        <v>1</v>
      </c>
      <c r="O30">
        <f t="shared" si="5"/>
        <v>0</v>
      </c>
    </row>
    <row r="31" spans="1:26">
      <c r="A31">
        <v>30</v>
      </c>
      <c r="C31" s="6" t="s">
        <v>44</v>
      </c>
      <c r="D31" s="2"/>
      <c r="F31" s="7">
        <f t="shared" si="0"/>
        <v>82</v>
      </c>
      <c r="G31" s="2" t="s">
        <v>6</v>
      </c>
      <c r="H31" s="1" t="str">
        <f t="shared" si="1"/>
        <v>60+</v>
      </c>
      <c r="I31" s="25" t="str">
        <f t="shared" si="2"/>
        <v>A</v>
      </c>
      <c r="J31" s="13">
        <v>18</v>
      </c>
      <c r="K31" s="3">
        <v>82</v>
      </c>
      <c r="L31" s="8">
        <f t="shared" si="3"/>
        <v>0</v>
      </c>
      <c r="M31" s="7">
        <f t="shared" si="4"/>
        <v>1</v>
      </c>
      <c r="O31">
        <f t="shared" si="5"/>
        <v>0</v>
      </c>
    </row>
    <row r="32" spans="1:26">
      <c r="A32">
        <v>31</v>
      </c>
      <c r="C32" s="6" t="s">
        <v>45</v>
      </c>
      <c r="D32" s="2"/>
      <c r="F32" s="7">
        <f t="shared" si="0"/>
        <v>8</v>
      </c>
      <c r="G32" s="2" t="s">
        <v>23</v>
      </c>
      <c r="H32" s="1" t="str">
        <f t="shared" si="1"/>
        <v>0-25</v>
      </c>
      <c r="I32" s="25" t="str">
        <f t="shared" si="2"/>
        <v>D</v>
      </c>
      <c r="J32" s="13">
        <v>3</v>
      </c>
      <c r="K32" s="3">
        <v>8</v>
      </c>
      <c r="L32" s="8">
        <f t="shared" si="3"/>
        <v>0</v>
      </c>
      <c r="M32" s="7">
        <f t="shared" si="4"/>
        <v>1</v>
      </c>
      <c r="O32">
        <f t="shared" si="5"/>
        <v>1</v>
      </c>
    </row>
    <row r="33" spans="1:15">
      <c r="A33">
        <v>32</v>
      </c>
      <c r="C33" s="6" t="s">
        <v>46</v>
      </c>
      <c r="D33" s="2"/>
      <c r="F33" s="7">
        <f t="shared" si="0"/>
        <v>57</v>
      </c>
      <c r="G33" s="2" t="s">
        <v>6</v>
      </c>
      <c r="H33" s="1" t="str">
        <f>IF(G33="A","60+",IF(G33="B","40-60",IF(G33="C","25-40",IF(G33="D","0-25",))))</f>
        <v>60+</v>
      </c>
      <c r="I33" s="25" t="str">
        <f t="shared" si="2"/>
        <v>A</v>
      </c>
      <c r="J33" s="13">
        <v>12.5</v>
      </c>
      <c r="K33" s="3">
        <v>57</v>
      </c>
      <c r="L33" s="8">
        <f>IF(I33="C",IF(K33&lt;=$P$1,K33-$P$1,IF(K33&gt;$Q$1-1,(K33-$Q$1-1),0)),IF(I33="D",IF(K33&lt;=$P$1-1,0,K33-($P$1-1)),IF(I33="B",IF(K33&lt;=$Q$1,K33-$Q$1,IF(K33&gt;$R$1-1,K33-($R$1-1),0)),IF(I33="A",IF(K33&gt;=$R$1,0,K33-$R$1),""))))</f>
        <v>-3</v>
      </c>
      <c r="M33" s="7">
        <f>IF(AND(ABS(L33)&gt;=$U$1,ABS(L33)&lt;=$V$1),1,0)</f>
        <v>1</v>
      </c>
      <c r="O33">
        <f t="shared" si="5"/>
        <v>1</v>
      </c>
    </row>
    <row r="34" spans="1:15">
      <c r="A34">
        <v>33</v>
      </c>
      <c r="C34" s="6" t="s">
        <v>47</v>
      </c>
      <c r="D34" s="2"/>
      <c r="F34" s="7">
        <f t="shared" ref="F34:F65" si="6">K34</f>
        <v>95</v>
      </c>
      <c r="G34" s="2" t="s">
        <v>6</v>
      </c>
      <c r="H34" s="1" t="str">
        <f t="shared" si="1"/>
        <v>60+</v>
      </c>
      <c r="I34" s="25" t="str">
        <f t="shared" si="2"/>
        <v>A</v>
      </c>
      <c r="J34" s="13">
        <v>21.5</v>
      </c>
      <c r="K34" s="3">
        <v>95</v>
      </c>
      <c r="L34" s="8">
        <f t="shared" si="3"/>
        <v>0</v>
      </c>
      <c r="M34" s="7">
        <f t="shared" si="4"/>
        <v>1</v>
      </c>
      <c r="O34">
        <f t="shared" si="5"/>
        <v>0</v>
      </c>
    </row>
    <row r="35" spans="1:15">
      <c r="A35">
        <v>34</v>
      </c>
      <c r="C35" s="6" t="s">
        <v>48</v>
      </c>
      <c r="D35" s="2"/>
      <c r="F35" s="7">
        <f t="shared" si="6"/>
        <v>68</v>
      </c>
      <c r="G35" s="2" t="s">
        <v>6</v>
      </c>
      <c r="H35" s="1" t="str">
        <f t="shared" si="1"/>
        <v>60+</v>
      </c>
      <c r="I35" s="25" t="str">
        <f t="shared" si="2"/>
        <v>A</v>
      </c>
      <c r="J35" s="13">
        <v>14.5</v>
      </c>
      <c r="K35" s="3">
        <v>68</v>
      </c>
      <c r="L35" s="8">
        <f t="shared" si="3"/>
        <v>0</v>
      </c>
      <c r="M35" s="7">
        <f t="shared" si="4"/>
        <v>1</v>
      </c>
      <c r="O35">
        <f t="shared" si="5"/>
        <v>0</v>
      </c>
    </row>
    <row r="36" spans="1:15">
      <c r="A36">
        <v>35</v>
      </c>
      <c r="C36" s="6" t="s">
        <v>49</v>
      </c>
      <c r="D36" s="2"/>
      <c r="F36" s="7">
        <f t="shared" si="6"/>
        <v>57</v>
      </c>
      <c r="G36" s="2" t="s">
        <v>6</v>
      </c>
      <c r="H36" s="1" t="str">
        <f t="shared" si="1"/>
        <v>60+</v>
      </c>
      <c r="I36" s="25" t="str">
        <f t="shared" si="2"/>
        <v>A</v>
      </c>
      <c r="J36" s="13">
        <v>12.5</v>
      </c>
      <c r="K36" s="3">
        <v>57</v>
      </c>
      <c r="L36" s="8">
        <f t="shared" si="3"/>
        <v>-3</v>
      </c>
      <c r="M36" s="7">
        <f t="shared" si="4"/>
        <v>1</v>
      </c>
      <c r="O36">
        <f t="shared" ref="O36:O67" si="7">IF(K34="","",IF(AND(K34&gt;=$O$3,K34&lt;$P$3),1,0))</f>
        <v>1</v>
      </c>
    </row>
    <row r="37" spans="1:15">
      <c r="A37">
        <v>36</v>
      </c>
      <c r="C37" s="6" t="s">
        <v>50</v>
      </c>
      <c r="D37" s="2"/>
      <c r="F37" s="7">
        <f t="shared" si="6"/>
        <v>78</v>
      </c>
      <c r="G37" s="2" t="s">
        <v>6</v>
      </c>
      <c r="H37" s="1" t="str">
        <f t="shared" si="1"/>
        <v>60+</v>
      </c>
      <c r="I37" s="25" t="str">
        <f t="shared" si="2"/>
        <v>A</v>
      </c>
      <c r="J37" s="13">
        <v>16.5</v>
      </c>
      <c r="K37" s="3">
        <v>78</v>
      </c>
      <c r="L37" s="8">
        <f t="shared" si="3"/>
        <v>0</v>
      </c>
      <c r="M37" s="7">
        <f t="shared" si="4"/>
        <v>1</v>
      </c>
      <c r="O37">
        <f t="shared" si="7"/>
        <v>1</v>
      </c>
    </row>
    <row r="38" spans="1:15">
      <c r="A38">
        <v>37</v>
      </c>
      <c r="C38" s="6" t="s">
        <v>51</v>
      </c>
      <c r="D38" s="2"/>
      <c r="F38" s="7">
        <f t="shared" si="6"/>
        <v>68</v>
      </c>
      <c r="G38" s="2" t="s">
        <v>6</v>
      </c>
      <c r="H38" s="1" t="str">
        <f t="shared" si="1"/>
        <v>60+</v>
      </c>
      <c r="I38" s="25" t="str">
        <f t="shared" si="2"/>
        <v>A</v>
      </c>
      <c r="J38" s="13">
        <v>14.5</v>
      </c>
      <c r="K38" s="3">
        <v>68</v>
      </c>
      <c r="L38" s="8">
        <f t="shared" si="3"/>
        <v>0</v>
      </c>
      <c r="M38" s="7">
        <f t="shared" si="4"/>
        <v>1</v>
      </c>
      <c r="O38">
        <f t="shared" si="7"/>
        <v>0</v>
      </c>
    </row>
    <row r="39" spans="1:15">
      <c r="A39">
        <v>38</v>
      </c>
      <c r="C39" s="6" t="s">
        <v>52</v>
      </c>
      <c r="D39" s="2"/>
      <c r="F39" s="7">
        <f t="shared" si="6"/>
        <v>68</v>
      </c>
      <c r="G39" s="2" t="s">
        <v>6</v>
      </c>
      <c r="H39" s="1" t="str">
        <f t="shared" si="1"/>
        <v>60+</v>
      </c>
      <c r="I39" s="25" t="str">
        <f t="shared" si="2"/>
        <v>A</v>
      </c>
      <c r="J39" s="13">
        <v>14.5</v>
      </c>
      <c r="K39" s="3">
        <v>68</v>
      </c>
      <c r="L39" s="8">
        <f t="shared" si="3"/>
        <v>0</v>
      </c>
      <c r="M39" s="7">
        <f t="shared" si="4"/>
        <v>1</v>
      </c>
      <c r="O39">
        <f t="shared" si="7"/>
        <v>1</v>
      </c>
    </row>
    <row r="40" spans="1:15">
      <c r="A40">
        <v>39</v>
      </c>
      <c r="C40" s="6" t="s">
        <v>53</v>
      </c>
      <c r="D40" s="2"/>
      <c r="F40" s="7">
        <f t="shared" si="6"/>
        <v>98</v>
      </c>
      <c r="G40" s="2" t="s">
        <v>6</v>
      </c>
      <c r="H40" s="1" t="str">
        <f t="shared" si="1"/>
        <v>60+</v>
      </c>
      <c r="I40" s="25" t="str">
        <f t="shared" si="2"/>
        <v>A</v>
      </c>
      <c r="J40" s="13">
        <v>23.5</v>
      </c>
      <c r="K40" s="3">
        <v>98</v>
      </c>
      <c r="L40" s="8">
        <f t="shared" si="3"/>
        <v>0</v>
      </c>
      <c r="M40" s="7">
        <f t="shared" si="4"/>
        <v>1</v>
      </c>
      <c r="O40">
        <f t="shared" si="7"/>
        <v>1</v>
      </c>
    </row>
    <row r="41" spans="1:15">
      <c r="A41">
        <v>40</v>
      </c>
      <c r="C41" s="6" t="s">
        <v>54</v>
      </c>
      <c r="D41" s="2"/>
      <c r="F41" s="7">
        <f t="shared" si="6"/>
        <v>98</v>
      </c>
      <c r="G41" s="2" t="s">
        <v>6</v>
      </c>
      <c r="H41" s="1" t="str">
        <f t="shared" si="1"/>
        <v>60+</v>
      </c>
      <c r="I41" s="25" t="str">
        <f t="shared" si="2"/>
        <v>A</v>
      </c>
      <c r="J41" s="13">
        <v>23.5</v>
      </c>
      <c r="K41" s="3">
        <v>98</v>
      </c>
      <c r="L41" s="8">
        <f t="shared" si="3"/>
        <v>0</v>
      </c>
      <c r="M41" s="7">
        <f t="shared" si="4"/>
        <v>1</v>
      </c>
      <c r="O41">
        <f t="shared" si="7"/>
        <v>1</v>
      </c>
    </row>
    <row r="42" spans="1:15">
      <c r="A42">
        <v>41</v>
      </c>
      <c r="C42" s="6" t="s">
        <v>55</v>
      </c>
      <c r="D42" s="2"/>
      <c r="F42" s="7">
        <f t="shared" si="6"/>
        <v>98</v>
      </c>
      <c r="G42" s="2" t="s">
        <v>6</v>
      </c>
      <c r="H42" s="1" t="str">
        <f t="shared" si="1"/>
        <v>60+</v>
      </c>
      <c r="I42" s="25" t="str">
        <f t="shared" si="2"/>
        <v>A</v>
      </c>
      <c r="J42" s="13">
        <v>23.5</v>
      </c>
      <c r="K42" s="3">
        <v>98</v>
      </c>
      <c r="L42" s="8">
        <f t="shared" si="3"/>
        <v>0</v>
      </c>
      <c r="M42" s="7">
        <f t="shared" si="4"/>
        <v>1</v>
      </c>
      <c r="O42">
        <f t="shared" si="7"/>
        <v>1</v>
      </c>
    </row>
    <row r="43" spans="1:15">
      <c r="A43">
        <v>42</v>
      </c>
      <c r="C43" s="6" t="s">
        <v>56</v>
      </c>
      <c r="D43" s="2"/>
      <c r="F43" s="7">
        <f t="shared" si="6"/>
        <v>57</v>
      </c>
      <c r="G43" s="2" t="s">
        <v>6</v>
      </c>
      <c r="H43" s="1" t="str">
        <f t="shared" si="1"/>
        <v>60+</v>
      </c>
      <c r="I43" s="25" t="str">
        <f t="shared" si="2"/>
        <v>A</v>
      </c>
      <c r="J43" s="13">
        <v>12.5</v>
      </c>
      <c r="K43" s="3">
        <v>57</v>
      </c>
      <c r="L43" s="8">
        <f t="shared" si="3"/>
        <v>-3</v>
      </c>
      <c r="M43" s="7">
        <f t="shared" si="4"/>
        <v>1</v>
      </c>
      <c r="O43">
        <f t="shared" si="7"/>
        <v>1</v>
      </c>
    </row>
    <row r="44" spans="1:15">
      <c r="A44">
        <v>43</v>
      </c>
      <c r="C44" s="6" t="s">
        <v>57</v>
      </c>
      <c r="D44" s="2"/>
      <c r="F44" s="7">
        <f t="shared" si="6"/>
        <v>30</v>
      </c>
      <c r="G44" s="2" t="s">
        <v>12</v>
      </c>
      <c r="H44" s="1" t="str">
        <f t="shared" si="1"/>
        <v>25-40</v>
      </c>
      <c r="I44" s="25" t="str">
        <f t="shared" si="2"/>
        <v>C</v>
      </c>
      <c r="J44" s="13">
        <v>8</v>
      </c>
      <c r="K44" s="3">
        <v>30</v>
      </c>
      <c r="L44" s="8">
        <f t="shared" si="3"/>
        <v>0</v>
      </c>
      <c r="M44" s="7">
        <f t="shared" si="4"/>
        <v>1</v>
      </c>
      <c r="O44">
        <f t="shared" si="7"/>
        <v>1</v>
      </c>
    </row>
    <row r="45" spans="1:15">
      <c r="A45">
        <v>44</v>
      </c>
      <c r="C45" s="6" t="s">
        <v>58</v>
      </c>
      <c r="D45" s="2"/>
      <c r="F45" s="7">
        <f t="shared" si="6"/>
        <v>95</v>
      </c>
      <c r="G45" s="2" t="s">
        <v>6</v>
      </c>
      <c r="H45" s="1" t="str">
        <f t="shared" si="1"/>
        <v>60+</v>
      </c>
      <c r="I45" s="25" t="str">
        <f t="shared" si="2"/>
        <v>A</v>
      </c>
      <c r="J45" s="13">
        <v>21.5</v>
      </c>
      <c r="K45" s="3">
        <v>95</v>
      </c>
      <c r="L45" s="8">
        <f t="shared" si="3"/>
        <v>0</v>
      </c>
      <c r="M45" s="7">
        <f t="shared" si="4"/>
        <v>1</v>
      </c>
      <c r="O45">
        <f t="shared" si="7"/>
        <v>0</v>
      </c>
    </row>
    <row r="46" spans="1:15">
      <c r="A46">
        <v>45</v>
      </c>
      <c r="C46" s="6" t="s">
        <v>59</v>
      </c>
      <c r="D46" s="2"/>
      <c r="F46" s="7">
        <f t="shared" si="6"/>
        <v>63</v>
      </c>
      <c r="G46" s="2" t="s">
        <v>6</v>
      </c>
      <c r="H46" s="1" t="str">
        <f t="shared" si="1"/>
        <v>60+</v>
      </c>
      <c r="I46" s="25" t="str">
        <f t="shared" si="2"/>
        <v>A</v>
      </c>
      <c r="J46" s="13">
        <v>14</v>
      </c>
      <c r="K46" s="3">
        <v>63</v>
      </c>
      <c r="L46" s="8">
        <f t="shared" si="3"/>
        <v>0</v>
      </c>
      <c r="M46" s="7">
        <f t="shared" si="4"/>
        <v>1</v>
      </c>
      <c r="O46">
        <f t="shared" si="7"/>
        <v>0</v>
      </c>
    </row>
    <row r="47" spans="1:15">
      <c r="A47">
        <v>46</v>
      </c>
      <c r="C47" s="6" t="s">
        <v>60</v>
      </c>
      <c r="D47" s="2"/>
      <c r="F47" s="7">
        <f t="shared" si="6"/>
        <v>35</v>
      </c>
      <c r="G47" s="2" t="s">
        <v>12</v>
      </c>
      <c r="H47" s="1" t="str">
        <f t="shared" si="1"/>
        <v>25-40</v>
      </c>
      <c r="I47" s="25" t="str">
        <f t="shared" si="2"/>
        <v>C</v>
      </c>
      <c r="J47" s="13">
        <v>8.5</v>
      </c>
      <c r="K47" s="3">
        <v>35</v>
      </c>
      <c r="L47" s="8">
        <f t="shared" si="3"/>
        <v>0</v>
      </c>
      <c r="M47" s="7">
        <f t="shared" si="4"/>
        <v>1</v>
      </c>
      <c r="O47">
        <f t="shared" si="7"/>
        <v>1</v>
      </c>
    </row>
    <row r="48" spans="1:15">
      <c r="A48">
        <v>47</v>
      </c>
      <c r="C48" s="6" t="s">
        <v>61</v>
      </c>
      <c r="D48" s="2"/>
      <c r="F48" s="7">
        <f t="shared" si="6"/>
        <v>57</v>
      </c>
      <c r="G48" s="2" t="s">
        <v>6</v>
      </c>
      <c r="H48" s="1" t="str">
        <f t="shared" si="1"/>
        <v>60+</v>
      </c>
      <c r="I48" s="25" t="str">
        <f t="shared" si="2"/>
        <v>A</v>
      </c>
      <c r="J48" s="13">
        <v>12.5</v>
      </c>
      <c r="K48" s="3">
        <v>57</v>
      </c>
      <c r="L48" s="8">
        <f t="shared" si="3"/>
        <v>-3</v>
      </c>
      <c r="M48" s="7">
        <f t="shared" si="4"/>
        <v>1</v>
      </c>
      <c r="O48">
        <f t="shared" si="7"/>
        <v>1</v>
      </c>
    </row>
    <row r="49" spans="1:15">
      <c r="A49">
        <v>48</v>
      </c>
      <c r="C49" s="6" t="s">
        <v>62</v>
      </c>
      <c r="D49" s="2"/>
      <c r="F49" s="7">
        <f t="shared" si="6"/>
        <v>82</v>
      </c>
      <c r="G49" s="2" t="s">
        <v>6</v>
      </c>
      <c r="H49" s="1" t="str">
        <f t="shared" si="1"/>
        <v>60+</v>
      </c>
      <c r="I49" s="25" t="str">
        <f t="shared" si="2"/>
        <v>A</v>
      </c>
      <c r="J49" s="13">
        <v>17.5</v>
      </c>
      <c r="K49" s="3">
        <v>82</v>
      </c>
      <c r="L49" s="8">
        <f t="shared" si="3"/>
        <v>0</v>
      </c>
      <c r="M49" s="7">
        <f t="shared" si="4"/>
        <v>1</v>
      </c>
      <c r="O49">
        <f t="shared" si="7"/>
        <v>0</v>
      </c>
    </row>
    <row r="50" spans="1:15">
      <c r="A50">
        <v>49</v>
      </c>
      <c r="C50" s="6" t="s">
        <v>63</v>
      </c>
      <c r="D50" s="2"/>
      <c r="F50" s="7">
        <f t="shared" si="6"/>
        <v>82</v>
      </c>
      <c r="G50" s="2" t="s">
        <v>6</v>
      </c>
      <c r="H50" s="1" t="str">
        <f t="shared" si="1"/>
        <v>60+</v>
      </c>
      <c r="I50" s="25" t="str">
        <f t="shared" si="2"/>
        <v>A</v>
      </c>
      <c r="J50" s="13">
        <v>18</v>
      </c>
      <c r="K50" s="3">
        <v>82</v>
      </c>
      <c r="L50" s="8">
        <f t="shared" si="3"/>
        <v>0</v>
      </c>
      <c r="M50" s="7">
        <f t="shared" si="4"/>
        <v>1</v>
      </c>
      <c r="O50">
        <f t="shared" si="7"/>
        <v>0</v>
      </c>
    </row>
    <row r="51" spans="1:15">
      <c r="A51">
        <v>50</v>
      </c>
      <c r="C51" s="6" t="s">
        <v>64</v>
      </c>
      <c r="D51" s="2"/>
      <c r="F51" s="7">
        <f t="shared" si="6"/>
        <v>68</v>
      </c>
      <c r="G51" s="2" t="s">
        <v>20</v>
      </c>
      <c r="H51" s="1" t="str">
        <f t="shared" si="1"/>
        <v>40-60</v>
      </c>
      <c r="I51" s="25" t="str">
        <f t="shared" si="2"/>
        <v>B</v>
      </c>
      <c r="J51" s="13">
        <v>14.5</v>
      </c>
      <c r="K51" s="3">
        <v>68</v>
      </c>
      <c r="L51" s="8">
        <f t="shared" si="3"/>
        <v>9</v>
      </c>
      <c r="M51" s="7">
        <f t="shared" si="4"/>
        <v>1</v>
      </c>
      <c r="O51">
        <f t="shared" si="7"/>
        <v>1</v>
      </c>
    </row>
    <row r="52" spans="1:15">
      <c r="A52">
        <v>51</v>
      </c>
      <c r="C52" s="6" t="s">
        <v>65</v>
      </c>
      <c r="D52" s="2"/>
      <c r="F52" s="7">
        <f t="shared" si="6"/>
        <v>25</v>
      </c>
      <c r="G52" s="2" t="s">
        <v>12</v>
      </c>
      <c r="H52" s="1" t="str">
        <f t="shared" si="1"/>
        <v>25-40</v>
      </c>
      <c r="I52" s="25" t="str">
        <f t="shared" si="2"/>
        <v>C</v>
      </c>
      <c r="J52" s="13">
        <v>6.5</v>
      </c>
      <c r="K52" s="3">
        <v>25</v>
      </c>
      <c r="L52" s="8">
        <f t="shared" si="3"/>
        <v>0</v>
      </c>
      <c r="M52" s="7">
        <f t="shared" si="4"/>
        <v>1</v>
      </c>
      <c r="O52">
        <f t="shared" si="7"/>
        <v>1</v>
      </c>
    </row>
    <row r="53" spans="1:15">
      <c r="A53">
        <v>52</v>
      </c>
      <c r="C53" s="6" t="s">
        <v>66</v>
      </c>
      <c r="D53" s="2"/>
      <c r="F53" s="7">
        <f t="shared" si="6"/>
        <v>35</v>
      </c>
      <c r="G53" s="2" t="s">
        <v>12</v>
      </c>
      <c r="H53" s="1" t="str">
        <f t="shared" si="1"/>
        <v>25-40</v>
      </c>
      <c r="I53" s="25" t="str">
        <f t="shared" si="2"/>
        <v>C</v>
      </c>
      <c r="J53" s="13">
        <v>8.5</v>
      </c>
      <c r="K53" s="3">
        <v>35</v>
      </c>
      <c r="L53" s="8">
        <f t="shared" si="3"/>
        <v>0</v>
      </c>
      <c r="M53" s="7">
        <f t="shared" si="4"/>
        <v>1</v>
      </c>
      <c r="O53">
        <f t="shared" si="7"/>
        <v>1</v>
      </c>
    </row>
    <row r="54" spans="1:15">
      <c r="A54">
        <v>53</v>
      </c>
      <c r="C54" s="6" t="s">
        <v>67</v>
      </c>
      <c r="D54" s="2"/>
      <c r="F54" s="7">
        <f t="shared" si="6"/>
        <v>45</v>
      </c>
      <c r="G54" s="2" t="s">
        <v>12</v>
      </c>
      <c r="H54" s="1" t="str">
        <f t="shared" si="1"/>
        <v>25-40</v>
      </c>
      <c r="I54" s="25" t="str">
        <f t="shared" si="2"/>
        <v>C</v>
      </c>
      <c r="J54" s="13">
        <v>11</v>
      </c>
      <c r="K54" s="3">
        <v>45</v>
      </c>
      <c r="L54" s="8">
        <f t="shared" si="3"/>
        <v>4</v>
      </c>
      <c r="M54" s="7">
        <f t="shared" si="4"/>
        <v>1</v>
      </c>
      <c r="O54">
        <f t="shared" si="7"/>
        <v>0</v>
      </c>
    </row>
    <row r="55" spans="1:15">
      <c r="A55">
        <v>54</v>
      </c>
      <c r="C55" s="6" t="s">
        <v>68</v>
      </c>
      <c r="D55" s="2"/>
      <c r="F55" s="7">
        <f t="shared" si="6"/>
        <v>51</v>
      </c>
      <c r="G55" s="2" t="s">
        <v>12</v>
      </c>
      <c r="H55" s="1" t="str">
        <f t="shared" si="1"/>
        <v>25-40</v>
      </c>
      <c r="I55" s="25" t="str">
        <f t="shared" si="2"/>
        <v>C</v>
      </c>
      <c r="J55" s="13">
        <v>12</v>
      </c>
      <c r="K55" s="3">
        <v>51</v>
      </c>
      <c r="L55" s="8">
        <f t="shared" si="3"/>
        <v>10</v>
      </c>
      <c r="M55" s="7">
        <f t="shared" si="4"/>
        <v>1</v>
      </c>
      <c r="O55">
        <f t="shared" si="7"/>
        <v>0</v>
      </c>
    </row>
    <row r="56" spans="1:15">
      <c r="A56">
        <v>55</v>
      </c>
      <c r="C56" s="6" t="s">
        <v>69</v>
      </c>
      <c r="D56" s="2"/>
      <c r="F56" s="7">
        <f t="shared" si="6"/>
        <v>51</v>
      </c>
      <c r="G56" s="2" t="s">
        <v>20</v>
      </c>
      <c r="H56" s="1" t="str">
        <f t="shared" si="1"/>
        <v>40-60</v>
      </c>
      <c r="I56" s="25" t="str">
        <f t="shared" si="2"/>
        <v>B</v>
      </c>
      <c r="J56" s="13">
        <v>11.5</v>
      </c>
      <c r="K56" s="3">
        <v>51</v>
      </c>
      <c r="L56" s="8">
        <f t="shared" si="3"/>
        <v>0</v>
      </c>
      <c r="M56" s="7">
        <f t="shared" si="4"/>
        <v>1</v>
      </c>
      <c r="O56">
        <f t="shared" si="7"/>
        <v>0</v>
      </c>
    </row>
    <row r="57" spans="1:15">
      <c r="A57">
        <v>56</v>
      </c>
      <c r="C57" s="6" t="s">
        <v>70</v>
      </c>
      <c r="D57" s="2"/>
      <c r="F57" s="7">
        <f t="shared" si="6"/>
        <v>51</v>
      </c>
      <c r="G57" s="2" t="s">
        <v>20</v>
      </c>
      <c r="H57" s="1" t="str">
        <f t="shared" si="1"/>
        <v>40-60</v>
      </c>
      <c r="I57" s="25" t="str">
        <f t="shared" si="2"/>
        <v>B</v>
      </c>
      <c r="J57" s="13">
        <v>12</v>
      </c>
      <c r="K57" s="3">
        <v>51</v>
      </c>
      <c r="L57" s="8">
        <f t="shared" si="3"/>
        <v>0</v>
      </c>
      <c r="M57" s="7">
        <f t="shared" si="4"/>
        <v>1</v>
      </c>
      <c r="O57">
        <f t="shared" si="7"/>
        <v>0</v>
      </c>
    </row>
    <row r="58" spans="1:15">
      <c r="A58">
        <v>57</v>
      </c>
      <c r="C58" s="6" t="s">
        <v>71</v>
      </c>
      <c r="D58" s="2"/>
      <c r="F58" s="7">
        <f t="shared" si="6"/>
        <v>45</v>
      </c>
      <c r="G58" s="2" t="s">
        <v>20</v>
      </c>
      <c r="H58" s="1" t="str">
        <f t="shared" si="1"/>
        <v>40-60</v>
      </c>
      <c r="I58" s="25" t="str">
        <f t="shared" si="2"/>
        <v>B</v>
      </c>
      <c r="J58" s="13">
        <v>11</v>
      </c>
      <c r="K58" s="3">
        <v>45</v>
      </c>
      <c r="L58" s="8">
        <f t="shared" si="3"/>
        <v>0</v>
      </c>
      <c r="M58" s="7">
        <f t="shared" si="4"/>
        <v>1</v>
      </c>
      <c r="O58">
        <f t="shared" si="7"/>
        <v>0</v>
      </c>
    </row>
    <row r="59" spans="1:15">
      <c r="A59">
        <v>58</v>
      </c>
      <c r="C59" s="6" t="s">
        <v>72</v>
      </c>
      <c r="D59" s="2"/>
      <c r="F59" s="7">
        <f t="shared" si="6"/>
        <v>95</v>
      </c>
      <c r="G59" s="2" t="s">
        <v>6</v>
      </c>
      <c r="H59" s="1" t="str">
        <f t="shared" si="1"/>
        <v>60+</v>
      </c>
      <c r="I59" s="25" t="str">
        <f t="shared" si="2"/>
        <v>A</v>
      </c>
      <c r="J59" s="13">
        <v>21.5</v>
      </c>
      <c r="K59" s="3">
        <v>95</v>
      </c>
      <c r="L59" s="8">
        <f t="shared" si="3"/>
        <v>0</v>
      </c>
      <c r="M59" s="7">
        <f t="shared" si="4"/>
        <v>1</v>
      </c>
      <c r="O59">
        <f t="shared" si="7"/>
        <v>0</v>
      </c>
    </row>
    <row r="60" spans="1:15">
      <c r="A60">
        <v>59</v>
      </c>
      <c r="C60" s="6" t="s">
        <v>73</v>
      </c>
      <c r="D60" s="2"/>
      <c r="F60" s="7">
        <f t="shared" si="6"/>
        <v>20</v>
      </c>
      <c r="G60" s="2" t="s">
        <v>12</v>
      </c>
      <c r="H60" s="1" t="str">
        <f t="shared" si="1"/>
        <v>25-40</v>
      </c>
      <c r="I60" s="25" t="str">
        <f t="shared" si="2"/>
        <v>C</v>
      </c>
      <c r="J60" s="13">
        <v>6</v>
      </c>
      <c r="K60" s="3">
        <v>20</v>
      </c>
      <c r="L60" s="8">
        <f t="shared" si="3"/>
        <v>-5</v>
      </c>
      <c r="M60" s="7">
        <f t="shared" si="4"/>
        <v>1</v>
      </c>
      <c r="O60">
        <f t="shared" si="7"/>
        <v>0</v>
      </c>
    </row>
    <row r="61" spans="1:15">
      <c r="A61">
        <v>60</v>
      </c>
      <c r="C61" s="6" t="s">
        <v>74</v>
      </c>
      <c r="D61" s="2"/>
      <c r="F61" s="7">
        <f t="shared" si="6"/>
        <v>68</v>
      </c>
      <c r="G61" s="2" t="s">
        <v>6</v>
      </c>
      <c r="H61" s="1" t="str">
        <f t="shared" si="1"/>
        <v>60+</v>
      </c>
      <c r="I61" s="25" t="str">
        <f t="shared" si="2"/>
        <v>A</v>
      </c>
      <c r="J61" s="13">
        <v>14.5</v>
      </c>
      <c r="K61" s="3">
        <v>68</v>
      </c>
      <c r="L61" s="8">
        <f t="shared" si="3"/>
        <v>0</v>
      </c>
      <c r="M61" s="7">
        <f t="shared" si="4"/>
        <v>1</v>
      </c>
      <c r="O61">
        <f t="shared" si="7"/>
        <v>1</v>
      </c>
    </row>
    <row r="62" spans="1:15">
      <c r="A62">
        <v>61</v>
      </c>
      <c r="C62" s="6" t="s">
        <v>75</v>
      </c>
      <c r="D62" s="2"/>
      <c r="F62" s="7">
        <f t="shared" si="6"/>
        <v>68</v>
      </c>
      <c r="G62" s="2" t="s">
        <v>6</v>
      </c>
      <c r="H62" s="1" t="str">
        <f t="shared" si="1"/>
        <v>60+</v>
      </c>
      <c r="I62" s="25" t="str">
        <f t="shared" si="2"/>
        <v>A</v>
      </c>
      <c r="J62" s="13">
        <v>14.5</v>
      </c>
      <c r="K62" s="3">
        <v>68</v>
      </c>
      <c r="L62" s="8">
        <f t="shared" si="3"/>
        <v>0</v>
      </c>
      <c r="M62" s="7">
        <f t="shared" si="4"/>
        <v>1</v>
      </c>
      <c r="O62">
        <f t="shared" si="7"/>
        <v>0</v>
      </c>
    </row>
    <row r="63" spans="1:15">
      <c r="A63">
        <v>62</v>
      </c>
      <c r="C63" s="6" t="s">
        <v>76</v>
      </c>
      <c r="D63" s="2"/>
      <c r="F63" s="7">
        <f t="shared" si="6"/>
        <v>5</v>
      </c>
      <c r="G63" s="2" t="s">
        <v>23</v>
      </c>
      <c r="H63" s="1" t="str">
        <f t="shared" si="1"/>
        <v>0-25</v>
      </c>
      <c r="I63" s="25" t="str">
        <f t="shared" si="2"/>
        <v>D</v>
      </c>
      <c r="J63" s="13">
        <v>2</v>
      </c>
      <c r="K63" s="3">
        <v>5</v>
      </c>
      <c r="L63" s="8">
        <f t="shared" si="3"/>
        <v>0</v>
      </c>
      <c r="M63" s="7">
        <f t="shared" si="4"/>
        <v>1</v>
      </c>
      <c r="O63">
        <f t="shared" si="7"/>
        <v>1</v>
      </c>
    </row>
    <row r="64" spans="1:15">
      <c r="A64">
        <v>63</v>
      </c>
      <c r="C64" s="6" t="s">
        <v>77</v>
      </c>
      <c r="D64" s="2"/>
      <c r="F64" s="7">
        <f t="shared" si="6"/>
        <v>73</v>
      </c>
      <c r="G64" s="2" t="s">
        <v>6</v>
      </c>
      <c r="H64" s="1" t="str">
        <f t="shared" si="1"/>
        <v>60+</v>
      </c>
      <c r="I64" s="25" t="str">
        <f t="shared" si="2"/>
        <v>A</v>
      </c>
      <c r="J64" s="13">
        <v>16</v>
      </c>
      <c r="K64" s="3">
        <v>73</v>
      </c>
      <c r="L64" s="8">
        <f t="shared" si="3"/>
        <v>0</v>
      </c>
      <c r="M64" s="7">
        <f t="shared" si="4"/>
        <v>1</v>
      </c>
      <c r="O64">
        <f t="shared" si="7"/>
        <v>1</v>
      </c>
    </row>
    <row r="65" spans="1:15">
      <c r="A65">
        <v>64</v>
      </c>
      <c r="C65" s="6" t="s">
        <v>78</v>
      </c>
      <c r="D65" s="2"/>
      <c r="F65" s="7">
        <f t="shared" si="6"/>
        <v>35</v>
      </c>
      <c r="G65" s="2" t="s">
        <v>12</v>
      </c>
      <c r="H65" s="1" t="str">
        <f t="shared" si="1"/>
        <v>25-40</v>
      </c>
      <c r="I65" s="25" t="str">
        <f t="shared" si="2"/>
        <v>C</v>
      </c>
      <c r="J65" s="13">
        <v>8.5</v>
      </c>
      <c r="K65" s="3">
        <v>35</v>
      </c>
      <c r="L65" s="8">
        <f t="shared" si="3"/>
        <v>0</v>
      </c>
      <c r="M65" s="7">
        <f t="shared" si="4"/>
        <v>1</v>
      </c>
      <c r="O65">
        <f t="shared" si="7"/>
        <v>0</v>
      </c>
    </row>
    <row r="66" spans="1:15">
      <c r="A66">
        <v>65</v>
      </c>
      <c r="C66" s="6" t="s">
        <v>79</v>
      </c>
      <c r="D66" s="2"/>
      <c r="F66" s="7">
        <f t="shared" ref="F66:F97" si="8">K66</f>
        <v>51</v>
      </c>
      <c r="G66" s="2" t="s">
        <v>6</v>
      </c>
      <c r="H66" s="1" t="str">
        <f t="shared" si="1"/>
        <v>60+</v>
      </c>
      <c r="I66" s="25" t="str">
        <f t="shared" si="2"/>
        <v>A</v>
      </c>
      <c r="J66" s="13">
        <v>12</v>
      </c>
      <c r="K66" s="3">
        <v>51</v>
      </c>
      <c r="L66" s="8">
        <f t="shared" si="3"/>
        <v>-9</v>
      </c>
      <c r="M66" s="7">
        <f t="shared" si="4"/>
        <v>1</v>
      </c>
      <c r="O66">
        <f t="shared" si="7"/>
        <v>1</v>
      </c>
    </row>
    <row r="67" spans="1:15">
      <c r="A67">
        <v>66</v>
      </c>
      <c r="C67" s="6" t="s">
        <v>80</v>
      </c>
      <c r="D67" s="2"/>
      <c r="F67" s="7">
        <f t="shared" si="8"/>
        <v>95</v>
      </c>
      <c r="G67" s="2" t="s">
        <v>6</v>
      </c>
      <c r="H67" s="1" t="str">
        <f t="shared" ref="H67:H130" si="9">IF(G67="A","60+",IF(G67="B","40-60",IF(G67="C","25-40",IF(G67="D","0-25",))))</f>
        <v>60+</v>
      </c>
      <c r="I67" s="25" t="str">
        <f t="shared" ref="I67:I130" si="10">G67</f>
        <v>A</v>
      </c>
      <c r="J67" s="13">
        <v>21.5</v>
      </c>
      <c r="K67" s="3">
        <v>95</v>
      </c>
      <c r="L67" s="8">
        <f t="shared" ref="L67:L130" si="11">IF(I67="C",IF(K67&lt;=$P$1,K67-$P$1,IF(K67&gt;$Q$1-1,(K67-$Q$1-1),0)),IF(I67="D",IF(K67&lt;=$P$1-1,0,K67-($P$1-1)),IF(I67="B",IF(K67&lt;=$Q$1,K67-$Q$1,IF(K67&gt;$R$1-1,K67-($R$1-1),0)),IF(I67="A",IF(K67&gt;=$R$1,0,K67-$R$1),""))))</f>
        <v>0</v>
      </c>
      <c r="M67" s="7">
        <f t="shared" ref="M67:M130" si="12">IF(AND(ABS(L67)&gt;=$U$1,ABS(L67)&lt;=$V$1),1,0)</f>
        <v>1</v>
      </c>
      <c r="O67">
        <f t="shared" si="7"/>
        <v>0</v>
      </c>
    </row>
    <row r="68" spans="1:15">
      <c r="A68">
        <v>67</v>
      </c>
      <c r="C68" s="6" t="s">
        <v>81</v>
      </c>
      <c r="D68" s="2"/>
      <c r="F68" s="7">
        <f t="shared" si="8"/>
        <v>51</v>
      </c>
      <c r="G68" s="2" t="s">
        <v>12</v>
      </c>
      <c r="H68" s="1" t="str">
        <f t="shared" si="9"/>
        <v>25-40</v>
      </c>
      <c r="I68" s="25" t="str">
        <f t="shared" si="10"/>
        <v>C</v>
      </c>
      <c r="J68" s="13">
        <v>12</v>
      </c>
      <c r="K68" s="3">
        <v>51</v>
      </c>
      <c r="L68" s="8">
        <f t="shared" si="11"/>
        <v>10</v>
      </c>
      <c r="M68" s="7">
        <f t="shared" si="12"/>
        <v>1</v>
      </c>
      <c r="O68">
        <f t="shared" ref="O68:O99" si="13">IF(K66="","",IF(AND(K66&gt;=$O$3,K66&lt;$P$3),1,0))</f>
        <v>0</v>
      </c>
    </row>
    <row r="69" spans="1:15">
      <c r="A69">
        <v>68</v>
      </c>
      <c r="C69" s="6" t="s">
        <v>82</v>
      </c>
      <c r="D69" s="2"/>
      <c r="F69" s="7">
        <f t="shared" si="8"/>
        <v>73</v>
      </c>
      <c r="G69" s="2" t="s">
        <v>6</v>
      </c>
      <c r="H69" s="1" t="str">
        <f t="shared" si="9"/>
        <v>60+</v>
      </c>
      <c r="I69" s="25" t="str">
        <f t="shared" si="10"/>
        <v>A</v>
      </c>
      <c r="J69" s="13">
        <v>15.5</v>
      </c>
      <c r="K69" s="3">
        <v>73</v>
      </c>
      <c r="L69" s="8">
        <f t="shared" si="11"/>
        <v>0</v>
      </c>
      <c r="M69" s="7">
        <f t="shared" si="12"/>
        <v>1</v>
      </c>
      <c r="O69">
        <f t="shared" si="13"/>
        <v>1</v>
      </c>
    </row>
    <row r="70" spans="1:15">
      <c r="A70">
        <v>69</v>
      </c>
      <c r="C70" s="6" t="s">
        <v>83</v>
      </c>
      <c r="D70" s="2"/>
      <c r="F70" s="7">
        <f t="shared" si="8"/>
        <v>25</v>
      </c>
      <c r="G70" s="2" t="s">
        <v>12</v>
      </c>
      <c r="H70" s="1" t="str">
        <f t="shared" si="9"/>
        <v>25-40</v>
      </c>
      <c r="I70" s="25" t="str">
        <f t="shared" si="10"/>
        <v>C</v>
      </c>
      <c r="J70" s="13">
        <v>7</v>
      </c>
      <c r="K70" s="3">
        <v>25</v>
      </c>
      <c r="L70" s="8">
        <f t="shared" si="11"/>
        <v>0</v>
      </c>
      <c r="M70" s="7">
        <f t="shared" si="12"/>
        <v>1</v>
      </c>
      <c r="O70">
        <f t="shared" si="13"/>
        <v>0</v>
      </c>
    </row>
    <row r="71" spans="1:15">
      <c r="A71">
        <v>70</v>
      </c>
      <c r="C71" s="6" t="s">
        <v>84</v>
      </c>
      <c r="D71" s="2"/>
      <c r="F71" s="7">
        <f t="shared" si="8"/>
        <v>40</v>
      </c>
      <c r="G71" s="2" t="s">
        <v>20</v>
      </c>
      <c r="H71" s="1" t="str">
        <f t="shared" si="9"/>
        <v>40-60</v>
      </c>
      <c r="I71" s="25" t="str">
        <f t="shared" si="10"/>
        <v>B</v>
      </c>
      <c r="J71" s="13">
        <v>9.5</v>
      </c>
      <c r="K71" s="3">
        <v>40</v>
      </c>
      <c r="L71" s="8">
        <f t="shared" si="11"/>
        <v>0</v>
      </c>
      <c r="M71" s="7">
        <f t="shared" si="12"/>
        <v>1</v>
      </c>
      <c r="O71">
        <f t="shared" si="13"/>
        <v>1</v>
      </c>
    </row>
    <row r="72" spans="1:15">
      <c r="A72">
        <v>71</v>
      </c>
      <c r="C72" s="6" t="s">
        <v>85</v>
      </c>
      <c r="D72" s="2"/>
      <c r="F72" s="7">
        <f t="shared" si="8"/>
        <v>63</v>
      </c>
      <c r="G72" s="2" t="s">
        <v>6</v>
      </c>
      <c r="H72" s="1" t="str">
        <f t="shared" si="9"/>
        <v>60+</v>
      </c>
      <c r="I72" s="25" t="str">
        <f t="shared" si="10"/>
        <v>A</v>
      </c>
      <c r="J72" s="13">
        <v>14</v>
      </c>
      <c r="K72" s="3">
        <v>63</v>
      </c>
      <c r="L72" s="8">
        <f t="shared" si="11"/>
        <v>0</v>
      </c>
      <c r="M72" s="7">
        <f t="shared" si="12"/>
        <v>1</v>
      </c>
      <c r="O72">
        <f t="shared" si="13"/>
        <v>0</v>
      </c>
    </row>
    <row r="73" spans="1:15">
      <c r="A73">
        <v>72</v>
      </c>
      <c r="C73" s="6" t="s">
        <v>86</v>
      </c>
      <c r="D73" s="2"/>
      <c r="F73" s="7">
        <f t="shared" si="8"/>
        <v>82</v>
      </c>
      <c r="G73" s="2" t="s">
        <v>6</v>
      </c>
      <c r="H73" s="1" t="str">
        <f t="shared" si="9"/>
        <v>60+</v>
      </c>
      <c r="I73" s="25" t="str">
        <f t="shared" si="10"/>
        <v>A</v>
      </c>
      <c r="J73" s="13">
        <v>18</v>
      </c>
      <c r="K73" s="3">
        <v>82</v>
      </c>
      <c r="L73" s="8">
        <f t="shared" si="11"/>
        <v>0</v>
      </c>
      <c r="M73" s="7">
        <f t="shared" si="12"/>
        <v>1</v>
      </c>
      <c r="O73">
        <f t="shared" si="13"/>
        <v>0</v>
      </c>
    </row>
    <row r="74" spans="1:15">
      <c r="A74">
        <v>73</v>
      </c>
      <c r="C74" s="6" t="s">
        <v>87</v>
      </c>
      <c r="D74" s="2"/>
      <c r="F74" s="7">
        <f t="shared" si="8"/>
        <v>57</v>
      </c>
      <c r="G74" s="2" t="s">
        <v>20</v>
      </c>
      <c r="H74" s="1" t="str">
        <f t="shared" si="9"/>
        <v>40-60</v>
      </c>
      <c r="I74" s="25" t="str">
        <f t="shared" si="10"/>
        <v>B</v>
      </c>
      <c r="J74" s="13">
        <v>13</v>
      </c>
      <c r="K74" s="3">
        <v>57</v>
      </c>
      <c r="L74" s="8">
        <f t="shared" si="11"/>
        <v>0</v>
      </c>
      <c r="M74" s="7">
        <f t="shared" si="12"/>
        <v>1</v>
      </c>
      <c r="O74">
        <f t="shared" si="13"/>
        <v>1</v>
      </c>
    </row>
    <row r="75" spans="1:15">
      <c r="A75">
        <v>74</v>
      </c>
      <c r="C75" s="6" t="s">
        <v>88</v>
      </c>
      <c r="D75" s="2"/>
      <c r="F75" s="7">
        <f t="shared" si="8"/>
        <v>5</v>
      </c>
      <c r="G75" s="2" t="s">
        <v>23</v>
      </c>
      <c r="H75" s="1" t="str">
        <f t="shared" si="9"/>
        <v>0-25</v>
      </c>
      <c r="I75" s="25" t="str">
        <f t="shared" si="10"/>
        <v>D</v>
      </c>
      <c r="J75" s="13">
        <v>2</v>
      </c>
      <c r="K75" s="3">
        <v>5</v>
      </c>
      <c r="L75" s="8">
        <f t="shared" si="11"/>
        <v>0</v>
      </c>
      <c r="M75" s="7">
        <f t="shared" si="12"/>
        <v>1</v>
      </c>
      <c r="O75">
        <f t="shared" si="13"/>
        <v>1</v>
      </c>
    </row>
    <row r="76" spans="1:15">
      <c r="A76">
        <v>75</v>
      </c>
      <c r="C76" s="6" t="s">
        <v>89</v>
      </c>
      <c r="D76" s="2"/>
      <c r="F76" s="7">
        <f t="shared" si="8"/>
        <v>95</v>
      </c>
      <c r="G76" s="2" t="s">
        <v>6</v>
      </c>
      <c r="H76" s="1" t="str">
        <f t="shared" si="9"/>
        <v>60+</v>
      </c>
      <c r="I76" s="25" t="str">
        <f t="shared" si="10"/>
        <v>A</v>
      </c>
      <c r="J76" s="13">
        <v>21.5</v>
      </c>
      <c r="K76" s="3">
        <v>95</v>
      </c>
      <c r="L76" s="8">
        <f t="shared" si="11"/>
        <v>0</v>
      </c>
      <c r="M76" s="7">
        <f t="shared" si="12"/>
        <v>1</v>
      </c>
      <c r="O76">
        <f t="shared" si="13"/>
        <v>0</v>
      </c>
    </row>
    <row r="77" spans="1:15">
      <c r="A77">
        <v>76</v>
      </c>
      <c r="C77" s="6" t="s">
        <v>90</v>
      </c>
      <c r="D77" s="2"/>
      <c r="F77" s="7">
        <f t="shared" si="8"/>
        <v>30</v>
      </c>
      <c r="G77" s="2" t="s">
        <v>12</v>
      </c>
      <c r="H77" s="1" t="str">
        <f t="shared" si="9"/>
        <v>25-40</v>
      </c>
      <c r="I77" s="25" t="str">
        <f t="shared" si="10"/>
        <v>C</v>
      </c>
      <c r="J77" s="13">
        <v>8</v>
      </c>
      <c r="K77" s="3">
        <v>30</v>
      </c>
      <c r="L77" s="8">
        <f t="shared" si="11"/>
        <v>0</v>
      </c>
      <c r="M77" s="7">
        <f t="shared" si="12"/>
        <v>1</v>
      </c>
      <c r="O77">
        <f t="shared" si="13"/>
        <v>0</v>
      </c>
    </row>
    <row r="78" spans="1:15">
      <c r="A78">
        <v>77</v>
      </c>
      <c r="C78" s="6" t="s">
        <v>91</v>
      </c>
      <c r="D78" s="2"/>
      <c r="F78" s="7">
        <f t="shared" si="8"/>
        <v>35</v>
      </c>
      <c r="G78" s="2" t="s">
        <v>12</v>
      </c>
      <c r="H78" s="1" t="str">
        <f t="shared" si="9"/>
        <v>25-40</v>
      </c>
      <c r="I78" s="25" t="str">
        <f t="shared" si="10"/>
        <v>C</v>
      </c>
      <c r="J78" s="13">
        <v>8.5</v>
      </c>
      <c r="K78" s="3">
        <v>35</v>
      </c>
      <c r="L78" s="8">
        <f t="shared" si="11"/>
        <v>0</v>
      </c>
      <c r="M78" s="7">
        <f t="shared" si="12"/>
        <v>1</v>
      </c>
      <c r="O78">
        <f t="shared" si="13"/>
        <v>1</v>
      </c>
    </row>
    <row r="79" spans="1:15">
      <c r="A79">
        <v>78</v>
      </c>
      <c r="C79" s="6" t="s">
        <v>92</v>
      </c>
      <c r="D79" s="2"/>
      <c r="F79" s="7">
        <f t="shared" si="8"/>
        <v>40</v>
      </c>
      <c r="G79" s="2" t="s">
        <v>20</v>
      </c>
      <c r="H79" s="1" t="str">
        <f t="shared" si="9"/>
        <v>40-60</v>
      </c>
      <c r="I79" s="25" t="str">
        <f t="shared" si="10"/>
        <v>B</v>
      </c>
      <c r="J79" s="13">
        <v>9.5</v>
      </c>
      <c r="K79" s="3">
        <v>40</v>
      </c>
      <c r="L79" s="8">
        <f t="shared" si="11"/>
        <v>0</v>
      </c>
      <c r="M79" s="7">
        <f t="shared" si="12"/>
        <v>1</v>
      </c>
      <c r="O79">
        <f t="shared" si="13"/>
        <v>0</v>
      </c>
    </row>
    <row r="80" spans="1:15">
      <c r="A80">
        <v>79</v>
      </c>
      <c r="C80" s="6" t="s">
        <v>93</v>
      </c>
      <c r="D80" s="2"/>
      <c r="F80" s="7">
        <f t="shared" si="8"/>
        <v>90</v>
      </c>
      <c r="G80" s="2" t="s">
        <v>6</v>
      </c>
      <c r="H80" s="1" t="str">
        <f t="shared" si="9"/>
        <v>60+</v>
      </c>
      <c r="I80" s="25" t="str">
        <f t="shared" si="10"/>
        <v>A</v>
      </c>
      <c r="J80" s="13">
        <v>20</v>
      </c>
      <c r="K80" s="3">
        <v>90</v>
      </c>
      <c r="L80" s="8">
        <f t="shared" si="11"/>
        <v>0</v>
      </c>
      <c r="M80" s="7">
        <f t="shared" si="12"/>
        <v>1</v>
      </c>
      <c r="O80">
        <f t="shared" si="13"/>
        <v>0</v>
      </c>
    </row>
    <row r="81" spans="1:15">
      <c r="A81">
        <v>80</v>
      </c>
      <c r="C81" s="6" t="s">
        <v>94</v>
      </c>
      <c r="D81" s="2"/>
      <c r="F81" s="7">
        <f t="shared" si="8"/>
        <v>35</v>
      </c>
      <c r="G81" s="2" t="s">
        <v>20</v>
      </c>
      <c r="H81" s="1" t="str">
        <f t="shared" si="9"/>
        <v>40-60</v>
      </c>
      <c r="I81" s="25" t="str">
        <f t="shared" si="10"/>
        <v>B</v>
      </c>
      <c r="J81" s="13">
        <v>9</v>
      </c>
      <c r="K81" s="3">
        <v>35</v>
      </c>
      <c r="L81" s="8">
        <f t="shared" si="11"/>
        <v>-5</v>
      </c>
      <c r="M81" s="7">
        <f t="shared" si="12"/>
        <v>1</v>
      </c>
      <c r="O81">
        <f t="shared" si="13"/>
        <v>0</v>
      </c>
    </row>
    <row r="82" spans="1:15">
      <c r="A82">
        <v>81</v>
      </c>
      <c r="C82" s="6" t="s">
        <v>95</v>
      </c>
      <c r="D82" s="2"/>
      <c r="F82" s="7">
        <f t="shared" si="8"/>
        <v>95</v>
      </c>
      <c r="G82" s="2" t="s">
        <v>6</v>
      </c>
      <c r="H82" s="1" t="str">
        <f t="shared" si="9"/>
        <v>60+</v>
      </c>
      <c r="I82" s="25" t="str">
        <f t="shared" si="10"/>
        <v>A</v>
      </c>
      <c r="J82" s="13">
        <v>21.5</v>
      </c>
      <c r="K82" s="3">
        <v>95</v>
      </c>
      <c r="L82" s="8">
        <f t="shared" si="11"/>
        <v>0</v>
      </c>
      <c r="M82" s="7">
        <f t="shared" si="12"/>
        <v>1</v>
      </c>
      <c r="O82">
        <f t="shared" si="13"/>
        <v>1</v>
      </c>
    </row>
    <row r="83" spans="1:15">
      <c r="A83">
        <v>82</v>
      </c>
      <c r="C83" s="6" t="s">
        <v>96</v>
      </c>
      <c r="D83" s="2"/>
      <c r="F83" s="7">
        <f t="shared" si="8"/>
        <v>35</v>
      </c>
      <c r="G83" s="2" t="s">
        <v>12</v>
      </c>
      <c r="H83" s="1" t="str">
        <f t="shared" si="9"/>
        <v>25-40</v>
      </c>
      <c r="I83" s="25" t="str">
        <f t="shared" si="10"/>
        <v>C</v>
      </c>
      <c r="J83" s="13">
        <v>8.5</v>
      </c>
      <c r="K83" s="3">
        <v>35</v>
      </c>
      <c r="L83" s="8">
        <f t="shared" si="11"/>
        <v>0</v>
      </c>
      <c r="M83" s="7">
        <f t="shared" si="12"/>
        <v>1</v>
      </c>
      <c r="O83">
        <f t="shared" si="13"/>
        <v>0</v>
      </c>
    </row>
    <row r="84" spans="1:15">
      <c r="A84">
        <v>83</v>
      </c>
      <c r="C84" s="6" t="s">
        <v>97</v>
      </c>
      <c r="D84" s="2"/>
      <c r="F84" s="7">
        <f t="shared" si="8"/>
        <v>98</v>
      </c>
      <c r="G84" s="2" t="s">
        <v>6</v>
      </c>
      <c r="H84" s="1" t="str">
        <f t="shared" si="9"/>
        <v>60+</v>
      </c>
      <c r="I84" s="25" t="str">
        <f t="shared" si="10"/>
        <v>A</v>
      </c>
      <c r="J84" s="13">
        <v>23.5</v>
      </c>
      <c r="K84" s="3">
        <v>98</v>
      </c>
      <c r="L84" s="8">
        <f t="shared" si="11"/>
        <v>0</v>
      </c>
      <c r="M84" s="7">
        <f t="shared" si="12"/>
        <v>1</v>
      </c>
      <c r="O84">
        <f t="shared" si="13"/>
        <v>1</v>
      </c>
    </row>
    <row r="85" spans="1:15">
      <c r="A85">
        <v>84</v>
      </c>
      <c r="C85" s="6" t="s">
        <v>98</v>
      </c>
      <c r="D85" s="2"/>
      <c r="F85" s="7">
        <f t="shared" si="8"/>
        <v>0</v>
      </c>
      <c r="G85" s="2" t="s">
        <v>23</v>
      </c>
      <c r="H85" s="1" t="str">
        <f t="shared" si="9"/>
        <v>0-25</v>
      </c>
      <c r="I85" s="25" t="str">
        <f t="shared" si="10"/>
        <v>D</v>
      </c>
      <c r="J85" s="13">
        <v>0</v>
      </c>
      <c r="K85" s="3">
        <v>0</v>
      </c>
      <c r="L85" s="8">
        <f t="shared" si="11"/>
        <v>0</v>
      </c>
      <c r="M85" s="7">
        <f t="shared" si="12"/>
        <v>1</v>
      </c>
      <c r="O85">
        <f t="shared" si="13"/>
        <v>0</v>
      </c>
    </row>
    <row r="86" spans="1:15">
      <c r="A86">
        <v>85</v>
      </c>
      <c r="C86" s="6" t="s">
        <v>99</v>
      </c>
      <c r="D86" s="2"/>
      <c r="F86" s="7">
        <f t="shared" si="8"/>
        <v>86</v>
      </c>
      <c r="G86" s="2" t="s">
        <v>12</v>
      </c>
      <c r="H86" s="1" t="str">
        <f t="shared" si="9"/>
        <v>25-40</v>
      </c>
      <c r="I86" s="25" t="str">
        <f t="shared" si="10"/>
        <v>C</v>
      </c>
      <c r="J86" s="13">
        <v>18.5</v>
      </c>
      <c r="K86" s="3">
        <v>86</v>
      </c>
      <c r="L86" s="8">
        <f t="shared" si="11"/>
        <v>45</v>
      </c>
      <c r="M86" s="7">
        <f t="shared" si="12"/>
        <v>0</v>
      </c>
      <c r="O86">
        <f t="shared" si="13"/>
        <v>1</v>
      </c>
    </row>
    <row r="87" spans="1:15">
      <c r="A87">
        <v>86</v>
      </c>
      <c r="C87" s="6" t="s">
        <v>100</v>
      </c>
      <c r="D87" s="2"/>
      <c r="F87" s="7">
        <f t="shared" si="8"/>
        <v>40</v>
      </c>
      <c r="G87" s="2" t="s">
        <v>20</v>
      </c>
      <c r="H87" s="1" t="str">
        <f t="shared" si="9"/>
        <v>40-60</v>
      </c>
      <c r="I87" s="25" t="str">
        <f t="shared" si="10"/>
        <v>B</v>
      </c>
      <c r="J87" s="13">
        <v>10</v>
      </c>
      <c r="K87" s="3">
        <v>40</v>
      </c>
      <c r="L87" s="8">
        <f t="shared" si="11"/>
        <v>0</v>
      </c>
      <c r="M87" s="7">
        <f t="shared" si="12"/>
        <v>1</v>
      </c>
      <c r="O87">
        <f t="shared" si="13"/>
        <v>0</v>
      </c>
    </row>
    <row r="88" spans="1:15">
      <c r="A88">
        <v>87</v>
      </c>
      <c r="C88" s="6" t="s">
        <v>101</v>
      </c>
      <c r="D88" s="2"/>
      <c r="F88" s="7">
        <f t="shared" si="8"/>
        <v>57</v>
      </c>
      <c r="G88" s="2" t="s">
        <v>20</v>
      </c>
      <c r="H88" s="1" t="str">
        <f t="shared" si="9"/>
        <v>40-60</v>
      </c>
      <c r="I88" s="25" t="str">
        <f t="shared" si="10"/>
        <v>B</v>
      </c>
      <c r="J88" s="13">
        <v>13</v>
      </c>
      <c r="K88" s="3">
        <v>57</v>
      </c>
      <c r="L88" s="8">
        <f t="shared" si="11"/>
        <v>0</v>
      </c>
      <c r="M88" s="7">
        <f t="shared" si="12"/>
        <v>1</v>
      </c>
      <c r="O88">
        <f t="shared" si="13"/>
        <v>1</v>
      </c>
    </row>
    <row r="89" spans="1:15">
      <c r="A89">
        <v>88</v>
      </c>
      <c r="C89" s="6" t="s">
        <v>102</v>
      </c>
      <c r="D89" s="2"/>
      <c r="F89" s="7">
        <f t="shared" si="8"/>
        <v>51</v>
      </c>
      <c r="G89" s="2" t="s">
        <v>12</v>
      </c>
      <c r="H89" s="1" t="str">
        <f t="shared" si="9"/>
        <v>25-40</v>
      </c>
      <c r="I89" s="25" t="str">
        <f t="shared" si="10"/>
        <v>C</v>
      </c>
      <c r="J89" s="13">
        <v>12</v>
      </c>
      <c r="K89" s="3">
        <v>51</v>
      </c>
      <c r="L89" s="8">
        <f t="shared" si="11"/>
        <v>10</v>
      </c>
      <c r="M89" s="7">
        <f t="shared" si="12"/>
        <v>1</v>
      </c>
      <c r="O89">
        <f t="shared" si="13"/>
        <v>0</v>
      </c>
    </row>
    <row r="90" spans="1:15">
      <c r="A90">
        <v>89</v>
      </c>
      <c r="C90" s="6" t="s">
        <v>103</v>
      </c>
      <c r="D90" s="2"/>
      <c r="F90" s="7">
        <f t="shared" si="8"/>
        <v>78</v>
      </c>
      <c r="G90" s="2" t="s">
        <v>6</v>
      </c>
      <c r="H90" s="1" t="str">
        <f t="shared" si="9"/>
        <v>60+</v>
      </c>
      <c r="I90" s="25" t="str">
        <f t="shared" si="10"/>
        <v>A</v>
      </c>
      <c r="J90" s="13">
        <v>17</v>
      </c>
      <c r="K90" s="3">
        <v>78</v>
      </c>
      <c r="L90" s="8">
        <f t="shared" si="11"/>
        <v>0</v>
      </c>
      <c r="M90" s="7">
        <f t="shared" si="12"/>
        <v>1</v>
      </c>
      <c r="O90">
        <f t="shared" si="13"/>
        <v>0</v>
      </c>
    </row>
    <row r="91" spans="1:15">
      <c r="A91">
        <v>90</v>
      </c>
      <c r="C91" s="6" t="s">
        <v>104</v>
      </c>
      <c r="D91" s="2"/>
      <c r="F91" s="7">
        <f t="shared" si="8"/>
        <v>95</v>
      </c>
      <c r="G91" s="2" t="s">
        <v>6</v>
      </c>
      <c r="H91" s="1" t="str">
        <f t="shared" si="9"/>
        <v>60+</v>
      </c>
      <c r="I91" s="25" t="str">
        <f t="shared" si="10"/>
        <v>A</v>
      </c>
      <c r="J91" s="13">
        <v>21.5</v>
      </c>
      <c r="K91" s="3">
        <v>95</v>
      </c>
      <c r="L91" s="8">
        <f t="shared" si="11"/>
        <v>0</v>
      </c>
      <c r="M91" s="7">
        <f t="shared" si="12"/>
        <v>1</v>
      </c>
      <c r="O91">
        <f t="shared" si="13"/>
        <v>0</v>
      </c>
    </row>
    <row r="92" spans="1:15">
      <c r="A92">
        <v>91</v>
      </c>
      <c r="C92" s="6" t="s">
        <v>105</v>
      </c>
      <c r="D92" s="2"/>
      <c r="F92" s="7">
        <f t="shared" si="8"/>
        <v>97</v>
      </c>
      <c r="G92" s="2" t="s">
        <v>6</v>
      </c>
      <c r="H92" s="1" t="str">
        <f t="shared" si="9"/>
        <v>60+</v>
      </c>
      <c r="I92" s="25" t="str">
        <f t="shared" si="10"/>
        <v>A</v>
      </c>
      <c r="J92" s="13">
        <v>23</v>
      </c>
      <c r="K92" s="3">
        <v>97</v>
      </c>
      <c r="L92" s="8">
        <f t="shared" si="11"/>
        <v>0</v>
      </c>
      <c r="M92" s="7">
        <f t="shared" si="12"/>
        <v>1</v>
      </c>
      <c r="O92">
        <f t="shared" si="13"/>
        <v>1</v>
      </c>
    </row>
    <row r="93" spans="1:15">
      <c r="A93">
        <v>92</v>
      </c>
      <c r="C93" s="6" t="s">
        <v>106</v>
      </c>
      <c r="D93" s="2"/>
      <c r="F93" s="7">
        <f t="shared" si="8"/>
        <v>30</v>
      </c>
      <c r="G93" s="2" t="s">
        <v>12</v>
      </c>
      <c r="H93" s="1" t="str">
        <f t="shared" si="9"/>
        <v>25-40</v>
      </c>
      <c r="I93" s="25" t="str">
        <f t="shared" si="10"/>
        <v>C</v>
      </c>
      <c r="J93" s="13">
        <v>7.5</v>
      </c>
      <c r="K93" s="3">
        <v>30</v>
      </c>
      <c r="L93" s="8">
        <f t="shared" si="11"/>
        <v>0</v>
      </c>
      <c r="M93" s="7">
        <f t="shared" si="12"/>
        <v>1</v>
      </c>
      <c r="O93">
        <f t="shared" si="13"/>
        <v>1</v>
      </c>
    </row>
    <row r="94" spans="1:15">
      <c r="A94">
        <v>93</v>
      </c>
      <c r="C94" s="6" t="s">
        <v>107</v>
      </c>
      <c r="D94" s="2"/>
      <c r="F94" s="7">
        <f t="shared" si="8"/>
        <v>90</v>
      </c>
      <c r="G94" s="2" t="s">
        <v>6</v>
      </c>
      <c r="H94" s="1" t="str">
        <f t="shared" si="9"/>
        <v>60+</v>
      </c>
      <c r="I94" s="25" t="str">
        <f t="shared" si="10"/>
        <v>A</v>
      </c>
      <c r="J94" s="13">
        <v>19.5</v>
      </c>
      <c r="K94" s="3">
        <v>90</v>
      </c>
      <c r="L94" s="8">
        <f t="shared" si="11"/>
        <v>0</v>
      </c>
      <c r="M94" s="7">
        <f t="shared" si="12"/>
        <v>1</v>
      </c>
      <c r="O94">
        <f t="shared" si="13"/>
        <v>1</v>
      </c>
    </row>
    <row r="95" spans="1:15">
      <c r="A95">
        <v>94</v>
      </c>
      <c r="C95" s="6" t="s">
        <v>108</v>
      </c>
      <c r="D95" s="2"/>
      <c r="F95" s="7">
        <f t="shared" si="8"/>
        <v>68</v>
      </c>
      <c r="G95" s="2" t="s">
        <v>6</v>
      </c>
      <c r="H95" s="1" t="str">
        <f t="shared" si="9"/>
        <v>60+</v>
      </c>
      <c r="I95" s="25" t="str">
        <f t="shared" si="10"/>
        <v>A</v>
      </c>
      <c r="J95" s="13">
        <v>14.5</v>
      </c>
      <c r="K95" s="3">
        <v>68</v>
      </c>
      <c r="L95" s="8">
        <f t="shared" si="11"/>
        <v>0</v>
      </c>
      <c r="M95" s="7">
        <f t="shared" si="12"/>
        <v>1</v>
      </c>
      <c r="O95">
        <f t="shared" si="13"/>
        <v>0</v>
      </c>
    </row>
    <row r="96" spans="1:15">
      <c r="A96">
        <v>95</v>
      </c>
      <c r="C96" s="6" t="s">
        <v>109</v>
      </c>
      <c r="D96" s="2"/>
      <c r="F96" s="7">
        <f t="shared" si="8"/>
        <v>57</v>
      </c>
      <c r="G96" s="2" t="s">
        <v>20</v>
      </c>
      <c r="H96" s="1" t="str">
        <f t="shared" si="9"/>
        <v>40-60</v>
      </c>
      <c r="I96" s="25" t="str">
        <f t="shared" si="10"/>
        <v>B</v>
      </c>
      <c r="J96" s="13">
        <v>12.5</v>
      </c>
      <c r="K96" s="3">
        <v>57</v>
      </c>
      <c r="L96" s="8">
        <f t="shared" si="11"/>
        <v>0</v>
      </c>
      <c r="M96" s="7">
        <f t="shared" si="12"/>
        <v>1</v>
      </c>
      <c r="O96">
        <f t="shared" si="13"/>
        <v>1</v>
      </c>
    </row>
    <row r="97" spans="1:15">
      <c r="A97">
        <v>96</v>
      </c>
      <c r="C97" s="6" t="s">
        <v>110</v>
      </c>
      <c r="D97" s="2"/>
      <c r="F97" s="7">
        <f t="shared" si="8"/>
        <v>16</v>
      </c>
      <c r="G97" s="2" t="s">
        <v>12</v>
      </c>
      <c r="H97" s="1" t="str">
        <f t="shared" si="9"/>
        <v>25-40</v>
      </c>
      <c r="I97" s="25" t="str">
        <f t="shared" si="10"/>
        <v>C</v>
      </c>
      <c r="J97" s="13">
        <v>5</v>
      </c>
      <c r="K97" s="3">
        <v>16</v>
      </c>
      <c r="L97" s="8">
        <f t="shared" si="11"/>
        <v>-9</v>
      </c>
      <c r="M97" s="7">
        <f t="shared" si="12"/>
        <v>1</v>
      </c>
      <c r="O97">
        <f t="shared" si="13"/>
        <v>1</v>
      </c>
    </row>
    <row r="98" spans="1:15">
      <c r="A98">
        <v>97</v>
      </c>
      <c r="C98" s="6" t="s">
        <v>111</v>
      </c>
      <c r="D98" s="2"/>
      <c r="F98" s="7">
        <f t="shared" ref="F98:F129" si="14">K98</f>
        <v>45</v>
      </c>
      <c r="G98" s="2" t="s">
        <v>12</v>
      </c>
      <c r="H98" s="1" t="str">
        <f t="shared" si="9"/>
        <v>25-40</v>
      </c>
      <c r="I98" s="25" t="str">
        <f t="shared" si="10"/>
        <v>C</v>
      </c>
      <c r="J98" s="13">
        <v>11</v>
      </c>
      <c r="K98" s="3">
        <v>45</v>
      </c>
      <c r="L98" s="8">
        <f t="shared" si="11"/>
        <v>4</v>
      </c>
      <c r="M98" s="7">
        <f t="shared" si="12"/>
        <v>1</v>
      </c>
      <c r="O98">
        <f t="shared" si="13"/>
        <v>0</v>
      </c>
    </row>
    <row r="99" spans="1:15">
      <c r="A99">
        <v>98</v>
      </c>
      <c r="C99" s="6" t="s">
        <v>112</v>
      </c>
      <c r="D99" s="2"/>
      <c r="F99" s="7">
        <f t="shared" si="14"/>
        <v>51</v>
      </c>
      <c r="G99" s="2" t="s">
        <v>12</v>
      </c>
      <c r="H99" s="1" t="str">
        <f t="shared" si="9"/>
        <v>25-40</v>
      </c>
      <c r="I99" s="25" t="str">
        <f t="shared" si="10"/>
        <v>C</v>
      </c>
      <c r="J99" s="13">
        <v>11.5</v>
      </c>
      <c r="K99" s="3">
        <v>51</v>
      </c>
      <c r="L99" s="8">
        <f t="shared" si="11"/>
        <v>10</v>
      </c>
      <c r="M99" s="7">
        <f t="shared" si="12"/>
        <v>1</v>
      </c>
      <c r="O99">
        <f t="shared" si="13"/>
        <v>0</v>
      </c>
    </row>
    <row r="100" spans="1:15">
      <c r="A100">
        <v>99</v>
      </c>
      <c r="C100" s="6" t="s">
        <v>113</v>
      </c>
      <c r="D100" s="2"/>
      <c r="F100" s="7">
        <f t="shared" si="14"/>
        <v>40</v>
      </c>
      <c r="G100" s="2" t="s">
        <v>20</v>
      </c>
      <c r="H100" s="1" t="str">
        <f t="shared" si="9"/>
        <v>40-60</v>
      </c>
      <c r="I100" s="25" t="str">
        <f t="shared" si="10"/>
        <v>B</v>
      </c>
      <c r="J100" s="13">
        <v>9.5</v>
      </c>
      <c r="K100" s="3">
        <v>40</v>
      </c>
      <c r="L100" s="8">
        <f t="shared" si="11"/>
        <v>0</v>
      </c>
      <c r="M100" s="7">
        <f t="shared" si="12"/>
        <v>1</v>
      </c>
      <c r="O100">
        <f t="shared" ref="O100:O131" si="15">IF(K98="","",IF(AND(K98&gt;=$O$3,K98&lt;$P$3),1,0))</f>
        <v>0</v>
      </c>
    </row>
    <row r="101" spans="1:15">
      <c r="A101">
        <v>100</v>
      </c>
      <c r="C101" s="6" t="s">
        <v>114</v>
      </c>
      <c r="D101" s="2"/>
      <c r="F101" s="7">
        <f t="shared" si="14"/>
        <v>51</v>
      </c>
      <c r="G101" s="2" t="s">
        <v>12</v>
      </c>
      <c r="H101" s="1" t="str">
        <f t="shared" si="9"/>
        <v>25-40</v>
      </c>
      <c r="I101" s="25" t="str">
        <f t="shared" si="10"/>
        <v>C</v>
      </c>
      <c r="J101" s="13">
        <v>11.5</v>
      </c>
      <c r="K101" s="3">
        <v>51</v>
      </c>
      <c r="L101" s="8">
        <f t="shared" si="11"/>
        <v>10</v>
      </c>
      <c r="M101" s="7">
        <f t="shared" si="12"/>
        <v>1</v>
      </c>
      <c r="O101">
        <f t="shared" si="15"/>
        <v>0</v>
      </c>
    </row>
    <row r="102" spans="1:15">
      <c r="A102">
        <v>101</v>
      </c>
      <c r="C102" s="6" t="s">
        <v>115</v>
      </c>
      <c r="D102" s="2"/>
      <c r="F102" s="7">
        <f t="shared" si="14"/>
        <v>16</v>
      </c>
      <c r="G102" s="2" t="s">
        <v>12</v>
      </c>
      <c r="H102" s="1" t="str">
        <f t="shared" si="9"/>
        <v>25-40</v>
      </c>
      <c r="I102" s="25" t="str">
        <f t="shared" si="10"/>
        <v>C</v>
      </c>
      <c r="J102" s="13">
        <v>5</v>
      </c>
      <c r="K102" s="3">
        <v>16</v>
      </c>
      <c r="L102" s="8">
        <f t="shared" si="11"/>
        <v>-9</v>
      </c>
      <c r="M102" s="7">
        <f t="shared" si="12"/>
        <v>1</v>
      </c>
      <c r="O102">
        <f t="shared" si="15"/>
        <v>0</v>
      </c>
    </row>
    <row r="103" spans="1:15">
      <c r="A103">
        <v>102</v>
      </c>
      <c r="C103" s="6" t="s">
        <v>116</v>
      </c>
      <c r="D103" s="2"/>
      <c r="F103" s="7">
        <f t="shared" si="14"/>
        <v>51</v>
      </c>
      <c r="G103" s="2" t="s">
        <v>6</v>
      </c>
      <c r="H103" s="1" t="str">
        <f t="shared" si="9"/>
        <v>60+</v>
      </c>
      <c r="I103" s="25" t="str">
        <f t="shared" si="10"/>
        <v>A</v>
      </c>
      <c r="J103" s="13">
        <v>12</v>
      </c>
      <c r="K103" s="3">
        <v>51</v>
      </c>
      <c r="L103" s="8">
        <f t="shared" si="11"/>
        <v>-9</v>
      </c>
      <c r="M103" s="7">
        <f t="shared" si="12"/>
        <v>1</v>
      </c>
      <c r="O103">
        <f t="shared" si="15"/>
        <v>0</v>
      </c>
    </row>
    <row r="104" spans="1:15">
      <c r="A104">
        <v>103</v>
      </c>
      <c r="C104" s="6" t="s">
        <v>117</v>
      </c>
      <c r="D104" s="2"/>
      <c r="F104" s="7">
        <f t="shared" si="14"/>
        <v>95</v>
      </c>
      <c r="G104" s="2" t="s">
        <v>6</v>
      </c>
      <c r="H104" s="1" t="str">
        <f t="shared" si="9"/>
        <v>60+</v>
      </c>
      <c r="I104" s="25" t="str">
        <f t="shared" si="10"/>
        <v>A</v>
      </c>
      <c r="J104" s="13">
        <v>21.5</v>
      </c>
      <c r="K104" s="3">
        <v>95</v>
      </c>
      <c r="L104" s="8">
        <f t="shared" si="11"/>
        <v>0</v>
      </c>
      <c r="M104" s="7">
        <f t="shared" si="12"/>
        <v>1</v>
      </c>
      <c r="O104">
        <f t="shared" si="15"/>
        <v>0</v>
      </c>
    </row>
    <row r="105" spans="1:15">
      <c r="A105">
        <v>104</v>
      </c>
      <c r="C105" s="6" t="s">
        <v>118</v>
      </c>
      <c r="D105" s="2"/>
      <c r="F105" s="7">
        <f t="shared" si="14"/>
        <v>95</v>
      </c>
      <c r="G105" s="2" t="s">
        <v>6</v>
      </c>
      <c r="H105" s="1" t="str">
        <f t="shared" si="9"/>
        <v>60+</v>
      </c>
      <c r="I105" s="25" t="str">
        <f t="shared" si="10"/>
        <v>A</v>
      </c>
      <c r="J105" s="13">
        <v>21.5</v>
      </c>
      <c r="K105" s="3">
        <v>95</v>
      </c>
      <c r="L105" s="8">
        <f t="shared" si="11"/>
        <v>0</v>
      </c>
      <c r="M105" s="7">
        <f t="shared" si="12"/>
        <v>1</v>
      </c>
      <c r="O105">
        <f t="shared" si="15"/>
        <v>0</v>
      </c>
    </row>
    <row r="106" spans="1:15">
      <c r="A106">
        <v>105</v>
      </c>
      <c r="C106" s="6" t="s">
        <v>119</v>
      </c>
      <c r="D106" s="2"/>
      <c r="F106" s="7">
        <f t="shared" si="14"/>
        <v>90</v>
      </c>
      <c r="G106" s="2" t="s">
        <v>6</v>
      </c>
      <c r="H106" s="1" t="str">
        <f t="shared" si="9"/>
        <v>60+</v>
      </c>
      <c r="I106" s="25" t="str">
        <f t="shared" si="10"/>
        <v>A</v>
      </c>
      <c r="J106" s="13">
        <v>20</v>
      </c>
      <c r="K106" s="3">
        <v>90</v>
      </c>
      <c r="L106" s="8">
        <f t="shared" si="11"/>
        <v>0</v>
      </c>
      <c r="M106" s="7">
        <f t="shared" si="12"/>
        <v>1</v>
      </c>
      <c r="O106">
        <f t="shared" si="15"/>
        <v>1</v>
      </c>
    </row>
    <row r="107" spans="1:15">
      <c r="A107">
        <v>106</v>
      </c>
      <c r="C107" s="6" t="s">
        <v>120</v>
      </c>
      <c r="D107" s="2"/>
      <c r="F107" s="7">
        <f t="shared" si="14"/>
        <v>16</v>
      </c>
      <c r="G107" s="2" t="s">
        <v>12</v>
      </c>
      <c r="H107" s="1" t="str">
        <f t="shared" si="9"/>
        <v>25-40</v>
      </c>
      <c r="I107" s="25" t="str">
        <f t="shared" si="10"/>
        <v>C</v>
      </c>
      <c r="J107" s="13">
        <v>4.5</v>
      </c>
      <c r="K107" s="3">
        <v>16</v>
      </c>
      <c r="L107" s="8">
        <f t="shared" si="11"/>
        <v>-9</v>
      </c>
      <c r="M107" s="7">
        <f t="shared" si="12"/>
        <v>1</v>
      </c>
      <c r="O107">
        <f t="shared" si="15"/>
        <v>1</v>
      </c>
    </row>
    <row r="108" spans="1:15">
      <c r="A108">
        <v>107</v>
      </c>
      <c r="C108" s="6" t="s">
        <v>121</v>
      </c>
      <c r="D108" s="2"/>
      <c r="F108" s="7">
        <f t="shared" si="14"/>
        <v>98</v>
      </c>
      <c r="G108" s="2" t="s">
        <v>6</v>
      </c>
      <c r="H108" s="1" t="str">
        <f t="shared" si="9"/>
        <v>60+</v>
      </c>
      <c r="I108" s="25" t="str">
        <f t="shared" si="10"/>
        <v>A</v>
      </c>
      <c r="J108" s="13">
        <v>23.5</v>
      </c>
      <c r="K108" s="3">
        <v>98</v>
      </c>
      <c r="L108" s="8">
        <f t="shared" si="11"/>
        <v>0</v>
      </c>
      <c r="M108" s="7">
        <f t="shared" si="12"/>
        <v>1</v>
      </c>
      <c r="O108">
        <f t="shared" si="15"/>
        <v>1</v>
      </c>
    </row>
    <row r="109" spans="1:15">
      <c r="A109">
        <v>108</v>
      </c>
      <c r="C109" s="6" t="s">
        <v>122</v>
      </c>
      <c r="D109" s="2"/>
      <c r="F109" s="7">
        <f t="shared" si="14"/>
        <v>82</v>
      </c>
      <c r="G109" s="2" t="s">
        <v>6</v>
      </c>
      <c r="H109" s="1" t="str">
        <f t="shared" si="9"/>
        <v>60+</v>
      </c>
      <c r="I109" s="25" t="str">
        <f t="shared" si="10"/>
        <v>A</v>
      </c>
      <c r="J109" s="13">
        <v>18</v>
      </c>
      <c r="K109" s="3">
        <v>82</v>
      </c>
      <c r="L109" s="8">
        <f t="shared" si="11"/>
        <v>0</v>
      </c>
      <c r="M109" s="7">
        <f t="shared" si="12"/>
        <v>1</v>
      </c>
      <c r="O109">
        <f t="shared" si="15"/>
        <v>0</v>
      </c>
    </row>
    <row r="110" spans="1:15">
      <c r="A110">
        <v>109</v>
      </c>
      <c r="C110" s="6" t="s">
        <v>123</v>
      </c>
      <c r="D110" s="2"/>
      <c r="F110" s="7">
        <f t="shared" si="14"/>
        <v>45</v>
      </c>
      <c r="G110" s="2" t="s">
        <v>20</v>
      </c>
      <c r="H110" s="1" t="str">
        <f t="shared" si="9"/>
        <v>40-60</v>
      </c>
      <c r="I110" s="25" t="str">
        <f t="shared" si="10"/>
        <v>B</v>
      </c>
      <c r="J110" s="13">
        <v>11</v>
      </c>
      <c r="K110" s="3">
        <v>45</v>
      </c>
      <c r="L110" s="8">
        <f t="shared" si="11"/>
        <v>0</v>
      </c>
      <c r="M110" s="7">
        <f t="shared" si="12"/>
        <v>1</v>
      </c>
      <c r="O110">
        <f t="shared" si="15"/>
        <v>1</v>
      </c>
    </row>
    <row r="111" spans="1:15">
      <c r="A111">
        <v>110</v>
      </c>
      <c r="C111" s="6" t="s">
        <v>124</v>
      </c>
      <c r="D111" s="2"/>
      <c r="F111" s="7">
        <f t="shared" si="14"/>
        <v>73</v>
      </c>
      <c r="G111" s="2" t="s">
        <v>6</v>
      </c>
      <c r="H111" s="1" t="str">
        <f t="shared" si="9"/>
        <v>60+</v>
      </c>
      <c r="I111" s="25" t="str">
        <f t="shared" si="10"/>
        <v>A</v>
      </c>
      <c r="J111" s="13">
        <v>16</v>
      </c>
      <c r="K111" s="3">
        <v>73</v>
      </c>
      <c r="L111" s="8">
        <f t="shared" si="11"/>
        <v>0</v>
      </c>
      <c r="M111" s="7">
        <f t="shared" si="12"/>
        <v>1</v>
      </c>
      <c r="O111">
        <f t="shared" si="15"/>
        <v>1</v>
      </c>
    </row>
    <row r="112" spans="1:15">
      <c r="A112">
        <v>111</v>
      </c>
      <c r="C112" s="6" t="s">
        <v>125</v>
      </c>
      <c r="D112" s="2"/>
      <c r="F112" s="7">
        <f t="shared" si="14"/>
        <v>30</v>
      </c>
      <c r="G112" s="2" t="s">
        <v>12</v>
      </c>
      <c r="H112" s="1" t="str">
        <f t="shared" si="9"/>
        <v>25-40</v>
      </c>
      <c r="I112" s="25" t="str">
        <f t="shared" si="10"/>
        <v>C</v>
      </c>
      <c r="J112" s="13">
        <v>8</v>
      </c>
      <c r="K112" s="3">
        <v>30</v>
      </c>
      <c r="L112" s="8">
        <f t="shared" si="11"/>
        <v>0</v>
      </c>
      <c r="M112" s="7">
        <f t="shared" si="12"/>
        <v>1</v>
      </c>
      <c r="O112">
        <f t="shared" si="15"/>
        <v>0</v>
      </c>
    </row>
    <row r="113" spans="1:15">
      <c r="A113">
        <v>112</v>
      </c>
      <c r="C113" s="6" t="s">
        <v>126</v>
      </c>
      <c r="D113" s="2"/>
      <c r="F113" s="7">
        <f t="shared" si="14"/>
        <v>51</v>
      </c>
      <c r="G113" s="2" t="s">
        <v>12</v>
      </c>
      <c r="H113" s="1" t="str">
        <f t="shared" si="9"/>
        <v>25-40</v>
      </c>
      <c r="I113" s="25" t="str">
        <f t="shared" si="10"/>
        <v>C</v>
      </c>
      <c r="J113" s="13">
        <v>12</v>
      </c>
      <c r="K113" s="3">
        <v>51</v>
      </c>
      <c r="L113" s="8">
        <f t="shared" si="11"/>
        <v>10</v>
      </c>
      <c r="M113" s="7">
        <f t="shared" si="12"/>
        <v>1</v>
      </c>
      <c r="O113">
        <f t="shared" si="15"/>
        <v>1</v>
      </c>
    </row>
    <row r="114" spans="1:15">
      <c r="A114">
        <v>113</v>
      </c>
      <c r="C114" s="6" t="s">
        <v>127</v>
      </c>
      <c r="D114" s="2"/>
      <c r="F114" s="7">
        <f t="shared" si="14"/>
        <v>51</v>
      </c>
      <c r="G114" s="2" t="s">
        <v>20</v>
      </c>
      <c r="H114" s="1" t="str">
        <f t="shared" si="9"/>
        <v>40-60</v>
      </c>
      <c r="I114" s="25" t="str">
        <f t="shared" si="10"/>
        <v>B</v>
      </c>
      <c r="J114" s="13">
        <v>11.5</v>
      </c>
      <c r="K114" s="3">
        <v>51</v>
      </c>
      <c r="L114" s="8">
        <f t="shared" si="11"/>
        <v>0</v>
      </c>
      <c r="M114" s="7">
        <f t="shared" si="12"/>
        <v>1</v>
      </c>
      <c r="O114">
        <f t="shared" si="15"/>
        <v>0</v>
      </c>
    </row>
    <row r="115" spans="1:15">
      <c r="A115">
        <v>114</v>
      </c>
      <c r="C115" s="6" t="s">
        <v>128</v>
      </c>
      <c r="D115" s="2"/>
      <c r="F115" s="7">
        <f t="shared" si="14"/>
        <v>57</v>
      </c>
      <c r="G115" s="2" t="s">
        <v>20</v>
      </c>
      <c r="H115" s="1" t="str">
        <f t="shared" si="9"/>
        <v>40-60</v>
      </c>
      <c r="I115" s="25" t="str">
        <f t="shared" si="10"/>
        <v>B</v>
      </c>
      <c r="J115" s="13">
        <v>12.5</v>
      </c>
      <c r="K115" s="3">
        <v>57</v>
      </c>
      <c r="L115" s="8">
        <f t="shared" si="11"/>
        <v>0</v>
      </c>
      <c r="M115" s="7">
        <f t="shared" si="12"/>
        <v>1</v>
      </c>
      <c r="O115">
        <f t="shared" si="15"/>
        <v>0</v>
      </c>
    </row>
    <row r="116" spans="1:15">
      <c r="A116">
        <v>115</v>
      </c>
      <c r="C116" s="6" t="s">
        <v>129</v>
      </c>
      <c r="D116" s="2"/>
      <c r="F116" s="7">
        <f t="shared" si="14"/>
        <v>63</v>
      </c>
      <c r="G116" s="2" t="s">
        <v>6</v>
      </c>
      <c r="H116" s="1" t="str">
        <f t="shared" si="9"/>
        <v>60+</v>
      </c>
      <c r="I116" s="25" t="str">
        <f t="shared" si="10"/>
        <v>A</v>
      </c>
      <c r="J116" s="13">
        <v>13.5</v>
      </c>
      <c r="K116" s="3">
        <v>63</v>
      </c>
      <c r="L116" s="8">
        <f t="shared" si="11"/>
        <v>0</v>
      </c>
      <c r="M116" s="7">
        <f t="shared" si="12"/>
        <v>1</v>
      </c>
      <c r="O116">
        <f t="shared" si="15"/>
        <v>0</v>
      </c>
    </row>
    <row r="117" spans="1:15">
      <c r="A117">
        <v>116</v>
      </c>
      <c r="C117" s="6" t="s">
        <v>130</v>
      </c>
      <c r="D117" s="2"/>
      <c r="F117" s="7">
        <f t="shared" si="14"/>
        <v>57</v>
      </c>
      <c r="G117" s="2" t="s">
        <v>6</v>
      </c>
      <c r="H117" s="1" t="str">
        <f t="shared" si="9"/>
        <v>60+</v>
      </c>
      <c r="I117" s="25" t="str">
        <f t="shared" si="10"/>
        <v>A</v>
      </c>
      <c r="J117" s="13">
        <v>12.5</v>
      </c>
      <c r="K117" s="3">
        <v>57</v>
      </c>
      <c r="L117" s="8">
        <f t="shared" si="11"/>
        <v>-3</v>
      </c>
      <c r="M117" s="7">
        <f t="shared" si="12"/>
        <v>1</v>
      </c>
      <c r="O117">
        <f t="shared" si="15"/>
        <v>0</v>
      </c>
    </row>
    <row r="118" spans="1:15">
      <c r="A118">
        <v>117</v>
      </c>
      <c r="C118" s="6" t="s">
        <v>131</v>
      </c>
      <c r="D118" s="2"/>
      <c r="F118" s="7">
        <f t="shared" si="14"/>
        <v>68</v>
      </c>
      <c r="G118" s="2" t="s">
        <v>20</v>
      </c>
      <c r="H118" s="1" t="str">
        <f t="shared" si="9"/>
        <v>40-60</v>
      </c>
      <c r="I118" s="25" t="str">
        <f t="shared" si="10"/>
        <v>B</v>
      </c>
      <c r="J118" s="13">
        <v>15</v>
      </c>
      <c r="K118" s="3">
        <v>68</v>
      </c>
      <c r="L118" s="8">
        <f t="shared" si="11"/>
        <v>9</v>
      </c>
      <c r="M118" s="7">
        <f t="shared" si="12"/>
        <v>1</v>
      </c>
      <c r="O118">
        <f t="shared" si="15"/>
        <v>1</v>
      </c>
    </row>
    <row r="119" spans="1:15">
      <c r="A119">
        <v>118</v>
      </c>
      <c r="C119" s="6" t="s">
        <v>132</v>
      </c>
      <c r="D119" s="2"/>
      <c r="F119" s="7">
        <f t="shared" si="14"/>
        <v>35</v>
      </c>
      <c r="G119" s="2" t="s">
        <v>20</v>
      </c>
      <c r="H119" s="1" t="str">
        <f t="shared" si="9"/>
        <v>40-60</v>
      </c>
      <c r="I119" s="25" t="str">
        <f t="shared" si="10"/>
        <v>B</v>
      </c>
      <c r="J119" s="13">
        <v>8.5</v>
      </c>
      <c r="K119" s="3">
        <v>35</v>
      </c>
      <c r="L119" s="8">
        <f t="shared" si="11"/>
        <v>-5</v>
      </c>
      <c r="M119" s="7">
        <f t="shared" si="12"/>
        <v>1</v>
      </c>
      <c r="O119">
        <f t="shared" si="15"/>
        <v>0</v>
      </c>
    </row>
    <row r="120" spans="1:15">
      <c r="A120">
        <v>119</v>
      </c>
      <c r="C120" s="6" t="s">
        <v>133</v>
      </c>
      <c r="D120" s="2"/>
      <c r="F120" s="7">
        <f t="shared" si="14"/>
        <v>12</v>
      </c>
      <c r="G120" s="2" t="s">
        <v>12</v>
      </c>
      <c r="H120" s="1" t="str">
        <f t="shared" si="9"/>
        <v>25-40</v>
      </c>
      <c r="I120" s="25" t="str">
        <f t="shared" si="10"/>
        <v>C</v>
      </c>
      <c r="J120" s="13">
        <v>4</v>
      </c>
      <c r="K120" s="3">
        <v>12</v>
      </c>
      <c r="L120" s="8">
        <f t="shared" si="11"/>
        <v>-13</v>
      </c>
      <c r="M120" s="7">
        <f t="shared" si="12"/>
        <v>0</v>
      </c>
      <c r="O120">
        <f t="shared" si="15"/>
        <v>1</v>
      </c>
    </row>
    <row r="121" spans="1:15">
      <c r="A121">
        <v>120</v>
      </c>
      <c r="C121" s="6" t="s">
        <v>134</v>
      </c>
      <c r="D121" s="2"/>
      <c r="F121" s="7">
        <f t="shared" si="14"/>
        <v>68</v>
      </c>
      <c r="G121" s="2" t="s">
        <v>6</v>
      </c>
      <c r="H121" s="1" t="str">
        <f t="shared" si="9"/>
        <v>60+</v>
      </c>
      <c r="I121" s="25" t="str">
        <f t="shared" si="10"/>
        <v>A</v>
      </c>
      <c r="J121" s="13">
        <v>14.5</v>
      </c>
      <c r="K121" s="3">
        <v>68</v>
      </c>
      <c r="L121" s="8">
        <f t="shared" si="11"/>
        <v>0</v>
      </c>
      <c r="M121" s="7">
        <f t="shared" si="12"/>
        <v>1</v>
      </c>
      <c r="O121">
        <f t="shared" si="15"/>
        <v>0</v>
      </c>
    </row>
    <row r="122" spans="1:15">
      <c r="A122">
        <v>121</v>
      </c>
      <c r="C122" s="6" t="s">
        <v>135</v>
      </c>
      <c r="D122" s="2"/>
      <c r="F122" s="7">
        <f t="shared" si="14"/>
        <v>30</v>
      </c>
      <c r="G122" s="2" t="s">
        <v>20</v>
      </c>
      <c r="H122" s="1" t="str">
        <f t="shared" si="9"/>
        <v>40-60</v>
      </c>
      <c r="I122" s="25" t="str">
        <f t="shared" si="10"/>
        <v>B</v>
      </c>
      <c r="J122" s="13">
        <v>7.5</v>
      </c>
      <c r="K122" s="3">
        <v>30</v>
      </c>
      <c r="L122" s="8">
        <f t="shared" si="11"/>
        <v>-10</v>
      </c>
      <c r="M122" s="7">
        <f t="shared" si="12"/>
        <v>1</v>
      </c>
      <c r="O122">
        <f t="shared" si="15"/>
        <v>0</v>
      </c>
    </row>
    <row r="123" spans="1:15">
      <c r="A123">
        <v>122</v>
      </c>
      <c r="C123" s="6" t="s">
        <v>136</v>
      </c>
      <c r="D123" s="2"/>
      <c r="F123" s="7">
        <f t="shared" si="14"/>
        <v>40</v>
      </c>
      <c r="G123" s="2" t="s">
        <v>6</v>
      </c>
      <c r="H123" s="1" t="str">
        <f t="shared" si="9"/>
        <v>60+</v>
      </c>
      <c r="I123" s="25" t="str">
        <f t="shared" si="10"/>
        <v>A</v>
      </c>
      <c r="J123" s="13">
        <v>9.5</v>
      </c>
      <c r="K123" s="3">
        <v>40</v>
      </c>
      <c r="L123" s="8">
        <f t="shared" si="11"/>
        <v>-20</v>
      </c>
      <c r="M123" s="7">
        <f t="shared" si="12"/>
        <v>0</v>
      </c>
      <c r="O123">
        <f t="shared" si="15"/>
        <v>1</v>
      </c>
    </row>
    <row r="124" spans="1:15">
      <c r="A124">
        <v>123</v>
      </c>
      <c r="C124" s="6" t="s">
        <v>137</v>
      </c>
      <c r="D124" s="2"/>
      <c r="F124" s="7">
        <f t="shared" si="14"/>
        <v>78</v>
      </c>
      <c r="G124" s="2" t="s">
        <v>6</v>
      </c>
      <c r="H124" s="1" t="str">
        <f t="shared" si="9"/>
        <v>60+</v>
      </c>
      <c r="I124" s="25" t="str">
        <f t="shared" si="10"/>
        <v>A</v>
      </c>
      <c r="J124" s="13">
        <v>16.5</v>
      </c>
      <c r="K124" s="3">
        <v>78</v>
      </c>
      <c r="L124" s="8">
        <f t="shared" si="11"/>
        <v>0</v>
      </c>
      <c r="M124" s="7">
        <f t="shared" si="12"/>
        <v>1</v>
      </c>
      <c r="O124">
        <f t="shared" si="15"/>
        <v>0</v>
      </c>
    </row>
    <row r="125" spans="1:15">
      <c r="A125">
        <v>124</v>
      </c>
      <c r="C125" s="6" t="s">
        <v>138</v>
      </c>
      <c r="D125" s="2"/>
      <c r="F125" s="7">
        <f t="shared" si="14"/>
        <v>73</v>
      </c>
      <c r="G125" s="2" t="s">
        <v>6</v>
      </c>
      <c r="H125" s="1" t="str">
        <f t="shared" si="9"/>
        <v>60+</v>
      </c>
      <c r="I125" s="25" t="str">
        <f t="shared" si="10"/>
        <v>A</v>
      </c>
      <c r="J125" s="13">
        <v>16</v>
      </c>
      <c r="K125" s="3">
        <v>73</v>
      </c>
      <c r="L125" s="8">
        <f t="shared" si="11"/>
        <v>0</v>
      </c>
      <c r="M125" s="7">
        <f t="shared" si="12"/>
        <v>1</v>
      </c>
      <c r="O125">
        <f t="shared" si="15"/>
        <v>0</v>
      </c>
    </row>
    <row r="126" spans="1:15">
      <c r="A126">
        <v>125</v>
      </c>
      <c r="C126" s="6" t="s">
        <v>139</v>
      </c>
      <c r="D126" s="2"/>
      <c r="F126" s="7">
        <f t="shared" si="14"/>
        <v>90</v>
      </c>
      <c r="G126" s="2" t="s">
        <v>6</v>
      </c>
      <c r="H126" s="1" t="str">
        <f t="shared" si="9"/>
        <v>60+</v>
      </c>
      <c r="I126" s="25" t="str">
        <f t="shared" si="10"/>
        <v>A</v>
      </c>
      <c r="J126" s="13">
        <v>19.5</v>
      </c>
      <c r="K126" s="3">
        <v>90</v>
      </c>
      <c r="L126" s="8">
        <f t="shared" si="11"/>
        <v>0</v>
      </c>
      <c r="M126" s="7">
        <f t="shared" si="12"/>
        <v>1</v>
      </c>
      <c r="O126">
        <f t="shared" si="15"/>
        <v>1</v>
      </c>
    </row>
    <row r="127" spans="1:15">
      <c r="A127">
        <v>126</v>
      </c>
      <c r="C127" s="6" t="s">
        <v>140</v>
      </c>
      <c r="D127" s="2"/>
      <c r="F127" s="7">
        <f t="shared" si="14"/>
        <v>63</v>
      </c>
      <c r="G127" s="2" t="s">
        <v>20</v>
      </c>
      <c r="H127" s="1" t="str">
        <f t="shared" si="9"/>
        <v>40-60</v>
      </c>
      <c r="I127" s="25" t="str">
        <f t="shared" si="10"/>
        <v>B</v>
      </c>
      <c r="J127" s="13">
        <v>14</v>
      </c>
      <c r="K127" s="3">
        <v>63</v>
      </c>
      <c r="L127" s="8">
        <f t="shared" si="11"/>
        <v>4</v>
      </c>
      <c r="M127" s="7">
        <f t="shared" si="12"/>
        <v>1</v>
      </c>
      <c r="O127">
        <f t="shared" si="15"/>
        <v>1</v>
      </c>
    </row>
    <row r="128" spans="1:15">
      <c r="A128">
        <v>127</v>
      </c>
      <c r="C128" s="6" t="s">
        <v>141</v>
      </c>
      <c r="D128" s="2"/>
      <c r="F128" s="7">
        <f t="shared" si="14"/>
        <v>8</v>
      </c>
      <c r="G128" s="2" t="s">
        <v>12</v>
      </c>
      <c r="H128" s="1" t="str">
        <f t="shared" si="9"/>
        <v>25-40</v>
      </c>
      <c r="I128" s="25" t="str">
        <f t="shared" si="10"/>
        <v>C</v>
      </c>
      <c r="J128" s="13">
        <v>3</v>
      </c>
      <c r="K128" s="3">
        <v>8</v>
      </c>
      <c r="L128" s="8">
        <f t="shared" si="11"/>
        <v>-17</v>
      </c>
      <c r="M128" s="7">
        <f t="shared" si="12"/>
        <v>0</v>
      </c>
      <c r="O128">
        <f t="shared" si="15"/>
        <v>1</v>
      </c>
    </row>
    <row r="129" spans="1:15">
      <c r="A129">
        <v>128</v>
      </c>
      <c r="C129" s="6" t="s">
        <v>142</v>
      </c>
      <c r="D129" s="2"/>
      <c r="F129" s="7">
        <f t="shared" si="14"/>
        <v>63</v>
      </c>
      <c r="G129" s="2" t="s">
        <v>20</v>
      </c>
      <c r="H129" s="1" t="str">
        <f t="shared" si="9"/>
        <v>40-60</v>
      </c>
      <c r="I129" s="25" t="str">
        <f t="shared" si="10"/>
        <v>B</v>
      </c>
      <c r="J129" s="13">
        <v>14</v>
      </c>
      <c r="K129" s="3">
        <v>63</v>
      </c>
      <c r="L129" s="8">
        <f t="shared" si="11"/>
        <v>4</v>
      </c>
      <c r="M129" s="7">
        <f t="shared" si="12"/>
        <v>1</v>
      </c>
      <c r="O129">
        <f t="shared" si="15"/>
        <v>1</v>
      </c>
    </row>
    <row r="130" spans="1:15">
      <c r="A130">
        <v>129</v>
      </c>
      <c r="C130" s="6" t="s">
        <v>143</v>
      </c>
      <c r="D130" s="2"/>
      <c r="F130" s="7">
        <f t="shared" ref="F130:F161" si="16">K130</f>
        <v>57</v>
      </c>
      <c r="G130" s="2" t="s">
        <v>20</v>
      </c>
      <c r="H130" s="1" t="str">
        <f t="shared" si="9"/>
        <v>40-60</v>
      </c>
      <c r="I130" s="25" t="str">
        <f t="shared" si="10"/>
        <v>B</v>
      </c>
      <c r="J130" s="13">
        <v>12.5</v>
      </c>
      <c r="K130" s="3">
        <v>57</v>
      </c>
      <c r="L130" s="8">
        <f t="shared" si="11"/>
        <v>0</v>
      </c>
      <c r="M130" s="7">
        <f t="shared" si="12"/>
        <v>1</v>
      </c>
      <c r="O130">
        <f t="shared" si="15"/>
        <v>0</v>
      </c>
    </row>
    <row r="131" spans="1:15">
      <c r="A131">
        <v>130</v>
      </c>
      <c r="C131" s="6" t="s">
        <v>144</v>
      </c>
      <c r="D131" s="2"/>
      <c r="F131" s="7">
        <f t="shared" si="16"/>
        <v>35</v>
      </c>
      <c r="G131" s="2" t="s">
        <v>20</v>
      </c>
      <c r="H131" s="1" t="str">
        <f t="shared" ref="H131:H194" si="17">IF(G131="A","60+",IF(G131="B","40-60",IF(G131="C","25-40",IF(G131="D","0-25",))))</f>
        <v>40-60</v>
      </c>
      <c r="I131" s="25" t="str">
        <f t="shared" ref="I131:I194" si="18">G131</f>
        <v>B</v>
      </c>
      <c r="J131" s="13">
        <v>8.5</v>
      </c>
      <c r="K131" s="3">
        <v>35</v>
      </c>
      <c r="L131" s="8">
        <f t="shared" ref="L131:L194" si="19">IF(I131="C",IF(K131&lt;=$P$1,K131-$P$1,IF(K131&gt;$Q$1-1,(K131-$Q$1-1),0)),IF(I131="D",IF(K131&lt;=$P$1-1,0,K131-($P$1-1)),IF(I131="B",IF(K131&lt;=$Q$1,K131-$Q$1,IF(K131&gt;$R$1-1,K131-($R$1-1),0)),IF(I131="A",IF(K131&gt;=$R$1,0,K131-$R$1),""))))</f>
        <v>-5</v>
      </c>
      <c r="M131" s="7">
        <f t="shared" ref="M131:M194" si="20">IF(AND(ABS(L131)&gt;=$U$1,ABS(L131)&lt;=$V$1),1,0)</f>
        <v>1</v>
      </c>
      <c r="O131">
        <f t="shared" si="15"/>
        <v>1</v>
      </c>
    </row>
    <row r="132" spans="1:15">
      <c r="A132">
        <v>131</v>
      </c>
      <c r="C132" s="6" t="s">
        <v>145</v>
      </c>
      <c r="D132" s="2"/>
      <c r="F132" s="7">
        <f t="shared" si="16"/>
        <v>30</v>
      </c>
      <c r="G132" s="2" t="s">
        <v>20</v>
      </c>
      <c r="H132" s="1" t="str">
        <f t="shared" si="17"/>
        <v>40-60</v>
      </c>
      <c r="I132" s="25" t="str">
        <f t="shared" si="18"/>
        <v>B</v>
      </c>
      <c r="J132" s="13">
        <v>7.5</v>
      </c>
      <c r="K132" s="3">
        <v>30</v>
      </c>
      <c r="L132" s="8">
        <f t="shared" si="19"/>
        <v>-10</v>
      </c>
      <c r="M132" s="7">
        <f t="shared" si="20"/>
        <v>1</v>
      </c>
      <c r="O132">
        <f t="shared" ref="O132:O163" si="21">IF(K130="","",IF(AND(K130&gt;=$O$3,K130&lt;$P$3),1,0))</f>
        <v>0</v>
      </c>
    </row>
    <row r="133" spans="1:15">
      <c r="A133">
        <v>132</v>
      </c>
      <c r="C133" s="6" t="s">
        <v>146</v>
      </c>
      <c r="D133" s="2"/>
      <c r="F133" s="7">
        <f t="shared" si="16"/>
        <v>82</v>
      </c>
      <c r="G133" s="2" t="s">
        <v>6</v>
      </c>
      <c r="H133" s="1" t="str">
        <f t="shared" si="17"/>
        <v>60+</v>
      </c>
      <c r="I133" s="25" t="str">
        <f t="shared" si="18"/>
        <v>A</v>
      </c>
      <c r="J133" s="13">
        <v>18</v>
      </c>
      <c r="K133" s="3">
        <v>82</v>
      </c>
      <c r="L133" s="8">
        <f t="shared" si="19"/>
        <v>0</v>
      </c>
      <c r="M133" s="7">
        <f t="shared" si="20"/>
        <v>1</v>
      </c>
      <c r="O133">
        <f t="shared" si="21"/>
        <v>0</v>
      </c>
    </row>
    <row r="134" spans="1:15">
      <c r="A134">
        <v>133</v>
      </c>
      <c r="C134" s="6" t="s">
        <v>147</v>
      </c>
      <c r="D134" s="2"/>
      <c r="F134" s="7">
        <f t="shared" si="16"/>
        <v>95</v>
      </c>
      <c r="G134" s="2" t="s">
        <v>6</v>
      </c>
      <c r="H134" s="1" t="str">
        <f t="shared" si="17"/>
        <v>60+</v>
      </c>
      <c r="I134" s="25" t="str">
        <f t="shared" si="18"/>
        <v>A</v>
      </c>
      <c r="J134" s="13">
        <v>21.5</v>
      </c>
      <c r="K134" s="3">
        <v>95</v>
      </c>
      <c r="L134" s="8">
        <f t="shared" si="19"/>
        <v>0</v>
      </c>
      <c r="M134" s="7">
        <f t="shared" si="20"/>
        <v>1</v>
      </c>
      <c r="O134">
        <f t="shared" si="21"/>
        <v>0</v>
      </c>
    </row>
    <row r="135" spans="1:15">
      <c r="A135">
        <v>134</v>
      </c>
      <c r="C135" s="6" t="s">
        <v>148</v>
      </c>
      <c r="D135" s="2"/>
      <c r="F135" s="7">
        <f t="shared" si="16"/>
        <v>63</v>
      </c>
      <c r="G135" s="2" t="s">
        <v>20</v>
      </c>
      <c r="H135" s="1" t="str">
        <f t="shared" si="17"/>
        <v>40-60</v>
      </c>
      <c r="I135" s="25" t="str">
        <f t="shared" si="18"/>
        <v>B</v>
      </c>
      <c r="J135" s="13">
        <v>13.5</v>
      </c>
      <c r="K135" s="3">
        <v>63</v>
      </c>
      <c r="L135" s="8">
        <f t="shared" si="19"/>
        <v>4</v>
      </c>
      <c r="M135" s="7">
        <f t="shared" si="20"/>
        <v>1</v>
      </c>
      <c r="O135">
        <f t="shared" si="21"/>
        <v>1</v>
      </c>
    </row>
    <row r="136" spans="1:15">
      <c r="A136">
        <v>135</v>
      </c>
      <c r="C136" s="6" t="s">
        <v>149</v>
      </c>
      <c r="D136" s="2"/>
      <c r="F136" s="7">
        <f t="shared" si="16"/>
        <v>20</v>
      </c>
      <c r="G136" s="2" t="s">
        <v>12</v>
      </c>
      <c r="H136" s="1" t="str">
        <f t="shared" si="17"/>
        <v>25-40</v>
      </c>
      <c r="I136" s="25" t="str">
        <f t="shared" si="18"/>
        <v>C</v>
      </c>
      <c r="J136" s="13">
        <v>6</v>
      </c>
      <c r="K136" s="3">
        <v>20</v>
      </c>
      <c r="L136" s="8">
        <f t="shared" si="19"/>
        <v>-5</v>
      </c>
      <c r="M136" s="7">
        <f t="shared" si="20"/>
        <v>1</v>
      </c>
      <c r="O136">
        <f t="shared" si="21"/>
        <v>1</v>
      </c>
    </row>
    <row r="137" spans="1:15">
      <c r="A137">
        <v>136</v>
      </c>
      <c r="C137" s="6" t="s">
        <v>150</v>
      </c>
      <c r="D137" s="2"/>
      <c r="F137" s="7">
        <f t="shared" si="16"/>
        <v>93</v>
      </c>
      <c r="G137" s="2" t="s">
        <v>6</v>
      </c>
      <c r="H137" s="1" t="str">
        <f t="shared" si="17"/>
        <v>60+</v>
      </c>
      <c r="I137" s="25" t="str">
        <f t="shared" si="18"/>
        <v>A</v>
      </c>
      <c r="J137" s="13">
        <v>20.5</v>
      </c>
      <c r="K137" s="3">
        <v>93</v>
      </c>
      <c r="L137" s="8">
        <f t="shared" si="19"/>
        <v>0</v>
      </c>
      <c r="M137" s="7">
        <f t="shared" si="20"/>
        <v>1</v>
      </c>
      <c r="O137">
        <f t="shared" si="21"/>
        <v>1</v>
      </c>
    </row>
    <row r="138" spans="1:15">
      <c r="A138">
        <v>137</v>
      </c>
      <c r="C138" s="6" t="s">
        <v>151</v>
      </c>
      <c r="D138" s="2"/>
      <c r="F138" s="7">
        <f t="shared" si="16"/>
        <v>25</v>
      </c>
      <c r="G138" s="2" t="s">
        <v>12</v>
      </c>
      <c r="H138" s="1" t="str">
        <f t="shared" si="17"/>
        <v>25-40</v>
      </c>
      <c r="I138" s="25" t="str">
        <f t="shared" si="18"/>
        <v>C</v>
      </c>
      <c r="J138" s="13">
        <v>7</v>
      </c>
      <c r="K138" s="3">
        <v>25</v>
      </c>
      <c r="L138" s="8">
        <f t="shared" si="19"/>
        <v>0</v>
      </c>
      <c r="M138" s="7">
        <f t="shared" si="20"/>
        <v>1</v>
      </c>
      <c r="O138">
        <f t="shared" si="21"/>
        <v>0</v>
      </c>
    </row>
    <row r="139" spans="1:15">
      <c r="A139">
        <v>138</v>
      </c>
      <c r="C139" s="6" t="s">
        <v>152</v>
      </c>
      <c r="D139" s="2"/>
      <c r="F139" s="7">
        <f t="shared" si="16"/>
        <v>5</v>
      </c>
      <c r="G139" s="2" t="s">
        <v>12</v>
      </c>
      <c r="H139" s="1" t="str">
        <f t="shared" si="17"/>
        <v>25-40</v>
      </c>
      <c r="I139" s="25" t="str">
        <f t="shared" si="18"/>
        <v>C</v>
      </c>
      <c r="J139" s="13">
        <v>2</v>
      </c>
      <c r="K139" s="3">
        <v>5</v>
      </c>
      <c r="L139" s="8">
        <f t="shared" si="19"/>
        <v>-20</v>
      </c>
      <c r="M139" s="7">
        <f t="shared" si="20"/>
        <v>0</v>
      </c>
      <c r="O139">
        <f t="shared" si="21"/>
        <v>1</v>
      </c>
    </row>
    <row r="140" spans="1:15">
      <c r="A140">
        <v>139</v>
      </c>
      <c r="C140" s="6" t="s">
        <v>153</v>
      </c>
      <c r="D140" s="2"/>
      <c r="F140" s="7">
        <f t="shared" si="16"/>
        <v>45</v>
      </c>
      <c r="G140" s="2" t="s">
        <v>20</v>
      </c>
      <c r="H140" s="1" t="str">
        <f t="shared" si="17"/>
        <v>40-60</v>
      </c>
      <c r="I140" s="25" t="str">
        <f t="shared" si="18"/>
        <v>B</v>
      </c>
      <c r="J140" s="13">
        <v>11</v>
      </c>
      <c r="K140" s="3">
        <v>45</v>
      </c>
      <c r="L140" s="8">
        <f t="shared" si="19"/>
        <v>0</v>
      </c>
      <c r="M140" s="7">
        <f t="shared" si="20"/>
        <v>1</v>
      </c>
      <c r="O140">
        <f t="shared" si="21"/>
        <v>0</v>
      </c>
    </row>
    <row r="141" spans="1:15">
      <c r="A141">
        <v>140</v>
      </c>
      <c r="C141" s="6" t="s">
        <v>154</v>
      </c>
      <c r="D141" s="2"/>
      <c r="F141" s="7">
        <f t="shared" si="16"/>
        <v>16</v>
      </c>
      <c r="G141" s="2" t="s">
        <v>23</v>
      </c>
      <c r="H141" s="1" t="str">
        <f t="shared" si="17"/>
        <v>0-25</v>
      </c>
      <c r="I141" s="25" t="str">
        <f t="shared" si="18"/>
        <v>D</v>
      </c>
      <c r="J141" s="13">
        <v>5</v>
      </c>
      <c r="K141" s="3">
        <v>16</v>
      </c>
      <c r="L141" s="8">
        <f t="shared" si="19"/>
        <v>0</v>
      </c>
      <c r="M141" s="7">
        <f t="shared" si="20"/>
        <v>1</v>
      </c>
      <c r="O141">
        <f t="shared" si="21"/>
        <v>0</v>
      </c>
    </row>
    <row r="142" spans="1:15">
      <c r="A142">
        <v>141</v>
      </c>
      <c r="C142" s="6" t="s">
        <v>155</v>
      </c>
      <c r="D142" s="2"/>
      <c r="F142" s="7">
        <f t="shared" si="16"/>
        <v>95</v>
      </c>
      <c r="G142" s="2" t="s">
        <v>6</v>
      </c>
      <c r="H142" s="1" t="str">
        <f t="shared" si="17"/>
        <v>60+</v>
      </c>
      <c r="I142" s="25" t="str">
        <f t="shared" si="18"/>
        <v>A</v>
      </c>
      <c r="J142" s="13">
        <v>21.5</v>
      </c>
      <c r="K142" s="3">
        <v>95</v>
      </c>
      <c r="L142" s="8">
        <f t="shared" si="19"/>
        <v>0</v>
      </c>
      <c r="M142" s="7">
        <f t="shared" si="20"/>
        <v>1</v>
      </c>
      <c r="O142">
        <f t="shared" si="21"/>
        <v>0</v>
      </c>
    </row>
    <row r="143" spans="1:15">
      <c r="A143">
        <v>142</v>
      </c>
      <c r="C143" s="6" t="s">
        <v>156</v>
      </c>
      <c r="D143" s="2"/>
      <c r="F143" s="7">
        <f t="shared" si="16"/>
        <v>5</v>
      </c>
      <c r="G143" s="2" t="s">
        <v>23</v>
      </c>
      <c r="H143" s="1" t="str">
        <f t="shared" si="17"/>
        <v>0-25</v>
      </c>
      <c r="I143" s="25" t="str">
        <f t="shared" si="18"/>
        <v>D</v>
      </c>
      <c r="J143" s="13">
        <v>2</v>
      </c>
      <c r="K143" s="3">
        <v>5</v>
      </c>
      <c r="L143" s="8">
        <f t="shared" si="19"/>
        <v>0</v>
      </c>
      <c r="M143" s="7">
        <f t="shared" si="20"/>
        <v>1</v>
      </c>
      <c r="O143">
        <f t="shared" si="21"/>
        <v>0</v>
      </c>
    </row>
    <row r="144" spans="1:15">
      <c r="A144">
        <v>143</v>
      </c>
      <c r="C144" s="6" t="s">
        <v>157</v>
      </c>
      <c r="D144" s="2"/>
      <c r="F144" s="7">
        <f t="shared" si="16"/>
        <v>35</v>
      </c>
      <c r="G144" s="2" t="s">
        <v>12</v>
      </c>
      <c r="H144" s="1" t="str">
        <f t="shared" si="17"/>
        <v>25-40</v>
      </c>
      <c r="I144" s="25" t="str">
        <f t="shared" si="18"/>
        <v>C</v>
      </c>
      <c r="J144" s="13">
        <v>8.5</v>
      </c>
      <c r="K144" s="3">
        <v>35</v>
      </c>
      <c r="L144" s="8">
        <f t="shared" si="19"/>
        <v>0</v>
      </c>
      <c r="M144" s="7">
        <f t="shared" si="20"/>
        <v>1</v>
      </c>
      <c r="O144">
        <f t="shared" si="21"/>
        <v>1</v>
      </c>
    </row>
    <row r="145" spans="1:15">
      <c r="A145">
        <v>144</v>
      </c>
      <c r="C145" s="6" t="s">
        <v>158</v>
      </c>
      <c r="D145" s="2"/>
      <c r="F145" s="7">
        <f t="shared" si="16"/>
        <v>35</v>
      </c>
      <c r="G145" s="2" t="s">
        <v>12</v>
      </c>
      <c r="H145" s="1" t="str">
        <f t="shared" si="17"/>
        <v>25-40</v>
      </c>
      <c r="I145" s="25" t="str">
        <f t="shared" si="18"/>
        <v>C</v>
      </c>
      <c r="J145" s="13">
        <v>8.5</v>
      </c>
      <c r="K145" s="3">
        <v>35</v>
      </c>
      <c r="L145" s="8">
        <f t="shared" si="19"/>
        <v>0</v>
      </c>
      <c r="M145" s="7">
        <f t="shared" si="20"/>
        <v>1</v>
      </c>
      <c r="O145">
        <f t="shared" si="21"/>
        <v>0</v>
      </c>
    </row>
    <row r="146" spans="1:15">
      <c r="A146">
        <v>145</v>
      </c>
      <c r="C146" s="6" t="s">
        <v>159</v>
      </c>
      <c r="D146" s="2"/>
      <c r="F146" s="7">
        <f t="shared" si="16"/>
        <v>51</v>
      </c>
      <c r="G146" s="2" t="s">
        <v>12</v>
      </c>
      <c r="H146" s="1" t="str">
        <f t="shared" si="17"/>
        <v>25-40</v>
      </c>
      <c r="I146" s="25" t="str">
        <f t="shared" si="18"/>
        <v>C</v>
      </c>
      <c r="J146" s="13">
        <v>11.5</v>
      </c>
      <c r="K146" s="3">
        <v>51</v>
      </c>
      <c r="L146" s="8">
        <f t="shared" si="19"/>
        <v>10</v>
      </c>
      <c r="M146" s="7">
        <f t="shared" si="20"/>
        <v>1</v>
      </c>
      <c r="O146">
        <f t="shared" si="21"/>
        <v>0</v>
      </c>
    </row>
    <row r="147" spans="1:15">
      <c r="A147">
        <v>146</v>
      </c>
      <c r="C147" s="6" t="s">
        <v>160</v>
      </c>
      <c r="D147" s="2"/>
      <c r="F147" s="7">
        <f t="shared" si="16"/>
        <v>40</v>
      </c>
      <c r="G147" s="2" t="s">
        <v>20</v>
      </c>
      <c r="H147" s="1" t="str">
        <f t="shared" si="17"/>
        <v>40-60</v>
      </c>
      <c r="I147" s="25" t="str">
        <f t="shared" si="18"/>
        <v>B</v>
      </c>
      <c r="J147" s="13">
        <v>9.5</v>
      </c>
      <c r="K147" s="3">
        <v>40</v>
      </c>
      <c r="L147" s="8">
        <f t="shared" si="19"/>
        <v>0</v>
      </c>
      <c r="M147" s="7">
        <f t="shared" si="20"/>
        <v>1</v>
      </c>
      <c r="O147">
        <f t="shared" si="21"/>
        <v>0</v>
      </c>
    </row>
    <row r="148" spans="1:15">
      <c r="A148">
        <v>147</v>
      </c>
      <c r="C148" s="6" t="s">
        <v>161</v>
      </c>
      <c r="D148" s="2"/>
      <c r="F148" s="7">
        <f t="shared" si="16"/>
        <v>63</v>
      </c>
      <c r="G148" s="2" t="s">
        <v>20</v>
      </c>
      <c r="H148" s="1" t="str">
        <f t="shared" si="17"/>
        <v>40-60</v>
      </c>
      <c r="I148" s="25" t="str">
        <f t="shared" si="18"/>
        <v>B</v>
      </c>
      <c r="J148" s="13">
        <v>14</v>
      </c>
      <c r="K148" s="3">
        <v>63</v>
      </c>
      <c r="L148" s="8">
        <f t="shared" si="19"/>
        <v>4</v>
      </c>
      <c r="M148" s="7">
        <f t="shared" si="20"/>
        <v>1</v>
      </c>
      <c r="O148">
        <f t="shared" si="21"/>
        <v>0</v>
      </c>
    </row>
    <row r="149" spans="1:15">
      <c r="A149">
        <v>148</v>
      </c>
      <c r="C149" s="6" t="s">
        <v>162</v>
      </c>
      <c r="D149" s="2"/>
      <c r="F149" s="7">
        <f t="shared" si="16"/>
        <v>98</v>
      </c>
      <c r="G149" s="2" t="s">
        <v>6</v>
      </c>
      <c r="H149" s="1" t="str">
        <f t="shared" si="17"/>
        <v>60+</v>
      </c>
      <c r="I149" s="25" t="str">
        <f t="shared" si="18"/>
        <v>A</v>
      </c>
      <c r="J149" s="13">
        <v>23.5</v>
      </c>
      <c r="K149" s="3">
        <v>98</v>
      </c>
      <c r="L149" s="8">
        <f t="shared" si="19"/>
        <v>0</v>
      </c>
      <c r="M149" s="7">
        <f t="shared" si="20"/>
        <v>1</v>
      </c>
      <c r="O149">
        <f t="shared" si="21"/>
        <v>0</v>
      </c>
    </row>
    <row r="150" spans="1:15">
      <c r="A150">
        <v>149</v>
      </c>
      <c r="C150" s="6" t="s">
        <v>163</v>
      </c>
      <c r="D150" s="2"/>
      <c r="F150" s="7">
        <f t="shared" si="16"/>
        <v>98</v>
      </c>
      <c r="G150" s="2" t="s">
        <v>6</v>
      </c>
      <c r="H150" s="1" t="str">
        <f t="shared" si="17"/>
        <v>60+</v>
      </c>
      <c r="I150" s="25" t="str">
        <f t="shared" si="18"/>
        <v>A</v>
      </c>
      <c r="J150" s="13">
        <v>23.5</v>
      </c>
      <c r="K150" s="3">
        <v>98</v>
      </c>
      <c r="L150" s="8">
        <f t="shared" si="19"/>
        <v>0</v>
      </c>
      <c r="M150" s="7">
        <f t="shared" si="20"/>
        <v>1</v>
      </c>
      <c r="O150">
        <f t="shared" si="21"/>
        <v>1</v>
      </c>
    </row>
    <row r="151" spans="1:15">
      <c r="A151">
        <v>150</v>
      </c>
      <c r="C151" s="6" t="s">
        <v>164</v>
      </c>
      <c r="D151" s="2"/>
      <c r="F151" s="7">
        <f t="shared" si="16"/>
        <v>63</v>
      </c>
      <c r="G151" s="2" t="s">
        <v>12</v>
      </c>
      <c r="H151" s="1" t="str">
        <f t="shared" si="17"/>
        <v>25-40</v>
      </c>
      <c r="I151" s="25" t="str">
        <f t="shared" si="18"/>
        <v>C</v>
      </c>
      <c r="J151" s="13">
        <v>14</v>
      </c>
      <c r="K151" s="3">
        <v>63</v>
      </c>
      <c r="L151" s="8">
        <f t="shared" si="19"/>
        <v>22</v>
      </c>
      <c r="M151" s="7">
        <f t="shared" si="20"/>
        <v>0</v>
      </c>
      <c r="O151">
        <f t="shared" si="21"/>
        <v>1</v>
      </c>
    </row>
    <row r="152" spans="1:15">
      <c r="A152">
        <v>151</v>
      </c>
      <c r="C152" s="6" t="s">
        <v>165</v>
      </c>
      <c r="D152" s="2"/>
      <c r="F152" s="7">
        <f t="shared" si="16"/>
        <v>95</v>
      </c>
      <c r="G152" s="2" t="s">
        <v>6</v>
      </c>
      <c r="H152" s="1" t="str">
        <f t="shared" si="17"/>
        <v>60+</v>
      </c>
      <c r="I152" s="25" t="str">
        <f t="shared" si="18"/>
        <v>A</v>
      </c>
      <c r="J152" s="13">
        <v>21.5</v>
      </c>
      <c r="K152" s="3">
        <v>95</v>
      </c>
      <c r="L152" s="8">
        <f t="shared" si="19"/>
        <v>0</v>
      </c>
      <c r="M152" s="7">
        <f t="shared" si="20"/>
        <v>1</v>
      </c>
      <c r="O152">
        <f t="shared" si="21"/>
        <v>1</v>
      </c>
    </row>
    <row r="153" spans="1:15">
      <c r="A153">
        <v>152</v>
      </c>
      <c r="C153" s="6" t="s">
        <v>166</v>
      </c>
      <c r="D153" s="2"/>
      <c r="F153" s="7">
        <f t="shared" si="16"/>
        <v>95</v>
      </c>
      <c r="G153" s="2" t="s">
        <v>6</v>
      </c>
      <c r="H153" s="1" t="str">
        <f t="shared" si="17"/>
        <v>60+</v>
      </c>
      <c r="I153" s="25" t="str">
        <f t="shared" si="18"/>
        <v>A</v>
      </c>
      <c r="J153" s="13">
        <v>21.5</v>
      </c>
      <c r="K153" s="3">
        <v>95</v>
      </c>
      <c r="L153" s="8">
        <f t="shared" si="19"/>
        <v>0</v>
      </c>
      <c r="M153" s="7">
        <f t="shared" si="20"/>
        <v>1</v>
      </c>
      <c r="O153">
        <f t="shared" si="21"/>
        <v>1</v>
      </c>
    </row>
    <row r="154" spans="1:15">
      <c r="A154">
        <v>153</v>
      </c>
      <c r="C154" s="6" t="s">
        <v>167</v>
      </c>
      <c r="D154" s="2"/>
      <c r="F154" s="7">
        <f t="shared" si="16"/>
        <v>45</v>
      </c>
      <c r="G154" s="2" t="s">
        <v>20</v>
      </c>
      <c r="H154" s="1" t="str">
        <f t="shared" si="17"/>
        <v>40-60</v>
      </c>
      <c r="I154" s="25" t="str">
        <f t="shared" si="18"/>
        <v>B</v>
      </c>
      <c r="J154" s="13">
        <v>10.5</v>
      </c>
      <c r="K154" s="3">
        <v>45</v>
      </c>
      <c r="L154" s="8">
        <f t="shared" si="19"/>
        <v>0</v>
      </c>
      <c r="M154" s="7">
        <f t="shared" si="20"/>
        <v>1</v>
      </c>
      <c r="O154">
        <f t="shared" si="21"/>
        <v>1</v>
      </c>
    </row>
    <row r="155" spans="1:15">
      <c r="A155">
        <v>154</v>
      </c>
      <c r="C155" s="6" t="s">
        <v>168</v>
      </c>
      <c r="D155" s="2"/>
      <c r="F155" s="7">
        <f t="shared" si="16"/>
        <v>78</v>
      </c>
      <c r="G155" s="2" t="s">
        <v>6</v>
      </c>
      <c r="H155" s="1" t="str">
        <f t="shared" si="17"/>
        <v>60+</v>
      </c>
      <c r="I155" s="25" t="str">
        <f t="shared" si="18"/>
        <v>A</v>
      </c>
      <c r="J155" s="13">
        <v>16.5</v>
      </c>
      <c r="K155" s="3">
        <v>78</v>
      </c>
      <c r="L155" s="8">
        <f t="shared" si="19"/>
        <v>0</v>
      </c>
      <c r="M155" s="7">
        <f t="shared" si="20"/>
        <v>1</v>
      </c>
      <c r="O155">
        <f t="shared" si="21"/>
        <v>1</v>
      </c>
    </row>
    <row r="156" spans="1:15">
      <c r="A156">
        <v>155</v>
      </c>
      <c r="C156" s="6" t="s">
        <v>169</v>
      </c>
      <c r="D156" s="2"/>
      <c r="F156" s="7">
        <f t="shared" si="16"/>
        <v>73</v>
      </c>
      <c r="G156" s="2" t="s">
        <v>6</v>
      </c>
      <c r="H156" s="1" t="str">
        <f t="shared" si="17"/>
        <v>60+</v>
      </c>
      <c r="I156" s="25" t="str">
        <f t="shared" si="18"/>
        <v>A</v>
      </c>
      <c r="J156" s="13">
        <v>15.5</v>
      </c>
      <c r="K156" s="3">
        <v>73</v>
      </c>
      <c r="L156" s="8">
        <f t="shared" si="19"/>
        <v>0</v>
      </c>
      <c r="M156" s="7">
        <f t="shared" si="20"/>
        <v>1</v>
      </c>
      <c r="O156">
        <f t="shared" si="21"/>
        <v>0</v>
      </c>
    </row>
    <row r="157" spans="1:15">
      <c r="A157">
        <v>156</v>
      </c>
      <c r="C157" s="6" t="s">
        <v>170</v>
      </c>
      <c r="D157" s="2"/>
      <c r="F157" s="7">
        <f t="shared" si="16"/>
        <v>73</v>
      </c>
      <c r="G157" s="2" t="s">
        <v>6</v>
      </c>
      <c r="H157" s="1" t="str">
        <f t="shared" si="17"/>
        <v>60+</v>
      </c>
      <c r="I157" s="25" t="str">
        <f t="shared" si="18"/>
        <v>A</v>
      </c>
      <c r="J157" s="13">
        <v>15.5</v>
      </c>
      <c r="K157" s="3">
        <v>73</v>
      </c>
      <c r="L157" s="8">
        <f t="shared" si="19"/>
        <v>0</v>
      </c>
      <c r="M157" s="7">
        <f t="shared" si="20"/>
        <v>1</v>
      </c>
      <c r="O157">
        <f t="shared" si="21"/>
        <v>1</v>
      </c>
    </row>
    <row r="158" spans="1:15">
      <c r="A158">
        <v>157</v>
      </c>
      <c r="C158" s="6" t="s">
        <v>171</v>
      </c>
      <c r="D158" s="2"/>
      <c r="F158" s="7">
        <f t="shared" si="16"/>
        <v>35</v>
      </c>
      <c r="G158" s="2" t="s">
        <v>20</v>
      </c>
      <c r="H158" s="1" t="str">
        <f t="shared" si="17"/>
        <v>40-60</v>
      </c>
      <c r="I158" s="25" t="str">
        <f t="shared" si="18"/>
        <v>B</v>
      </c>
      <c r="J158" s="13">
        <v>8.5</v>
      </c>
      <c r="K158" s="3">
        <v>35</v>
      </c>
      <c r="L158" s="8">
        <f t="shared" si="19"/>
        <v>-5</v>
      </c>
      <c r="M158" s="7">
        <f t="shared" si="20"/>
        <v>1</v>
      </c>
      <c r="O158">
        <f t="shared" si="21"/>
        <v>1</v>
      </c>
    </row>
    <row r="159" spans="1:15">
      <c r="A159">
        <v>158</v>
      </c>
      <c r="C159" s="6" t="s">
        <v>172</v>
      </c>
      <c r="D159" s="2"/>
      <c r="F159" s="7">
        <f t="shared" si="16"/>
        <v>45</v>
      </c>
      <c r="G159" s="2" t="s">
        <v>12</v>
      </c>
      <c r="H159" s="1" t="str">
        <f t="shared" si="17"/>
        <v>25-40</v>
      </c>
      <c r="I159" s="25" t="str">
        <f t="shared" si="18"/>
        <v>C</v>
      </c>
      <c r="J159" s="13">
        <v>11</v>
      </c>
      <c r="K159" s="3">
        <v>45</v>
      </c>
      <c r="L159" s="8">
        <f t="shared" si="19"/>
        <v>4</v>
      </c>
      <c r="M159" s="7">
        <f t="shared" si="20"/>
        <v>1</v>
      </c>
      <c r="O159">
        <f t="shared" si="21"/>
        <v>1</v>
      </c>
    </row>
    <row r="160" spans="1:15">
      <c r="A160">
        <v>159</v>
      </c>
      <c r="C160" s="6" t="s">
        <v>173</v>
      </c>
      <c r="D160" s="2"/>
      <c r="F160" s="7">
        <f t="shared" si="16"/>
        <v>45</v>
      </c>
      <c r="G160" s="2" t="s">
        <v>12</v>
      </c>
      <c r="H160" s="1" t="str">
        <f t="shared" si="17"/>
        <v>25-40</v>
      </c>
      <c r="I160" s="25" t="str">
        <f t="shared" si="18"/>
        <v>C</v>
      </c>
      <c r="J160" s="13">
        <v>11</v>
      </c>
      <c r="K160" s="3">
        <v>45</v>
      </c>
      <c r="L160" s="8">
        <f t="shared" si="19"/>
        <v>4</v>
      </c>
      <c r="M160" s="7">
        <f t="shared" si="20"/>
        <v>1</v>
      </c>
      <c r="O160">
        <f t="shared" si="21"/>
        <v>0</v>
      </c>
    </row>
    <row r="161" spans="1:15">
      <c r="A161">
        <v>160</v>
      </c>
      <c r="C161" s="6" t="s">
        <v>174</v>
      </c>
      <c r="D161" s="2"/>
      <c r="F161" s="7">
        <f t="shared" si="16"/>
        <v>45</v>
      </c>
      <c r="G161" s="2" t="s">
        <v>12</v>
      </c>
      <c r="H161" s="1" t="str">
        <f t="shared" si="17"/>
        <v>25-40</v>
      </c>
      <c r="I161" s="25" t="str">
        <f t="shared" si="18"/>
        <v>C</v>
      </c>
      <c r="J161" s="13">
        <v>11</v>
      </c>
      <c r="K161" s="3">
        <v>45</v>
      </c>
      <c r="L161" s="8">
        <f t="shared" si="19"/>
        <v>4</v>
      </c>
      <c r="M161" s="7">
        <f t="shared" si="20"/>
        <v>1</v>
      </c>
      <c r="O161">
        <f t="shared" si="21"/>
        <v>0</v>
      </c>
    </row>
    <row r="162" spans="1:15">
      <c r="A162">
        <v>161</v>
      </c>
      <c r="C162" s="6" t="s">
        <v>175</v>
      </c>
      <c r="D162" s="2"/>
      <c r="F162" s="7">
        <f t="shared" ref="F162:F193" si="22">K162</f>
        <v>45</v>
      </c>
      <c r="G162" s="2" t="s">
        <v>12</v>
      </c>
      <c r="H162" s="1" t="str">
        <f t="shared" si="17"/>
        <v>25-40</v>
      </c>
      <c r="I162" s="25" t="str">
        <f t="shared" si="18"/>
        <v>C</v>
      </c>
      <c r="J162" s="13">
        <v>11</v>
      </c>
      <c r="K162" s="3">
        <v>45</v>
      </c>
      <c r="L162" s="8">
        <f t="shared" si="19"/>
        <v>4</v>
      </c>
      <c r="M162" s="7">
        <f t="shared" si="20"/>
        <v>1</v>
      </c>
      <c r="O162">
        <f t="shared" si="21"/>
        <v>0</v>
      </c>
    </row>
    <row r="163" spans="1:15">
      <c r="A163">
        <v>162</v>
      </c>
      <c r="C163" s="6" t="s">
        <v>176</v>
      </c>
      <c r="D163" s="2"/>
      <c r="F163" s="7">
        <f t="shared" si="22"/>
        <v>25</v>
      </c>
      <c r="G163" s="2" t="s">
        <v>12</v>
      </c>
      <c r="H163" s="1" t="str">
        <f t="shared" si="17"/>
        <v>25-40</v>
      </c>
      <c r="I163" s="25" t="str">
        <f t="shared" si="18"/>
        <v>C</v>
      </c>
      <c r="J163" s="13">
        <v>7</v>
      </c>
      <c r="K163" s="3">
        <v>25</v>
      </c>
      <c r="L163" s="8">
        <f t="shared" si="19"/>
        <v>0</v>
      </c>
      <c r="M163" s="7">
        <f t="shared" si="20"/>
        <v>1</v>
      </c>
      <c r="O163">
        <f t="shared" si="21"/>
        <v>0</v>
      </c>
    </row>
    <row r="164" spans="1:15">
      <c r="A164">
        <v>163</v>
      </c>
      <c r="C164" s="6" t="s">
        <v>177</v>
      </c>
      <c r="D164" s="2"/>
      <c r="F164" s="7">
        <f t="shared" si="22"/>
        <v>25</v>
      </c>
      <c r="G164" s="2" t="s">
        <v>12</v>
      </c>
      <c r="H164" s="1" t="str">
        <f t="shared" si="17"/>
        <v>25-40</v>
      </c>
      <c r="I164" s="25" t="str">
        <f t="shared" si="18"/>
        <v>C</v>
      </c>
      <c r="J164" s="13">
        <v>7</v>
      </c>
      <c r="K164" s="3">
        <v>25</v>
      </c>
      <c r="L164" s="8">
        <f t="shared" si="19"/>
        <v>0</v>
      </c>
      <c r="M164" s="7">
        <f t="shared" si="20"/>
        <v>1</v>
      </c>
      <c r="O164">
        <f t="shared" ref="O164:O195" si="23">IF(K162="","",IF(AND(K162&gt;=$O$3,K162&lt;$P$3),1,0))</f>
        <v>0</v>
      </c>
    </row>
    <row r="165" spans="1:15">
      <c r="A165">
        <v>164</v>
      </c>
      <c r="C165" s="6" t="s">
        <v>178</v>
      </c>
      <c r="D165" s="2"/>
      <c r="F165" s="7">
        <f t="shared" si="22"/>
        <v>73</v>
      </c>
      <c r="G165" s="2" t="s">
        <v>20</v>
      </c>
      <c r="H165" s="1" t="str">
        <f t="shared" si="17"/>
        <v>40-60</v>
      </c>
      <c r="I165" s="25" t="str">
        <f t="shared" si="18"/>
        <v>B</v>
      </c>
      <c r="J165" s="13">
        <v>16</v>
      </c>
      <c r="K165" s="3">
        <v>73</v>
      </c>
      <c r="L165" s="8">
        <f t="shared" si="19"/>
        <v>14</v>
      </c>
      <c r="M165" s="7">
        <f t="shared" si="20"/>
        <v>0</v>
      </c>
      <c r="O165">
        <f t="shared" si="23"/>
        <v>0</v>
      </c>
    </row>
    <row r="166" spans="1:15">
      <c r="A166">
        <v>165</v>
      </c>
      <c r="C166" s="6" t="s">
        <v>179</v>
      </c>
      <c r="D166" s="2"/>
      <c r="F166" s="7">
        <f t="shared" si="22"/>
        <v>63</v>
      </c>
      <c r="G166" s="2" t="s">
        <v>20</v>
      </c>
      <c r="H166" s="1" t="str">
        <f t="shared" si="17"/>
        <v>40-60</v>
      </c>
      <c r="I166" s="25" t="str">
        <f t="shared" si="18"/>
        <v>B</v>
      </c>
      <c r="J166" s="13">
        <v>13.5</v>
      </c>
      <c r="K166" s="3">
        <v>63</v>
      </c>
      <c r="L166" s="8">
        <f t="shared" si="19"/>
        <v>4</v>
      </c>
      <c r="M166" s="7">
        <f t="shared" si="20"/>
        <v>1</v>
      </c>
      <c r="O166">
        <f t="shared" si="23"/>
        <v>0</v>
      </c>
    </row>
    <row r="167" spans="1:15">
      <c r="A167">
        <v>166</v>
      </c>
      <c r="C167" s="6" t="s">
        <v>180</v>
      </c>
      <c r="D167" s="2"/>
      <c r="F167" s="7">
        <f t="shared" si="22"/>
        <v>35</v>
      </c>
      <c r="G167" s="2" t="s">
        <v>12</v>
      </c>
      <c r="H167" s="1" t="str">
        <f t="shared" si="17"/>
        <v>25-40</v>
      </c>
      <c r="I167" s="25" t="str">
        <f t="shared" si="18"/>
        <v>C</v>
      </c>
      <c r="J167" s="13">
        <v>8.5</v>
      </c>
      <c r="K167" s="3">
        <v>35</v>
      </c>
      <c r="L167" s="8">
        <f t="shared" si="19"/>
        <v>0</v>
      </c>
      <c r="M167" s="7">
        <f t="shared" si="20"/>
        <v>1</v>
      </c>
      <c r="O167">
        <f t="shared" si="23"/>
        <v>1</v>
      </c>
    </row>
    <row r="168" spans="1:15">
      <c r="A168">
        <v>167</v>
      </c>
      <c r="C168" s="6" t="s">
        <v>181</v>
      </c>
      <c r="D168" s="2"/>
      <c r="F168" s="7">
        <f t="shared" si="22"/>
        <v>35</v>
      </c>
      <c r="G168" s="2" t="s">
        <v>12</v>
      </c>
      <c r="H168" s="1" t="str">
        <f t="shared" si="17"/>
        <v>25-40</v>
      </c>
      <c r="I168" s="25" t="str">
        <f t="shared" si="18"/>
        <v>C</v>
      </c>
      <c r="J168" s="13">
        <v>8.5</v>
      </c>
      <c r="K168" s="3">
        <v>35</v>
      </c>
      <c r="L168" s="8">
        <f t="shared" si="19"/>
        <v>0</v>
      </c>
      <c r="M168" s="7">
        <f t="shared" si="20"/>
        <v>1</v>
      </c>
      <c r="O168">
        <f t="shared" si="23"/>
        <v>1</v>
      </c>
    </row>
    <row r="169" spans="1:15">
      <c r="A169">
        <v>168</v>
      </c>
      <c r="C169" s="6" t="s">
        <v>182</v>
      </c>
      <c r="D169" s="2"/>
      <c r="F169" s="7">
        <f t="shared" si="22"/>
        <v>35</v>
      </c>
      <c r="G169" s="2" t="s">
        <v>12</v>
      </c>
      <c r="H169" s="1" t="str">
        <f t="shared" si="17"/>
        <v>25-40</v>
      </c>
      <c r="I169" s="25" t="str">
        <f t="shared" si="18"/>
        <v>C</v>
      </c>
      <c r="J169" s="13">
        <v>8.5</v>
      </c>
      <c r="K169" s="3">
        <v>35</v>
      </c>
      <c r="L169" s="8">
        <f t="shared" si="19"/>
        <v>0</v>
      </c>
      <c r="M169" s="7">
        <f t="shared" si="20"/>
        <v>1</v>
      </c>
      <c r="O169">
        <f t="shared" si="23"/>
        <v>0</v>
      </c>
    </row>
    <row r="170" spans="1:15">
      <c r="A170">
        <v>169</v>
      </c>
      <c r="C170" s="6" t="s">
        <v>183</v>
      </c>
      <c r="D170" s="2"/>
      <c r="F170" s="7">
        <f t="shared" si="22"/>
        <v>51</v>
      </c>
      <c r="G170" s="2" t="s">
        <v>12</v>
      </c>
      <c r="H170" s="1" t="str">
        <f t="shared" si="17"/>
        <v>25-40</v>
      </c>
      <c r="I170" s="25" t="str">
        <f t="shared" si="18"/>
        <v>C</v>
      </c>
      <c r="J170" s="13">
        <v>11.5</v>
      </c>
      <c r="K170" s="3">
        <v>51</v>
      </c>
      <c r="L170" s="8">
        <f t="shared" si="19"/>
        <v>10</v>
      </c>
      <c r="M170" s="7">
        <f t="shared" si="20"/>
        <v>1</v>
      </c>
      <c r="O170">
        <f t="shared" si="23"/>
        <v>0</v>
      </c>
    </row>
    <row r="171" spans="1:15">
      <c r="A171">
        <v>170</v>
      </c>
      <c r="C171" s="6" t="s">
        <v>184</v>
      </c>
      <c r="D171" s="2"/>
      <c r="F171" s="7">
        <f t="shared" si="22"/>
        <v>25</v>
      </c>
      <c r="G171" s="2" t="s">
        <v>23</v>
      </c>
      <c r="H171" s="1" t="str">
        <f t="shared" si="17"/>
        <v>0-25</v>
      </c>
      <c r="I171" s="25" t="str">
        <f t="shared" si="18"/>
        <v>D</v>
      </c>
      <c r="J171" s="13">
        <v>7</v>
      </c>
      <c r="K171" s="3">
        <v>25</v>
      </c>
      <c r="L171" s="8">
        <f t="shared" si="19"/>
        <v>1</v>
      </c>
      <c r="M171" s="7">
        <f t="shared" si="20"/>
        <v>1</v>
      </c>
      <c r="O171">
        <f t="shared" si="23"/>
        <v>0</v>
      </c>
    </row>
    <row r="172" spans="1:15">
      <c r="A172">
        <v>171</v>
      </c>
      <c r="C172" s="6" t="s">
        <v>185</v>
      </c>
      <c r="D172" s="2"/>
      <c r="F172" s="7">
        <f t="shared" si="22"/>
        <v>16</v>
      </c>
      <c r="G172" s="2" t="s">
        <v>23</v>
      </c>
      <c r="H172" s="1" t="str">
        <f t="shared" si="17"/>
        <v>0-25</v>
      </c>
      <c r="I172" s="25" t="str">
        <f t="shared" si="18"/>
        <v>D</v>
      </c>
      <c r="J172" s="13">
        <v>5</v>
      </c>
      <c r="K172" s="3">
        <v>16</v>
      </c>
      <c r="L172" s="8">
        <f t="shared" si="19"/>
        <v>0</v>
      </c>
      <c r="M172" s="7">
        <f t="shared" si="20"/>
        <v>1</v>
      </c>
      <c r="O172">
        <f t="shared" si="23"/>
        <v>0</v>
      </c>
    </row>
    <row r="173" spans="1:15">
      <c r="A173">
        <v>172</v>
      </c>
      <c r="C173" s="6" t="s">
        <v>186</v>
      </c>
      <c r="D173" s="2"/>
      <c r="F173" s="7">
        <f t="shared" si="22"/>
        <v>51</v>
      </c>
      <c r="G173" s="2" t="s">
        <v>20</v>
      </c>
      <c r="H173" s="1" t="str">
        <f t="shared" si="17"/>
        <v>40-60</v>
      </c>
      <c r="I173" s="25" t="str">
        <f t="shared" si="18"/>
        <v>B</v>
      </c>
      <c r="J173" s="13">
        <v>11.5</v>
      </c>
      <c r="K173" s="3">
        <v>51</v>
      </c>
      <c r="L173" s="8">
        <f t="shared" si="19"/>
        <v>0</v>
      </c>
      <c r="M173" s="7">
        <f t="shared" si="20"/>
        <v>1</v>
      </c>
      <c r="O173">
        <f t="shared" si="23"/>
        <v>0</v>
      </c>
    </row>
    <row r="174" spans="1:15">
      <c r="A174">
        <v>173</v>
      </c>
      <c r="C174" s="6" t="s">
        <v>187</v>
      </c>
      <c r="D174" s="2"/>
      <c r="F174" s="7">
        <f t="shared" si="22"/>
        <v>40</v>
      </c>
      <c r="G174" s="2" t="s">
        <v>12</v>
      </c>
      <c r="H174" s="1" t="str">
        <f t="shared" si="17"/>
        <v>25-40</v>
      </c>
      <c r="I174" s="25" t="str">
        <f t="shared" si="18"/>
        <v>C</v>
      </c>
      <c r="J174" s="13">
        <v>9.5</v>
      </c>
      <c r="K174" s="3">
        <v>40</v>
      </c>
      <c r="L174" s="8">
        <f t="shared" si="19"/>
        <v>-1</v>
      </c>
      <c r="M174" s="7">
        <f t="shared" si="20"/>
        <v>1</v>
      </c>
      <c r="O174">
        <f t="shared" si="23"/>
        <v>0</v>
      </c>
    </row>
    <row r="175" spans="1:15">
      <c r="A175">
        <v>174</v>
      </c>
      <c r="C175" s="6" t="s">
        <v>188</v>
      </c>
      <c r="D175" s="2"/>
      <c r="F175" s="7">
        <f t="shared" si="22"/>
        <v>82</v>
      </c>
      <c r="G175" s="2" t="s">
        <v>6</v>
      </c>
      <c r="H175" s="1" t="str">
        <f t="shared" si="17"/>
        <v>60+</v>
      </c>
      <c r="I175" s="25" t="str">
        <f t="shared" si="18"/>
        <v>A</v>
      </c>
      <c r="J175" s="13">
        <v>17.5</v>
      </c>
      <c r="K175" s="3">
        <v>82</v>
      </c>
      <c r="L175" s="8">
        <f t="shared" si="19"/>
        <v>0</v>
      </c>
      <c r="M175" s="7">
        <f t="shared" si="20"/>
        <v>1</v>
      </c>
      <c r="O175">
        <f t="shared" si="23"/>
        <v>0</v>
      </c>
    </row>
    <row r="176" spans="1:15">
      <c r="A176">
        <v>175</v>
      </c>
      <c r="C176" s="6" t="s">
        <v>189</v>
      </c>
      <c r="D176" s="2"/>
      <c r="F176" s="7">
        <f t="shared" si="22"/>
        <v>68</v>
      </c>
      <c r="G176" s="2" t="s">
        <v>6</v>
      </c>
      <c r="H176" s="1" t="str">
        <f t="shared" si="17"/>
        <v>60+</v>
      </c>
      <c r="I176" s="25" t="str">
        <f t="shared" si="18"/>
        <v>A</v>
      </c>
      <c r="J176" s="13">
        <v>14.5</v>
      </c>
      <c r="K176" s="3">
        <v>68</v>
      </c>
      <c r="L176" s="8">
        <f t="shared" si="19"/>
        <v>0</v>
      </c>
      <c r="M176" s="7">
        <f t="shared" si="20"/>
        <v>1</v>
      </c>
      <c r="O176">
        <f t="shared" si="23"/>
        <v>0</v>
      </c>
    </row>
    <row r="177" spans="1:15">
      <c r="A177">
        <v>176</v>
      </c>
      <c r="C177" s="6" t="s">
        <v>190</v>
      </c>
      <c r="D177" s="2"/>
      <c r="F177" s="7">
        <f t="shared" si="22"/>
        <v>40</v>
      </c>
      <c r="G177" s="2" t="s">
        <v>12</v>
      </c>
      <c r="H177" s="1" t="str">
        <f t="shared" si="17"/>
        <v>25-40</v>
      </c>
      <c r="I177" s="25" t="str">
        <f t="shared" si="18"/>
        <v>C</v>
      </c>
      <c r="J177" s="13">
        <v>9.5</v>
      </c>
      <c r="K177" s="3">
        <v>40</v>
      </c>
      <c r="L177" s="8">
        <f t="shared" si="19"/>
        <v>-1</v>
      </c>
      <c r="M177" s="7">
        <f t="shared" si="20"/>
        <v>1</v>
      </c>
      <c r="O177">
        <f t="shared" si="23"/>
        <v>1</v>
      </c>
    </row>
    <row r="178" spans="1:15">
      <c r="A178">
        <v>177</v>
      </c>
      <c r="C178" s="6" t="s">
        <v>191</v>
      </c>
      <c r="D178" s="2"/>
      <c r="F178" s="7">
        <f t="shared" si="22"/>
        <v>12</v>
      </c>
      <c r="G178" s="2" t="s">
        <v>23</v>
      </c>
      <c r="H178" s="1" t="str">
        <f t="shared" si="17"/>
        <v>0-25</v>
      </c>
      <c r="I178" s="25" t="str">
        <f t="shared" si="18"/>
        <v>D</v>
      </c>
      <c r="J178" s="13">
        <v>4</v>
      </c>
      <c r="K178" s="3">
        <v>12</v>
      </c>
      <c r="L178" s="8">
        <f t="shared" si="19"/>
        <v>0</v>
      </c>
      <c r="M178" s="7">
        <f t="shared" si="20"/>
        <v>1</v>
      </c>
      <c r="O178">
        <f t="shared" si="23"/>
        <v>1</v>
      </c>
    </row>
    <row r="179" spans="1:15">
      <c r="A179">
        <v>178</v>
      </c>
      <c r="C179" s="6" t="s">
        <v>192</v>
      </c>
      <c r="D179" s="2"/>
      <c r="F179" s="7">
        <f t="shared" si="22"/>
        <v>63</v>
      </c>
      <c r="G179" s="2" t="s">
        <v>6</v>
      </c>
      <c r="H179" s="1" t="str">
        <f t="shared" si="17"/>
        <v>60+</v>
      </c>
      <c r="I179" s="25" t="str">
        <f t="shared" si="18"/>
        <v>A</v>
      </c>
      <c r="J179" s="13">
        <v>13.5</v>
      </c>
      <c r="K179" s="3">
        <v>63</v>
      </c>
      <c r="L179" s="8">
        <f t="shared" si="19"/>
        <v>0</v>
      </c>
      <c r="M179" s="7">
        <f t="shared" si="20"/>
        <v>1</v>
      </c>
      <c r="O179">
        <f t="shared" si="23"/>
        <v>0</v>
      </c>
    </row>
    <row r="180" spans="1:15">
      <c r="A180">
        <v>179</v>
      </c>
      <c r="C180" s="6" t="s">
        <v>193</v>
      </c>
      <c r="D180" s="2"/>
      <c r="F180" s="7">
        <f t="shared" si="22"/>
        <v>78</v>
      </c>
      <c r="G180" s="2" t="s">
        <v>20</v>
      </c>
      <c r="H180" s="1" t="str">
        <f t="shared" si="17"/>
        <v>40-60</v>
      </c>
      <c r="I180" s="25" t="str">
        <f t="shared" si="18"/>
        <v>B</v>
      </c>
      <c r="J180" s="13">
        <v>16.5</v>
      </c>
      <c r="K180" s="3">
        <v>78</v>
      </c>
      <c r="L180" s="8">
        <f t="shared" si="19"/>
        <v>19</v>
      </c>
      <c r="M180" s="7">
        <f t="shared" si="20"/>
        <v>0</v>
      </c>
      <c r="O180">
        <f t="shared" si="23"/>
        <v>0</v>
      </c>
    </row>
    <row r="181" spans="1:15">
      <c r="A181">
        <v>180</v>
      </c>
      <c r="C181" s="6" t="s">
        <v>194</v>
      </c>
      <c r="D181" s="2"/>
      <c r="F181" s="7">
        <f t="shared" si="22"/>
        <v>16</v>
      </c>
      <c r="G181" s="2" t="s">
        <v>12</v>
      </c>
      <c r="H181" s="1" t="str">
        <f t="shared" si="17"/>
        <v>25-40</v>
      </c>
      <c r="I181" s="25" t="str">
        <f t="shared" si="18"/>
        <v>C</v>
      </c>
      <c r="J181" s="13">
        <v>5</v>
      </c>
      <c r="K181" s="3">
        <v>16</v>
      </c>
      <c r="L181" s="8">
        <f t="shared" si="19"/>
        <v>-9</v>
      </c>
      <c r="M181" s="7">
        <f t="shared" si="20"/>
        <v>1</v>
      </c>
      <c r="O181">
        <f t="shared" si="23"/>
        <v>1</v>
      </c>
    </row>
    <row r="182" spans="1:15">
      <c r="A182">
        <v>181</v>
      </c>
      <c r="C182" s="6" t="s">
        <v>195</v>
      </c>
      <c r="D182" s="2"/>
      <c r="F182" s="7">
        <f t="shared" si="22"/>
        <v>35</v>
      </c>
      <c r="G182" s="2" t="s">
        <v>12</v>
      </c>
      <c r="H182" s="1" t="str">
        <f t="shared" si="17"/>
        <v>25-40</v>
      </c>
      <c r="I182" s="25" t="str">
        <f t="shared" si="18"/>
        <v>C</v>
      </c>
      <c r="J182" s="13">
        <v>9</v>
      </c>
      <c r="K182" s="3">
        <v>35</v>
      </c>
      <c r="L182" s="8">
        <f t="shared" si="19"/>
        <v>0</v>
      </c>
      <c r="M182" s="7">
        <f t="shared" si="20"/>
        <v>1</v>
      </c>
      <c r="O182">
        <f t="shared" si="23"/>
        <v>1</v>
      </c>
    </row>
    <row r="183" spans="1:15">
      <c r="A183">
        <v>182</v>
      </c>
      <c r="C183" s="6" t="s">
        <v>196</v>
      </c>
      <c r="D183" s="2"/>
      <c r="F183" s="7">
        <f t="shared" si="22"/>
        <v>97</v>
      </c>
      <c r="G183" s="2" t="s">
        <v>6</v>
      </c>
      <c r="H183" s="1" t="str">
        <f t="shared" si="17"/>
        <v>60+</v>
      </c>
      <c r="I183" s="25" t="str">
        <f t="shared" si="18"/>
        <v>A</v>
      </c>
      <c r="J183" s="13">
        <v>23</v>
      </c>
      <c r="K183" s="3">
        <v>97</v>
      </c>
      <c r="L183" s="8">
        <f t="shared" si="19"/>
        <v>0</v>
      </c>
      <c r="M183" s="7">
        <f t="shared" si="20"/>
        <v>1</v>
      </c>
      <c r="O183">
        <f t="shared" si="23"/>
        <v>0</v>
      </c>
    </row>
    <row r="184" spans="1:15">
      <c r="A184">
        <v>183</v>
      </c>
      <c r="C184" s="6" t="s">
        <v>197</v>
      </c>
      <c r="D184" s="2"/>
      <c r="F184" s="7">
        <f t="shared" si="22"/>
        <v>68</v>
      </c>
      <c r="G184" s="2" t="s">
        <v>23</v>
      </c>
      <c r="H184" s="1" t="str">
        <f t="shared" si="17"/>
        <v>0-25</v>
      </c>
      <c r="I184" s="25" t="str">
        <f t="shared" si="18"/>
        <v>D</v>
      </c>
      <c r="J184" s="13">
        <v>15</v>
      </c>
      <c r="K184" s="3">
        <v>68</v>
      </c>
      <c r="L184" s="8">
        <f t="shared" si="19"/>
        <v>44</v>
      </c>
      <c r="M184" s="7">
        <f t="shared" si="20"/>
        <v>0</v>
      </c>
      <c r="O184">
        <f t="shared" si="23"/>
        <v>0</v>
      </c>
    </row>
    <row r="185" spans="1:15">
      <c r="A185">
        <v>184</v>
      </c>
      <c r="C185" s="6" t="s">
        <v>198</v>
      </c>
      <c r="D185" s="2"/>
      <c r="F185" s="7">
        <f t="shared" si="22"/>
        <v>5</v>
      </c>
      <c r="G185" s="2" t="s">
        <v>23</v>
      </c>
      <c r="H185" s="1" t="str">
        <f t="shared" si="17"/>
        <v>0-25</v>
      </c>
      <c r="I185" s="25" t="str">
        <f t="shared" si="18"/>
        <v>D</v>
      </c>
      <c r="J185" s="13">
        <v>2</v>
      </c>
      <c r="K185" s="3">
        <v>5</v>
      </c>
      <c r="L185" s="8">
        <f t="shared" si="19"/>
        <v>0</v>
      </c>
      <c r="M185" s="7">
        <f t="shared" si="20"/>
        <v>1</v>
      </c>
      <c r="O185">
        <f t="shared" si="23"/>
        <v>1</v>
      </c>
    </row>
    <row r="186" spans="1:15">
      <c r="A186">
        <v>185</v>
      </c>
      <c r="C186" s="6" t="s">
        <v>199</v>
      </c>
      <c r="D186" s="2"/>
      <c r="F186" s="7">
        <f t="shared" si="22"/>
        <v>68</v>
      </c>
      <c r="G186" s="2" t="s">
        <v>6</v>
      </c>
      <c r="H186" s="1" t="str">
        <f t="shared" si="17"/>
        <v>60+</v>
      </c>
      <c r="I186" s="25" t="str">
        <f t="shared" si="18"/>
        <v>A</v>
      </c>
      <c r="J186" s="13">
        <v>14.5</v>
      </c>
      <c r="K186" s="3">
        <v>68</v>
      </c>
      <c r="L186" s="8">
        <f t="shared" si="19"/>
        <v>0</v>
      </c>
      <c r="M186" s="7">
        <f t="shared" si="20"/>
        <v>1</v>
      </c>
      <c r="O186">
        <f t="shared" si="23"/>
        <v>1</v>
      </c>
    </row>
    <row r="187" spans="1:15">
      <c r="A187">
        <v>186</v>
      </c>
      <c r="C187" s="6" t="s">
        <v>200</v>
      </c>
      <c r="D187" s="2"/>
      <c r="F187" s="7">
        <f t="shared" si="22"/>
        <v>40</v>
      </c>
      <c r="G187" s="2" t="s">
        <v>12</v>
      </c>
      <c r="H187" s="1" t="str">
        <f t="shared" si="17"/>
        <v>25-40</v>
      </c>
      <c r="I187" s="25" t="str">
        <f t="shared" si="18"/>
        <v>C</v>
      </c>
      <c r="J187" s="13">
        <v>10</v>
      </c>
      <c r="K187" s="3">
        <v>40</v>
      </c>
      <c r="L187" s="8">
        <f t="shared" si="19"/>
        <v>-1</v>
      </c>
      <c r="M187" s="7">
        <f t="shared" si="20"/>
        <v>1</v>
      </c>
      <c r="O187">
        <f t="shared" si="23"/>
        <v>0</v>
      </c>
    </row>
    <row r="188" spans="1:15">
      <c r="A188">
        <v>187</v>
      </c>
      <c r="C188" s="6" t="s">
        <v>201</v>
      </c>
      <c r="D188" s="2"/>
      <c r="F188" s="7">
        <f t="shared" si="22"/>
        <v>16</v>
      </c>
      <c r="G188" s="2" t="s">
        <v>12</v>
      </c>
      <c r="H188" s="1" t="str">
        <f t="shared" si="17"/>
        <v>25-40</v>
      </c>
      <c r="I188" s="25" t="str">
        <f t="shared" si="18"/>
        <v>C</v>
      </c>
      <c r="J188" s="13">
        <v>5</v>
      </c>
      <c r="K188" s="3">
        <v>16</v>
      </c>
      <c r="L188" s="8">
        <f t="shared" si="19"/>
        <v>-9</v>
      </c>
      <c r="M188" s="7">
        <f t="shared" si="20"/>
        <v>1</v>
      </c>
      <c r="O188">
        <f t="shared" si="23"/>
        <v>1</v>
      </c>
    </row>
    <row r="189" spans="1:15">
      <c r="A189">
        <v>188</v>
      </c>
      <c r="C189" s="6" t="s">
        <v>202</v>
      </c>
      <c r="D189" s="2"/>
      <c r="F189" s="7">
        <f t="shared" si="22"/>
        <v>30</v>
      </c>
      <c r="G189" s="2" t="s">
        <v>20</v>
      </c>
      <c r="H189" s="1" t="str">
        <f t="shared" si="17"/>
        <v>40-60</v>
      </c>
      <c r="I189" s="25" t="str">
        <f t="shared" si="18"/>
        <v>B</v>
      </c>
      <c r="J189" s="13">
        <v>7.5</v>
      </c>
      <c r="K189" s="3">
        <v>30</v>
      </c>
      <c r="L189" s="8">
        <f t="shared" si="19"/>
        <v>-10</v>
      </c>
      <c r="M189" s="7">
        <f t="shared" si="20"/>
        <v>1</v>
      </c>
      <c r="O189">
        <f t="shared" si="23"/>
        <v>0</v>
      </c>
    </row>
    <row r="190" spans="1:15">
      <c r="A190">
        <v>189</v>
      </c>
      <c r="C190" s="6" t="s">
        <v>203</v>
      </c>
      <c r="D190" s="2"/>
      <c r="F190" s="7">
        <f t="shared" si="22"/>
        <v>16</v>
      </c>
      <c r="G190" s="2" t="s">
        <v>12</v>
      </c>
      <c r="H190" s="1" t="str">
        <f t="shared" si="17"/>
        <v>25-40</v>
      </c>
      <c r="I190" s="25" t="str">
        <f t="shared" si="18"/>
        <v>C</v>
      </c>
      <c r="J190" s="13">
        <v>5</v>
      </c>
      <c r="K190" s="3">
        <v>16</v>
      </c>
      <c r="L190" s="8">
        <f t="shared" si="19"/>
        <v>-9</v>
      </c>
      <c r="M190" s="7">
        <f t="shared" si="20"/>
        <v>1</v>
      </c>
      <c r="O190">
        <f t="shared" si="23"/>
        <v>0</v>
      </c>
    </row>
    <row r="191" spans="1:15">
      <c r="A191">
        <v>190</v>
      </c>
      <c r="C191" s="6" t="s">
        <v>204</v>
      </c>
      <c r="D191" s="2"/>
      <c r="F191" s="7">
        <f t="shared" si="22"/>
        <v>40</v>
      </c>
      <c r="G191" s="2" t="s">
        <v>20</v>
      </c>
      <c r="H191" s="1" t="str">
        <f t="shared" si="17"/>
        <v>40-60</v>
      </c>
      <c r="I191" s="25" t="str">
        <f t="shared" si="18"/>
        <v>B</v>
      </c>
      <c r="J191" s="13">
        <v>9.5</v>
      </c>
      <c r="K191" s="3">
        <v>40</v>
      </c>
      <c r="L191" s="8">
        <f t="shared" si="19"/>
        <v>0</v>
      </c>
      <c r="M191" s="7">
        <f t="shared" si="20"/>
        <v>1</v>
      </c>
      <c r="O191">
        <f t="shared" si="23"/>
        <v>0</v>
      </c>
    </row>
    <row r="192" spans="1:15">
      <c r="A192">
        <v>191</v>
      </c>
      <c r="C192" s="6" t="s">
        <v>205</v>
      </c>
      <c r="D192" s="2"/>
      <c r="F192" s="7">
        <f t="shared" si="22"/>
        <v>78</v>
      </c>
      <c r="G192" s="2" t="s">
        <v>6</v>
      </c>
      <c r="H192" s="1" t="str">
        <f t="shared" si="17"/>
        <v>60+</v>
      </c>
      <c r="I192" s="25" t="str">
        <f t="shared" si="18"/>
        <v>A</v>
      </c>
      <c r="J192" s="13">
        <v>17</v>
      </c>
      <c r="K192" s="3">
        <v>78</v>
      </c>
      <c r="L192" s="8">
        <f t="shared" si="19"/>
        <v>0</v>
      </c>
      <c r="M192" s="7">
        <f t="shared" si="20"/>
        <v>1</v>
      </c>
      <c r="O192">
        <f t="shared" si="23"/>
        <v>0</v>
      </c>
    </row>
    <row r="193" spans="1:15">
      <c r="A193">
        <v>192</v>
      </c>
      <c r="C193" s="6" t="s">
        <v>206</v>
      </c>
      <c r="D193" s="2"/>
      <c r="F193" s="7">
        <f t="shared" si="22"/>
        <v>8</v>
      </c>
      <c r="G193" s="2" t="s">
        <v>12</v>
      </c>
      <c r="H193" s="1" t="str">
        <f t="shared" si="17"/>
        <v>25-40</v>
      </c>
      <c r="I193" s="25" t="str">
        <f t="shared" si="18"/>
        <v>C</v>
      </c>
      <c r="J193" s="13">
        <v>3</v>
      </c>
      <c r="K193" s="3">
        <v>8</v>
      </c>
      <c r="L193" s="8">
        <f t="shared" si="19"/>
        <v>-17</v>
      </c>
      <c r="M193" s="7">
        <f t="shared" si="20"/>
        <v>0</v>
      </c>
      <c r="O193">
        <f t="shared" si="23"/>
        <v>0</v>
      </c>
    </row>
    <row r="194" spans="1:15">
      <c r="A194">
        <v>193</v>
      </c>
      <c r="C194" s="6" t="s">
        <v>207</v>
      </c>
      <c r="D194" s="2"/>
      <c r="F194" s="7">
        <f t="shared" ref="F194:F201" si="24">K194</f>
        <v>57</v>
      </c>
      <c r="G194" s="2" t="s">
        <v>20</v>
      </c>
      <c r="H194" s="1" t="str">
        <f t="shared" si="17"/>
        <v>40-60</v>
      </c>
      <c r="I194" s="25" t="str">
        <f t="shared" si="18"/>
        <v>B</v>
      </c>
      <c r="J194" s="13">
        <v>12.5</v>
      </c>
      <c r="K194" s="3">
        <v>57</v>
      </c>
      <c r="L194" s="8">
        <f t="shared" si="19"/>
        <v>0</v>
      </c>
      <c r="M194" s="7">
        <f t="shared" si="20"/>
        <v>1</v>
      </c>
      <c r="O194">
        <f t="shared" si="23"/>
        <v>1</v>
      </c>
    </row>
    <row r="195" spans="1:15">
      <c r="A195">
        <v>194</v>
      </c>
      <c r="C195" s="6" t="s">
        <v>208</v>
      </c>
      <c r="D195" s="2"/>
      <c r="F195" s="7">
        <f t="shared" si="24"/>
        <v>63</v>
      </c>
      <c r="G195" s="2" t="s">
        <v>6</v>
      </c>
      <c r="H195" s="1" t="str">
        <f t="shared" ref="H195:H201" si="25">IF(G195="A","60+",IF(G195="B","40-60",IF(G195="C","25-40",IF(G195="D","0-25",))))</f>
        <v>60+</v>
      </c>
      <c r="I195" s="25" t="str">
        <f t="shared" ref="I195:I201" si="26">G195</f>
        <v>A</v>
      </c>
      <c r="J195" s="13">
        <v>14</v>
      </c>
      <c r="K195" s="3">
        <v>63</v>
      </c>
      <c r="L195" s="8">
        <f t="shared" ref="L195:L201" si="27">IF(I195="C",IF(K195&lt;=$P$1,K195-$P$1,IF(K195&gt;$Q$1-1,(K195-$Q$1-1),0)),IF(I195="D",IF(K195&lt;=$P$1-1,0,K195-($P$1-1)),IF(I195="B",IF(K195&lt;=$Q$1,K195-$Q$1,IF(K195&gt;$R$1-1,K195-($R$1-1),0)),IF(I195="A",IF(K195&gt;=$R$1,0,K195-$R$1),""))))</f>
        <v>0</v>
      </c>
      <c r="M195" s="7">
        <f t="shared" ref="M195:M201" si="28">IF(AND(ABS(L195)&gt;=$U$1,ABS(L195)&lt;=$V$1),1,0)</f>
        <v>1</v>
      </c>
      <c r="O195">
        <f t="shared" si="23"/>
        <v>0</v>
      </c>
    </row>
    <row r="196" spans="1:15">
      <c r="A196">
        <v>195</v>
      </c>
      <c r="C196" s="6" t="s">
        <v>209</v>
      </c>
      <c r="D196" s="2"/>
      <c r="F196" s="7">
        <f t="shared" si="24"/>
        <v>8</v>
      </c>
      <c r="G196" s="2" t="s">
        <v>12</v>
      </c>
      <c r="H196" s="1" t="str">
        <f t="shared" si="25"/>
        <v>25-40</v>
      </c>
      <c r="I196" s="25" t="str">
        <f t="shared" si="26"/>
        <v>C</v>
      </c>
      <c r="J196" s="13">
        <v>3</v>
      </c>
      <c r="K196" s="3">
        <v>8</v>
      </c>
      <c r="L196" s="8">
        <f t="shared" si="27"/>
        <v>-17</v>
      </c>
      <c r="M196" s="7">
        <f t="shared" si="28"/>
        <v>0</v>
      </c>
      <c r="O196">
        <f t="shared" ref="O196:O203" si="29">IF(K194="","",IF(AND(K194&gt;=$O$3,K194&lt;$P$3),1,0))</f>
        <v>0</v>
      </c>
    </row>
    <row r="197" spans="1:15">
      <c r="A197">
        <v>196</v>
      </c>
      <c r="C197" s="6" t="s">
        <v>210</v>
      </c>
      <c r="D197" s="2"/>
      <c r="F197" s="7">
        <f t="shared" si="24"/>
        <v>40</v>
      </c>
      <c r="G197" s="2" t="s">
        <v>20</v>
      </c>
      <c r="H197" s="1" t="str">
        <f t="shared" si="25"/>
        <v>40-60</v>
      </c>
      <c r="I197" s="25" t="str">
        <f t="shared" si="26"/>
        <v>B</v>
      </c>
      <c r="J197" s="13">
        <v>9.5</v>
      </c>
      <c r="K197" s="3">
        <v>40</v>
      </c>
      <c r="L197" s="8">
        <f t="shared" si="27"/>
        <v>0</v>
      </c>
      <c r="M197" s="7">
        <f t="shared" si="28"/>
        <v>1</v>
      </c>
      <c r="O197">
        <f t="shared" si="29"/>
        <v>1</v>
      </c>
    </row>
    <row r="198" spans="1:15">
      <c r="A198">
        <v>197</v>
      </c>
      <c r="C198" s="6" t="s">
        <v>211</v>
      </c>
      <c r="D198" s="2"/>
      <c r="F198" s="7">
        <f t="shared" si="24"/>
        <v>35</v>
      </c>
      <c r="G198" s="2" t="s">
        <v>12</v>
      </c>
      <c r="H198" s="1" t="str">
        <f t="shared" si="25"/>
        <v>25-40</v>
      </c>
      <c r="I198" s="25" t="str">
        <f t="shared" si="26"/>
        <v>C</v>
      </c>
      <c r="J198" s="13">
        <v>9</v>
      </c>
      <c r="K198" s="3">
        <v>35</v>
      </c>
      <c r="L198" s="8">
        <f t="shared" si="27"/>
        <v>0</v>
      </c>
      <c r="M198" s="7">
        <f t="shared" si="28"/>
        <v>1</v>
      </c>
      <c r="O198">
        <f t="shared" si="29"/>
        <v>0</v>
      </c>
    </row>
    <row r="199" spans="1:15">
      <c r="A199">
        <v>198</v>
      </c>
      <c r="C199" s="6" t="s">
        <v>212</v>
      </c>
      <c r="D199" s="2"/>
      <c r="F199" s="7">
        <f t="shared" si="24"/>
        <v>57</v>
      </c>
      <c r="G199" s="2" t="s">
        <v>20</v>
      </c>
      <c r="H199" s="1" t="str">
        <f t="shared" si="25"/>
        <v>40-60</v>
      </c>
      <c r="I199" s="25" t="str">
        <f t="shared" si="26"/>
        <v>B</v>
      </c>
      <c r="J199" s="13">
        <v>13</v>
      </c>
      <c r="K199" s="3">
        <v>57</v>
      </c>
      <c r="L199" s="8">
        <f t="shared" si="27"/>
        <v>0</v>
      </c>
      <c r="M199" s="7">
        <f t="shared" si="28"/>
        <v>1</v>
      </c>
      <c r="O199">
        <f t="shared" si="29"/>
        <v>0</v>
      </c>
    </row>
    <row r="200" spans="1:15">
      <c r="A200">
        <v>199</v>
      </c>
      <c r="C200" s="6" t="s">
        <v>213</v>
      </c>
      <c r="F200" s="7">
        <f t="shared" si="24"/>
        <v>35</v>
      </c>
      <c r="G200" s="1" t="s">
        <v>12</v>
      </c>
      <c r="H200" s="1" t="str">
        <f t="shared" si="25"/>
        <v>25-40</v>
      </c>
      <c r="I200" s="25" t="str">
        <f t="shared" si="26"/>
        <v>C</v>
      </c>
      <c r="J200" s="13">
        <v>9</v>
      </c>
      <c r="K200" s="3">
        <v>35</v>
      </c>
      <c r="L200" s="8">
        <f t="shared" si="27"/>
        <v>0</v>
      </c>
      <c r="M200" s="7">
        <f t="shared" si="28"/>
        <v>1</v>
      </c>
      <c r="O200">
        <f t="shared" si="29"/>
        <v>0</v>
      </c>
    </row>
    <row r="201" spans="1:15">
      <c r="A201">
        <v>200</v>
      </c>
      <c r="C201" s="6" t="s">
        <v>214</v>
      </c>
      <c r="F201" s="7">
        <f t="shared" si="24"/>
        <v>57</v>
      </c>
      <c r="G201" s="1" t="s">
        <v>12</v>
      </c>
      <c r="H201" s="1" t="str">
        <f t="shared" si="25"/>
        <v>25-40</v>
      </c>
      <c r="I201" s="25" t="str">
        <f t="shared" si="26"/>
        <v>C</v>
      </c>
      <c r="J201" s="2">
        <v>13</v>
      </c>
      <c r="K201" s="3">
        <v>57</v>
      </c>
      <c r="L201" s="8">
        <f t="shared" si="27"/>
        <v>16</v>
      </c>
      <c r="M201" s="7">
        <f t="shared" si="28"/>
        <v>0</v>
      </c>
      <c r="O201">
        <f t="shared" si="29"/>
        <v>0</v>
      </c>
    </row>
    <row r="202" spans="1:15">
      <c r="A202" s="24"/>
      <c r="C202"/>
      <c r="D202"/>
      <c r="E202"/>
      <c r="F202"/>
      <c r="I202"/>
      <c r="K202" t="str">
        <f t="shared" ref="K202:K209" si="30">IF(G202="C",J202-40,IF(G202="D",J202-10,IF(G202="B",J202-70,IF(G202="A",IF(J202&gt;=70,"OK",J202-70),""))))</f>
        <v/>
      </c>
      <c r="L202"/>
      <c r="O202">
        <f t="shared" si="29"/>
        <v>0</v>
      </c>
    </row>
    <row r="203" spans="1:15">
      <c r="G203" s="2"/>
      <c r="H203" s="13"/>
      <c r="J203" s="3"/>
      <c r="K203" s="8" t="str">
        <f t="shared" si="30"/>
        <v/>
      </c>
      <c r="L203" s="22"/>
      <c r="O203">
        <f t="shared" si="29"/>
        <v>0</v>
      </c>
    </row>
    <row r="204" spans="1:15">
      <c r="G204" s="2"/>
      <c r="H204" s="13"/>
      <c r="J204" s="3"/>
      <c r="K204" s="8" t="str">
        <f t="shared" si="30"/>
        <v/>
      </c>
      <c r="L204" s="22"/>
      <c r="N204" t="str">
        <f>IF(J202="","",IF(AND(J202&gt;=$O$3,J202&lt;$P$3),1,0))</f>
        <v/>
      </c>
    </row>
    <row r="205" spans="1:15">
      <c r="A205" t="s">
        <v>215</v>
      </c>
      <c r="G205" s="2"/>
      <c r="H205" s="13"/>
      <c r="J205" s="3"/>
      <c r="K205" s="8" t="str">
        <f t="shared" si="30"/>
        <v/>
      </c>
      <c r="L205" s="22"/>
      <c r="N205" t="str">
        <f>IF(K205="","",IF(AND(K205&gt;=$O$3,K205&lt;$P$3),1,0))</f>
        <v/>
      </c>
    </row>
    <row r="206" spans="1:15">
      <c r="A206" s="24" t="s">
        <v>216</v>
      </c>
      <c r="G206" s="2"/>
      <c r="H206" s="13"/>
      <c r="J206" s="3"/>
      <c r="K206" s="8" t="str">
        <f t="shared" si="30"/>
        <v/>
      </c>
      <c r="L206" s="22"/>
      <c r="N206" t="str">
        <f>IF(K206="","",IF(AND(K206&gt;=$O$3,K206&lt;$P$3),1,0))</f>
        <v/>
      </c>
    </row>
    <row r="207" spans="1:15">
      <c r="A207" s="24" t="s">
        <v>217</v>
      </c>
      <c r="G207" s="2"/>
      <c r="H207" s="13"/>
      <c r="J207" s="3"/>
      <c r="K207" s="8" t="str">
        <f t="shared" si="30"/>
        <v/>
      </c>
      <c r="L207" s="22"/>
      <c r="N207" t="str">
        <f>IF(K207="","",IF(AND(K207&gt;=$O$3,K207&lt;$P$3),1,0))</f>
        <v/>
      </c>
    </row>
    <row r="208" spans="1:15">
      <c r="A208" s="24" t="s">
        <v>218</v>
      </c>
      <c r="G208" s="2"/>
      <c r="H208" s="13"/>
      <c r="J208" s="3"/>
      <c r="K208" s="8" t="str">
        <f t="shared" si="30"/>
        <v/>
      </c>
      <c r="L208" s="22"/>
      <c r="N208" t="str">
        <f>IF(K208="","",IF(AND(K208&gt;=$O$3,K208&lt;$P$3),1,0))</f>
        <v/>
      </c>
    </row>
    <row r="209" spans="7:12">
      <c r="G209" s="2"/>
      <c r="H209" s="13"/>
      <c r="J209" s="3"/>
      <c r="K209" s="8" t="str">
        <f t="shared" si="30"/>
        <v/>
      </c>
      <c r="L209" s="22"/>
    </row>
    <row r="210" spans="7:12">
      <c r="G210" s="2"/>
      <c r="H210" s="13"/>
      <c r="J210" s="3"/>
      <c r="K210" s="22"/>
      <c r="L210" s="22"/>
    </row>
    <row r="211" spans="7:12">
      <c r="G211" s="2"/>
      <c r="H211" s="13"/>
      <c r="J211" s="3"/>
      <c r="K211" s="22"/>
      <c r="L211" s="22"/>
    </row>
    <row r="212" spans="7:12">
      <c r="G212" s="2"/>
      <c r="H212" s="13"/>
      <c r="J212" s="3"/>
      <c r="K212" s="22"/>
      <c r="L212" s="22"/>
    </row>
    <row r="213" spans="7:12">
      <c r="G213" s="2"/>
      <c r="H213" s="13"/>
      <c r="J213" s="3"/>
      <c r="K213" s="22"/>
      <c r="L213" s="22"/>
    </row>
    <row r="214" spans="7:12">
      <c r="G214" s="2"/>
      <c r="H214" s="13"/>
      <c r="J214" s="3"/>
      <c r="K214" s="22"/>
      <c r="L214" s="22"/>
    </row>
    <row r="215" spans="7:12">
      <c r="G215" s="2"/>
      <c r="H215" s="13"/>
      <c r="J215" s="3"/>
      <c r="K215" s="22"/>
      <c r="L215" s="22"/>
    </row>
    <row r="216" spans="7:12">
      <c r="G216" s="2"/>
      <c r="H216" s="13"/>
      <c r="J216" s="3"/>
      <c r="K216" s="22"/>
      <c r="L216" s="22"/>
    </row>
    <row r="217" spans="7:12">
      <c r="G217" s="2"/>
      <c r="H217" s="13"/>
      <c r="J217" s="3"/>
      <c r="K217" s="22"/>
      <c r="L217" s="22"/>
    </row>
    <row r="218" spans="7:12">
      <c r="G218" s="2"/>
      <c r="H218" s="13"/>
      <c r="J218" s="3"/>
      <c r="K218" s="22"/>
      <c r="L218" s="22"/>
    </row>
    <row r="219" spans="7:12">
      <c r="G219" s="2"/>
      <c r="H219" s="13"/>
      <c r="J219" s="3"/>
      <c r="K219" s="22"/>
      <c r="L219" s="22"/>
    </row>
    <row r="220" spans="7:12">
      <c r="G220" s="2"/>
      <c r="H220" s="13"/>
      <c r="J220" s="3"/>
      <c r="K220" s="22"/>
      <c r="L220" s="22"/>
    </row>
    <row r="221" spans="7:12">
      <c r="G221" s="2"/>
      <c r="H221" s="13"/>
      <c r="J221" s="3"/>
      <c r="K221" s="22"/>
      <c r="L221" s="22"/>
    </row>
    <row r="222" spans="7:12">
      <c r="G222" s="2"/>
      <c r="H222" s="13"/>
      <c r="J222" s="3"/>
      <c r="K222" s="22"/>
      <c r="L222" s="22"/>
    </row>
    <row r="223" spans="7:12">
      <c r="G223" s="2"/>
      <c r="H223" s="13"/>
      <c r="J223" s="3"/>
      <c r="K223" s="22"/>
      <c r="L223" s="22"/>
    </row>
    <row r="224" spans="7:12">
      <c r="G224" s="2"/>
      <c r="H224" s="13"/>
      <c r="J224" s="3"/>
      <c r="K224" s="22"/>
      <c r="L224" s="22"/>
    </row>
    <row r="225" spans="7:12">
      <c r="G225" s="2"/>
      <c r="H225" s="13"/>
      <c r="J225" s="3"/>
      <c r="K225" s="22"/>
      <c r="L225" s="22"/>
    </row>
    <row r="226" spans="7:12">
      <c r="G226" s="2"/>
      <c r="H226" s="13"/>
      <c r="J226" s="3"/>
      <c r="K226" s="22"/>
      <c r="L226" s="22"/>
    </row>
    <row r="227" spans="7:12">
      <c r="G227" s="2"/>
      <c r="H227" s="13"/>
      <c r="J227" s="3"/>
      <c r="K227" s="22"/>
      <c r="L227" s="22"/>
    </row>
    <row r="228" spans="7:12">
      <c r="G228" s="2"/>
      <c r="H228" s="13"/>
      <c r="J228" s="3"/>
      <c r="K228" s="22"/>
      <c r="L228" s="22"/>
    </row>
    <row r="229" spans="7:12">
      <c r="G229" s="2"/>
      <c r="H229" s="13"/>
      <c r="J229" s="3"/>
      <c r="K229" s="22"/>
      <c r="L229" s="22"/>
    </row>
    <row r="230" spans="7:12">
      <c r="G230" s="2"/>
      <c r="H230" s="13"/>
      <c r="J230" s="3"/>
      <c r="K230" s="22"/>
      <c r="L230" s="22"/>
    </row>
    <row r="231" spans="7:12">
      <c r="G231" s="2"/>
      <c r="H231" s="13"/>
      <c r="J231" s="3"/>
      <c r="K231" s="22"/>
      <c r="L231" s="22"/>
    </row>
    <row r="232" spans="7:12">
      <c r="G232" s="2"/>
      <c r="H232" s="13"/>
      <c r="J232" s="3"/>
      <c r="K232" s="22"/>
      <c r="L232" s="22"/>
    </row>
    <row r="233" spans="7:12">
      <c r="G233" s="2"/>
      <c r="H233" s="13"/>
      <c r="J233" s="3"/>
      <c r="K233" s="22"/>
      <c r="L233" s="22"/>
    </row>
    <row r="234" spans="7:12">
      <c r="G234" s="2"/>
      <c r="H234" s="13"/>
      <c r="J234" s="3"/>
      <c r="K234" s="22"/>
      <c r="L234" s="22"/>
    </row>
    <row r="235" spans="7:12">
      <c r="G235" s="2"/>
      <c r="H235" s="13"/>
      <c r="J235" s="3"/>
      <c r="K235" s="22"/>
      <c r="L235" s="22"/>
    </row>
    <row r="236" spans="7:12">
      <c r="G236" s="2"/>
      <c r="H236" s="13"/>
      <c r="J236" s="3"/>
      <c r="K236" s="22"/>
      <c r="L236" s="22"/>
    </row>
    <row r="237" spans="7:12">
      <c r="G237" s="2"/>
      <c r="H237" s="13"/>
      <c r="J237" s="3"/>
      <c r="K237" s="22"/>
      <c r="L237" s="22"/>
    </row>
    <row r="238" spans="7:12">
      <c r="G238" s="2"/>
      <c r="H238" s="13"/>
      <c r="J238" s="3"/>
      <c r="K238" s="22"/>
      <c r="L238" s="22"/>
    </row>
    <row r="239" spans="7:12">
      <c r="G239" s="2"/>
      <c r="H239" s="13"/>
      <c r="J239" s="3"/>
      <c r="K239" s="22"/>
      <c r="L239" s="22"/>
    </row>
    <row r="240" spans="7:12">
      <c r="G240" s="2"/>
      <c r="H240" s="13"/>
      <c r="J240" s="3"/>
      <c r="K240" s="22"/>
      <c r="L240" s="22"/>
    </row>
    <row r="241" spans="7:12">
      <c r="G241" s="2"/>
      <c r="H241" s="13"/>
      <c r="J241" s="3"/>
      <c r="K241" s="22"/>
      <c r="L241" s="22"/>
    </row>
    <row r="242" spans="7:12">
      <c r="G242" s="2"/>
      <c r="H242" s="13"/>
    </row>
    <row r="243" spans="7:12">
      <c r="G243" s="2"/>
      <c r="H243" s="13"/>
    </row>
    <row r="244" spans="7:12">
      <c r="G244" s="2"/>
      <c r="H244" s="13"/>
    </row>
    <row r="245" spans="7:12">
      <c r="G245" s="2"/>
      <c r="H245" s="13"/>
    </row>
    <row r="246" spans="7:12">
      <c r="G246" s="2"/>
      <c r="H246" s="13"/>
    </row>
    <row r="247" spans="7:12">
      <c r="G247" s="2"/>
      <c r="H247" s="13"/>
    </row>
    <row r="248" spans="7:12">
      <c r="G248" s="2"/>
      <c r="H248" s="13"/>
    </row>
    <row r="249" spans="7:12">
      <c r="G249" s="2"/>
      <c r="H249" s="13"/>
    </row>
    <row r="250" spans="7:12">
      <c r="G250" s="2"/>
      <c r="H250" s="13"/>
    </row>
    <row r="251" spans="7:12">
      <c r="G251" s="2"/>
    </row>
    <row r="253" spans="7:12">
      <c r="I253" s="4" t="str">
        <f>IF(H253="","",IF(AND(H253&gt;=$O$3,H253&lt;=$P$3),1,0))</f>
        <v/>
      </c>
    </row>
    <row r="254" spans="7:12">
      <c r="I254" s="4" t="str">
        <f>IF(H254="","",IF(AND(H254&gt;=$O$3,H254&lt;=$P$3),1,0))</f>
        <v/>
      </c>
    </row>
    <row r="255" spans="7:12">
      <c r="I255" s="4" t="str">
        <f>IF(H255="","",IF(AND(H255&gt;=$O$3,H255&lt;=$P$3),1,0))</f>
        <v/>
      </c>
    </row>
  </sheetData>
  <conditionalFormatting sqref="F203:F1048576 F1:F201">
    <cfRule type="cellIs" dxfId="185" priority="16" operator="between">
      <formula>0</formula>
      <formula>24</formula>
    </cfRule>
  </conditionalFormatting>
  <conditionalFormatting sqref="F203:F1048576 F1:F201">
    <cfRule type="cellIs" dxfId="184" priority="15" operator="between">
      <formula>25</formula>
      <formula>39</formula>
    </cfRule>
  </conditionalFormatting>
  <conditionalFormatting sqref="F203:F1048576 F1:F201">
    <cfRule type="cellIs" dxfId="183" priority="14" operator="between">
      <formula>40</formula>
      <formula>59</formula>
    </cfRule>
  </conditionalFormatting>
  <conditionalFormatting sqref="F203:F1048576 F1:F201">
    <cfRule type="cellIs" dxfId="182" priority="13" operator="between">
      <formula>60</formula>
      <formula>100</formula>
    </cfRule>
  </conditionalFormatting>
  <conditionalFormatting sqref="D203:D1048576 G203:G1048576 G1:G201">
    <cfRule type="cellIs" dxfId="181" priority="12" operator="equal">
      <formula>"A"</formula>
    </cfRule>
  </conditionalFormatting>
  <conditionalFormatting sqref="D203:D1048576 G203:G1048576 G1:G201">
    <cfRule type="cellIs" dxfId="180" priority="11" operator="equal">
      <formula>"B"</formula>
    </cfRule>
  </conditionalFormatting>
  <conditionalFormatting sqref="D203:D1048576 G203:G1048576 G1:G201">
    <cfRule type="cellIs" dxfId="179" priority="10" operator="equal">
      <formula>"C"</formula>
    </cfRule>
  </conditionalFormatting>
  <conditionalFormatting sqref="D203:D1048576 G203:G1048576 G1:G201">
    <cfRule type="cellIs" dxfId="178" priority="9" operator="equal">
      <formula>"D"</formula>
    </cfRule>
  </conditionalFormatting>
  <conditionalFormatting sqref="I1:I1048576">
    <cfRule type="cellIs" dxfId="177" priority="8" operator="equal">
      <formula>"A"</formula>
    </cfRule>
  </conditionalFormatting>
  <conditionalFormatting sqref="I1:I1048576">
    <cfRule type="cellIs" dxfId="176" priority="7" operator="equal">
      <formula>"B"</formula>
    </cfRule>
  </conditionalFormatting>
  <conditionalFormatting sqref="I1:I1048576">
    <cfRule type="cellIs" dxfId="175" priority="6" operator="equal">
      <formula>"C"</formula>
    </cfRule>
  </conditionalFormatting>
  <conditionalFormatting sqref="I1:I1048576">
    <cfRule type="cellIs" dxfId="174" priority="5" operator="equal">
      <formula>"D"</formula>
    </cfRule>
  </conditionalFormatting>
  <conditionalFormatting sqref="D1:D201">
    <cfRule type="cellIs" dxfId="173" priority="4" operator="equal">
      <formula>"A"</formula>
    </cfRule>
  </conditionalFormatting>
  <conditionalFormatting sqref="D1:D201">
    <cfRule type="cellIs" dxfId="172" priority="3" operator="equal">
      <formula>"B"</formula>
    </cfRule>
  </conditionalFormatting>
  <conditionalFormatting sqref="D1:D201">
    <cfRule type="cellIs" dxfId="171" priority="2" operator="equal">
      <formula>"C"</formula>
    </cfRule>
  </conditionalFormatting>
  <conditionalFormatting sqref="D1:D201">
    <cfRule type="cellIs" dxfId="170" priority="1" operator="equal">
      <formula>"D"</formula>
    </cfRule>
  </conditionalFormatting>
  <hyperlinks>
    <hyperlink ref="C2" r:id="rId1" xr:uid="{B62D4BF9-1ABC-4F8B-9171-9FB4DF1CF84B}"/>
    <hyperlink ref="C3" r:id="rId2" xr:uid="{B3AD51CE-4180-48EC-ADEB-191C574959A2}"/>
    <hyperlink ref="C4" r:id="rId3" xr:uid="{5F5FFC80-0060-4BEB-8F73-71B42A7157B0}"/>
    <hyperlink ref="C5" r:id="rId4" xr:uid="{19E21DA3-E94F-4FB7-BD6F-095807929367}"/>
    <hyperlink ref="C72" r:id="rId5" xr:uid="{CF90C993-9013-4257-8468-FF2B4AED4F10}"/>
    <hyperlink ref="C6" r:id="rId6" xr:uid="{9323AB15-949D-4DA3-8AFA-634AA14C67D3}"/>
    <hyperlink ref="C7" r:id="rId7" xr:uid="{32E4E728-B39A-40F7-BBA0-EC41AAD6A5A8}"/>
    <hyperlink ref="C73" r:id="rId8" xr:uid="{1874EB79-7686-482A-A660-AF511E4DBFBA}"/>
    <hyperlink ref="C135" r:id="rId9" xr:uid="{AA9E6A1A-B49E-478C-ACF5-33B509946A99}"/>
    <hyperlink ref="C8" r:id="rId10" xr:uid="{D9D20060-A40C-4F69-8F82-886F7C25CE4C}"/>
    <hyperlink ref="C9" r:id="rId11" xr:uid="{9724FDA3-56FA-40C6-AE7B-10CDD1DA9A35}"/>
    <hyperlink ref="C10" r:id="rId12" xr:uid="{F96B58EA-73DC-4F7B-808D-01EF733F47C4}"/>
    <hyperlink ref="C74" r:id="rId13" xr:uid="{63286311-949A-4974-B93F-509886A95C7F}"/>
    <hyperlink ref="C136" r:id="rId14" xr:uid="{B28D8A57-E9E5-4CDA-AFDB-FB98E37E936F}"/>
    <hyperlink ref="C11" r:id="rId15" xr:uid="{249415B9-FA87-444E-BE4D-44D50D60CBE2}"/>
    <hyperlink ref="C75" r:id="rId16" xr:uid="{7EE69212-50F6-425C-93D0-E3AB37862A56}"/>
    <hyperlink ref="C12" r:id="rId17" xr:uid="{83FCB5BF-8FC1-4937-A85E-F1716B62E9BE}"/>
    <hyperlink ref="C76" r:id="rId18" xr:uid="{F2FB13EE-7EFE-4E12-BE06-5888F392EE75}"/>
    <hyperlink ref="C13" r:id="rId19" xr:uid="{F3C6A616-2B01-47D1-9052-FE5C58FB6FB1}"/>
    <hyperlink ref="C137" r:id="rId20" xr:uid="{6C9A6F7C-D725-4297-A2AB-0B91758D8419}"/>
    <hyperlink ref="C77" r:id="rId21" xr:uid="{E3706AED-D8AA-4C37-80E5-91E79F19E7E0}"/>
    <hyperlink ref="C14" r:id="rId22" xr:uid="{7F06AB4D-BE93-437C-BDC6-790FEE62BB63}"/>
    <hyperlink ref="C15" r:id="rId23" xr:uid="{E49C0B0A-A5C9-4ECB-A64E-D4F1CAD98C6F}"/>
    <hyperlink ref="C78" r:id="rId24" xr:uid="{76F2057F-09A1-40A2-8D59-2E0EDF4DB822}"/>
    <hyperlink ref="C16" r:id="rId25" xr:uid="{1A4B72D9-FFAF-4153-8665-C5B5AFC1EA56}"/>
    <hyperlink ref="C17" r:id="rId26" xr:uid="{E6079361-6621-41FD-8D97-B566F0DF8B00}"/>
    <hyperlink ref="C138" r:id="rId27" xr:uid="{574D0573-3F41-4AA2-B28A-BC48788C4DF2}"/>
    <hyperlink ref="C18" r:id="rId28" xr:uid="{0D028254-9F09-4684-A59B-E7E29D3B8E75}"/>
    <hyperlink ref="C19" r:id="rId29" xr:uid="{82547F43-26EC-4409-8CA3-D6049BE9C745}"/>
    <hyperlink ref="C20" r:id="rId30" xr:uid="{666EE804-C60B-42FE-8AE9-5B86F59F6919}"/>
    <hyperlink ref="C79" r:id="rId31" xr:uid="{5B63AAA3-6F1D-435A-95A0-71597E8AFDE4}"/>
    <hyperlink ref="C139" r:id="rId32" xr:uid="{0BCFFED4-A9CA-41A0-BD5C-018F38FCF17B}"/>
    <hyperlink ref="C21" r:id="rId33" xr:uid="{D3D70283-0A99-4AF4-AB08-FEE3775B0022}"/>
    <hyperlink ref="C22" r:id="rId34" xr:uid="{91BFE4E0-B3AA-4542-B9BF-C0786A478666}"/>
    <hyperlink ref="C80" r:id="rId35" xr:uid="{5F167D60-A726-454B-8986-CDBC8F30EA2A}"/>
    <hyperlink ref="C140" r:id="rId36" xr:uid="{A27708A9-D8CB-4163-A672-3AC523C13EEE}"/>
    <hyperlink ref="C141" r:id="rId37" xr:uid="{4812BBB2-5B1F-4B3F-BC31-BF57BE17F2A9}"/>
    <hyperlink ref="C142" r:id="rId38" xr:uid="{BBE3F794-2918-4093-A699-65D5BA2C187B}"/>
    <hyperlink ref="C23" r:id="rId39" xr:uid="{4AE7D362-3E18-4C27-A3C6-D219DEF2D244}"/>
    <hyperlink ref="C169" r:id="rId40" xr:uid="{89A07FA9-2551-4C73-8DB1-3963264985EE}"/>
    <hyperlink ref="C170" r:id="rId41" xr:uid="{B4D297F4-8E38-4166-B165-C0706335AF1D}"/>
    <hyperlink ref="C171" r:id="rId42" xr:uid="{2E460A3A-CF7F-4D31-981E-9AE698E8B2DD}"/>
    <hyperlink ref="C172" r:id="rId43" xr:uid="{B8BEAD48-E525-42C0-B63E-DE6EF5811288}"/>
    <hyperlink ref="C173" r:id="rId44" xr:uid="{E27F7A98-248F-422E-989A-F5F82F029AE1}"/>
    <hyperlink ref="C174" r:id="rId45" xr:uid="{9ADE0449-76EF-4C4B-9BBA-87EDB6CB5533}"/>
    <hyperlink ref="C81" r:id="rId46" xr:uid="{E6A5B858-C403-4D62-AE8A-5390E2605042}"/>
    <hyperlink ref="C82" r:id="rId47" xr:uid="{B75694BF-F9B1-4933-B640-CA6AA06345DD}"/>
    <hyperlink ref="C143" r:id="rId48" xr:uid="{E26F5175-4EB9-4B6D-A451-442E3015BF1E}"/>
    <hyperlink ref="C144" r:id="rId49" xr:uid="{24C52A17-9964-49C1-A051-59682C204A00}"/>
    <hyperlink ref="C83" r:id="rId50" xr:uid="{562FCC6B-440B-499D-9C03-DBCD98DE411B}"/>
    <hyperlink ref="C145" r:id="rId51" xr:uid="{ECD41B5E-7549-4670-9447-912487ABFD8F}"/>
    <hyperlink ref="C24" r:id="rId52" xr:uid="{6186541F-8991-425B-949F-05D90AD8CF58}"/>
    <hyperlink ref="C25" r:id="rId53" xr:uid="{5E1B95A0-01FE-4BEF-A578-D3735862805F}"/>
    <hyperlink ref="C84" r:id="rId54" xr:uid="{5A9AB85A-71EE-425A-8BD5-F5077BCCF835}"/>
    <hyperlink ref="C26" r:id="rId55" xr:uid="{6F7E6464-873F-4A2D-B5E3-40C4E0228E98}"/>
    <hyperlink ref="C85" r:id="rId56" xr:uid="{C6A9BEB4-E437-40FA-9CBC-7371ADDD3F70}"/>
    <hyperlink ref="C27" r:id="rId57" xr:uid="{6F63EA4A-4B8C-45FF-BD73-0A5AF2B901D3}"/>
    <hyperlink ref="C28" r:id="rId58" xr:uid="{F2E756D8-E2AA-42AB-9507-701511424231}"/>
    <hyperlink ref="C29" r:id="rId59" xr:uid="{C73FC7A4-6D98-4573-B03B-885A78AEC1A4}"/>
    <hyperlink ref="C30" r:id="rId60" xr:uid="{3B613F2E-1C27-4E1E-8BC6-5E3F2D49AB82}"/>
    <hyperlink ref="C86" r:id="rId61" xr:uid="{1DD94E5B-D99E-45F3-9DEB-31C9162D4B9D}"/>
    <hyperlink ref="C87" r:id="rId62" xr:uid="{CA0C6125-BFD9-4B82-8BC8-6F579A89BE5C}"/>
    <hyperlink ref="C88" r:id="rId63" xr:uid="{C8003B0F-7A96-45A3-B691-19FD634FEAC1}"/>
    <hyperlink ref="C89" r:id="rId64" xr:uid="{DD595BEE-E554-4161-99EB-0D94F9E0EA9B}"/>
    <hyperlink ref="C90" r:id="rId65" xr:uid="{21E83860-3778-480E-9731-E1F38B478A07}"/>
    <hyperlink ref="C175" r:id="rId66" xr:uid="{774856DE-58AE-4D8D-9BB0-597268D8BEF4}"/>
    <hyperlink ref="C176" r:id="rId67" xr:uid="{A81C0895-34F9-4BCF-AAAF-DFA8CCC32945}"/>
    <hyperlink ref="C146" r:id="rId68" xr:uid="{8026D665-7C75-4005-97D6-AA440791475A}"/>
    <hyperlink ref="C31" r:id="rId69" xr:uid="{963DB07E-2AFA-42BC-BA6B-A6CA2B819B55}"/>
    <hyperlink ref="C91" r:id="rId70" xr:uid="{9D1DB273-4FA1-4AED-9884-359BC2EE62D2}"/>
    <hyperlink ref="C92" r:id="rId71" xr:uid="{2CCAE036-0E76-4B59-B88F-BE6B46828CB1}"/>
    <hyperlink ref="C32" r:id="rId72" xr:uid="{089B0F2F-C6FE-4F30-85A3-FF8C58CC48C9}"/>
    <hyperlink ref="C33" r:id="rId73" xr:uid="{C816F515-DE74-4D20-A128-259D34B6EC90}"/>
    <hyperlink ref="C93" r:id="rId74" xr:uid="{96BC88CB-0B46-48DD-A8D5-6286D62032D2}"/>
    <hyperlink ref="C94" r:id="rId75" xr:uid="{C6E1CD10-174A-4839-8AE6-5652CBEA4296}"/>
    <hyperlink ref="C95" r:id="rId76" xr:uid="{505D94D8-64A2-447D-8EC1-DF86C2545583}"/>
    <hyperlink ref="C34" r:id="rId77" xr:uid="{61546BA6-0F9D-4417-A9F5-1F989407BBF8}"/>
    <hyperlink ref="C35" r:id="rId78" xr:uid="{1FBEB33D-3AB7-4923-836E-AB1B466BC708}"/>
    <hyperlink ref="C96" r:id="rId79" xr:uid="{DD5EECB5-C801-42A2-95AE-C927EDEE1589}"/>
    <hyperlink ref="C36" r:id="rId80" xr:uid="{A3C37841-5054-433D-9FC8-C51F33AA3924}"/>
    <hyperlink ref="C97" r:id="rId81" xr:uid="{FA0BEB47-E0A2-4679-AAD0-3FA2A865B2E5}"/>
    <hyperlink ref="C98" r:id="rId82" xr:uid="{21795EE5-8ADE-4EBA-8ED6-9076B1A42A6A}"/>
    <hyperlink ref="C37" r:id="rId83" xr:uid="{66FC56B4-C3C3-45B4-B636-982E8339A544}"/>
    <hyperlink ref="C38" r:id="rId84" xr:uid="{77E2F373-E0EB-49C2-AFD0-F0F7DF57C40D}"/>
    <hyperlink ref="C99" r:id="rId85" xr:uid="{D6F085A9-9FB1-49D9-8E1D-7F6B093E4198}"/>
    <hyperlink ref="C100" r:id="rId86" xr:uid="{289E2F67-040C-4769-A601-0B5D91BD6E2D}"/>
    <hyperlink ref="C147" r:id="rId87" xr:uid="{C2C380D3-060F-49C5-85DD-BE01FE80095F}"/>
    <hyperlink ref="C39" r:id="rId88" xr:uid="{84B2071E-198C-4BDE-9726-3DA265A08F05}"/>
    <hyperlink ref="C40" r:id="rId89" xr:uid="{37370706-811C-4923-BEDF-D4E2CEDCE4E6}"/>
    <hyperlink ref="C101" r:id="rId90" xr:uid="{EB4719C4-E762-450A-A641-EFAE55C79876}"/>
    <hyperlink ref="C102" r:id="rId91" xr:uid="{41FB983F-0035-433F-92A0-0543FC183305}"/>
    <hyperlink ref="C103" r:id="rId92" xr:uid="{568B3ED5-FF43-4F18-9973-848EB25C98B7}"/>
    <hyperlink ref="C104" r:id="rId93" xr:uid="{BED29DE2-7AA7-428D-B912-93874598F648}"/>
    <hyperlink ref="C105" r:id="rId94" xr:uid="{94CDB4A7-7153-40D3-8A65-20F9A819F466}"/>
    <hyperlink ref="C41" r:id="rId95" xr:uid="{4CD8C4B6-39E6-48BE-92A6-5072789C7180}"/>
    <hyperlink ref="C42" r:id="rId96" xr:uid="{55BA46DE-62B8-47FD-9CFE-17CEA117167C}"/>
    <hyperlink ref="C43" r:id="rId97" xr:uid="{50274CE2-E723-485A-9299-7681493CDC64}"/>
    <hyperlink ref="C148" r:id="rId98" xr:uid="{46D9C1C5-7B6D-4DEB-BA32-E6A96009CC84}"/>
    <hyperlink ref="C106" r:id="rId99" xr:uid="{9B214DF0-AFCC-48FE-A243-A733A56C9A78}"/>
    <hyperlink ref="C107" r:id="rId100" xr:uid="{464BAE30-06C0-462B-9324-32D145624A52}"/>
    <hyperlink ref="C44" r:id="rId101" xr:uid="{95C2B307-5014-40A8-926C-07D91ED793D5}"/>
    <hyperlink ref="C108" r:id="rId102" xr:uid="{6A00D334-B212-42EA-92B8-505730D5B593}"/>
    <hyperlink ref="C109" r:id="rId103" xr:uid="{FC97B683-E83C-4504-9231-168CC8C96886}"/>
    <hyperlink ref="C45" r:id="rId104" xr:uid="{11BBFAD6-FED5-4730-8CDD-65542C7BB0AD}"/>
    <hyperlink ref="C149" r:id="rId105" xr:uid="{F0D019F1-7312-45B0-8828-AA888AAF3478}"/>
    <hyperlink ref="C150" r:id="rId106" xr:uid="{087E6B01-4038-4222-8854-D35EFBD1D59D}"/>
    <hyperlink ref="C151" r:id="rId107" xr:uid="{FB10DC43-0FFA-49E5-89F8-0CB4F7887DAA}"/>
    <hyperlink ref="C110" r:id="rId108" xr:uid="{BA57D08C-2554-4ED3-AA97-B50C850173FB}"/>
    <hyperlink ref="C152" r:id="rId109" xr:uid="{FAF9E021-B78A-45BA-BAE3-3BFB5D327995}"/>
    <hyperlink ref="C46" r:id="rId110" xr:uid="{739899CC-4130-41CB-9002-0D8050E3C28E}"/>
    <hyperlink ref="C47" r:id="rId111" xr:uid="{EF61AD76-7ABA-4119-BC4B-B367E1CB9AF0}"/>
    <hyperlink ref="C111" r:id="rId112" xr:uid="{AE4AD87D-95E0-43F7-8043-3F6E02081F12}"/>
    <hyperlink ref="C153" r:id="rId113" xr:uid="{95A09F2A-CE0B-4A01-A080-1542AA0EFA32}"/>
    <hyperlink ref="C48" r:id="rId114" xr:uid="{86A80544-E07A-4EEE-AA36-B48B38A30DAB}"/>
    <hyperlink ref="C49" r:id="rId115" xr:uid="{15635F3D-2F19-40BD-8A9B-4FCE6EADBE68}"/>
    <hyperlink ref="C50" r:id="rId116" xr:uid="{4693C20E-D13B-405A-A82C-E7CE54DACEEB}"/>
    <hyperlink ref="C51" r:id="rId117" xr:uid="{5E6B285E-8B65-415A-B2A1-99809F2AC36B}"/>
    <hyperlink ref="C52" r:id="rId118" xr:uid="{05B9CCD1-90F9-4496-85AA-A6733C3A65E1}"/>
    <hyperlink ref="C53" r:id="rId119" xr:uid="{D7295309-2FD4-4E16-868F-A27AE2D884D6}"/>
    <hyperlink ref="C112" r:id="rId120" xr:uid="{12298FD4-0BB2-4AE1-9891-28343DB455E6}"/>
    <hyperlink ref="C54" r:id="rId121" xr:uid="{F1B8DA93-5145-4737-8B75-A8915EE18486}"/>
    <hyperlink ref="C55" r:id="rId122" xr:uid="{9845837F-DA35-4650-A5C2-BB54261DBF9A}"/>
    <hyperlink ref="C56" r:id="rId123" xr:uid="{668C68E0-B299-4AB2-8B58-3F2EEFBE1CA9}"/>
    <hyperlink ref="C57" r:id="rId124" xr:uid="{90642A76-0DB9-4E1B-BA16-AFCEC33E0F2E}"/>
    <hyperlink ref="C58" r:id="rId125" xr:uid="{56C174D7-9C7F-4D61-842F-DDB1CECEDC9D}"/>
    <hyperlink ref="C177" r:id="rId126" xr:uid="{A5BF040D-588C-4621-8FCF-A5EBF61A8E74}"/>
    <hyperlink ref="C178" r:id="rId127" xr:uid="{9A0B47B9-F278-42CC-A34A-39F82CB94E61}"/>
    <hyperlink ref="C180" r:id="rId128" xr:uid="{C9E2A58A-B330-435F-B15C-5F9681F3353C}"/>
    <hyperlink ref="C181" r:id="rId129" xr:uid="{AFB304EE-5F42-40E5-BCBE-9146B4A65DBA}"/>
    <hyperlink ref="C182" r:id="rId130" xr:uid="{B12D2AAB-EE26-4CF8-A949-3A6588F60B36}"/>
    <hyperlink ref="C183" r:id="rId131" xr:uid="{5DD1E215-8B8E-4F1B-9303-A7B821090217}"/>
    <hyperlink ref="C184" r:id="rId132" xr:uid="{1F3250F1-5363-46D6-9DCF-68D65ABD5987}"/>
    <hyperlink ref="C185" r:id="rId133" xr:uid="{F4807749-96A8-4662-BEEF-2C624A55AA8F}"/>
    <hyperlink ref="C186" r:id="rId134" xr:uid="{DAC52DEE-4A50-4054-9DE6-3B7287ADCC15}"/>
    <hyperlink ref="C187" r:id="rId135" xr:uid="{F63E6709-267E-4707-9D18-076CB2A7DDFB}"/>
    <hyperlink ref="C188" r:id="rId136" xr:uid="{4B4004CA-D02F-46AF-8AB4-6651445E3B1E}"/>
    <hyperlink ref="C189" r:id="rId137" xr:uid="{30D0236F-DD9B-4F23-9382-547EEF74003D}"/>
    <hyperlink ref="C190" r:id="rId138" xr:uid="{A8D5495C-AA18-4B79-9CB4-0023E8223E6B}"/>
    <hyperlink ref="C154" r:id="rId139" xr:uid="{8D8BC4D0-B446-4F8C-80B5-6ED6F122C884}"/>
    <hyperlink ref="C191" r:id="rId140" xr:uid="{42EF829D-B794-48EF-9BB5-D8DF60794300}"/>
    <hyperlink ref="C192" r:id="rId141" xr:uid="{773AFA36-827F-45DB-A651-D17D9C51B586}"/>
    <hyperlink ref="C193" r:id="rId142" xr:uid="{8701A199-3A8D-4249-877F-74349CE657B9}"/>
    <hyperlink ref="C194" r:id="rId143" xr:uid="{87AD2A9A-DC9C-4ED7-AF4E-B963A615911E}"/>
    <hyperlink ref="C195" r:id="rId144" xr:uid="{C05E3AA6-B57F-48F2-B5A5-819DA04AE13E}"/>
    <hyperlink ref="C196" r:id="rId145" xr:uid="{4F8220FC-E2FA-4D49-A248-936580831A69}"/>
    <hyperlink ref="C197" r:id="rId146" xr:uid="{D9A37191-92BF-4125-94DA-42040EA83AFC}"/>
    <hyperlink ref="C155" r:id="rId147" xr:uid="{DAA1C479-B523-41B5-8BEA-426B82DB9FC2}"/>
    <hyperlink ref="C198" r:id="rId148" xr:uid="{8390A2B6-FE98-4540-9D7C-E638206F0FE4}"/>
    <hyperlink ref="C199" r:id="rId149" xr:uid="{DAA1784A-4D33-4602-A460-F81FB7C8A564}"/>
    <hyperlink ref="C156" r:id="rId150" xr:uid="{38D65FF2-358E-4361-94C0-9B8F9C6D2C15}"/>
    <hyperlink ref="C157" r:id="rId151" xr:uid="{31DF1BFF-7D10-4FBE-8CA7-43C3269669FA}"/>
    <hyperlink ref="C158" r:id="rId152" xr:uid="{E34878C2-CB32-41D8-A7A8-67452F620FE5}"/>
    <hyperlink ref="C159" r:id="rId153" xr:uid="{82D5DE71-0B13-47B5-A721-F041EB874EB4}"/>
    <hyperlink ref="C160" r:id="rId154" xr:uid="{45301C3A-9D41-4A3B-B6F6-872DDCA72946}"/>
    <hyperlink ref="C161" r:id="rId155" xr:uid="{520887B7-BA34-42F8-88DE-D94AED88FAE8}"/>
    <hyperlink ref="C162" r:id="rId156" xr:uid="{F8EA0494-B16F-405B-BC00-370D1375E23E}"/>
    <hyperlink ref="C113" r:id="rId157" xr:uid="{E221B2F4-9F22-437E-AEE2-0CE86DB6DA42}"/>
    <hyperlink ref="C114" r:id="rId158" xr:uid="{20FABAA9-D525-4582-A534-2D3313B61CF1}"/>
    <hyperlink ref="C115" r:id="rId159" xr:uid="{95D3BFC8-A9A2-4332-A735-256B6A99CF2E}"/>
    <hyperlink ref="C59" r:id="rId160" xr:uid="{3DC3B692-019E-47A9-8E58-4620729AD6E6}"/>
    <hyperlink ref="C60" r:id="rId161" xr:uid="{D5D5CDDF-B39A-4B82-9561-1F849591EBC1}"/>
    <hyperlink ref="C116" r:id="rId162" xr:uid="{BF9A7559-A79A-49E4-9943-C49372835E02}"/>
    <hyperlink ref="C117" r:id="rId163" xr:uid="{122AD738-8316-48FB-8B63-8DB540FBB175}"/>
    <hyperlink ref="C118" r:id="rId164" xr:uid="{7AE20D32-BDD8-4A75-97BF-EC2C0F2D4B41}"/>
    <hyperlink ref="C119" r:id="rId165" xr:uid="{3A930D80-EB04-4815-A54C-B72E19E85FD3}"/>
    <hyperlink ref="C120" r:id="rId166" xr:uid="{4924B066-26FE-40AE-A15F-27BB5385E3EA}"/>
    <hyperlink ref="C61" r:id="rId167" xr:uid="{D9207DC9-EEEC-40F3-A892-1A89889EAE7A}"/>
    <hyperlink ref="C62" r:id="rId168" xr:uid="{202FACE3-021A-444D-B090-DEC77FB17B30}"/>
    <hyperlink ref="C63" r:id="rId169" xr:uid="{06821C2F-53BC-407F-8088-B5261D9EB8F0}"/>
    <hyperlink ref="C64" r:id="rId170" xr:uid="{6FDB37A4-09FC-470D-AFCC-C375DE24BB5A}"/>
    <hyperlink ref="C163" r:id="rId171" xr:uid="{10E6195F-04F9-4BAF-B4DF-0D40D0B72764}"/>
    <hyperlink ref="C65" r:id="rId172" xr:uid="{CE822BC9-04CC-44A1-BB7F-4FA805D3B121}"/>
    <hyperlink ref="C121" r:id="rId173" xr:uid="{6C73BD9C-1FDB-40D1-B656-7B1E7015724F}"/>
    <hyperlink ref="C66" r:id="rId174" xr:uid="{B3C04BD0-7773-4BBA-B0C3-462784729724}"/>
    <hyperlink ref="C67" r:id="rId175" xr:uid="{52730D3A-3F2C-4A6E-8360-E66FD85159A6}"/>
    <hyperlink ref="C164" r:id="rId176" xr:uid="{1C60516C-5639-4379-9032-1802774015A8}"/>
    <hyperlink ref="C165" r:id="rId177" xr:uid="{A186256F-8C9E-4465-B181-32E8A4378B3D}"/>
    <hyperlink ref="C68" r:id="rId178" xr:uid="{5E25044E-B7E8-4D54-B159-1DEF0091FA8C}"/>
    <hyperlink ref="C69" r:id="rId179" xr:uid="{47E8DCAB-4597-4F72-91C3-475FD7930623}"/>
    <hyperlink ref="C122" r:id="rId180" xr:uid="{BEFCF7A1-A784-4E6A-A48B-FC9D3FC978D8}"/>
    <hyperlink ref="C123" r:id="rId181" xr:uid="{517E579F-1AA9-47FF-A5F3-CDE8E96BDA74}"/>
    <hyperlink ref="C124" r:id="rId182" xr:uid="{0C1DEBCA-96C2-4488-85C7-B16371B1375D}"/>
    <hyperlink ref="C125" r:id="rId183" xr:uid="{5C3F1A09-A620-4BD8-AC83-8ADE16130866}"/>
    <hyperlink ref="C166" r:id="rId184" xr:uid="{1D344288-5704-4392-9920-17C0A7EA12F4}"/>
    <hyperlink ref="C126" r:id="rId185" xr:uid="{8AFB94EA-CD78-4D88-A8A8-D3DF4C18A22A}"/>
    <hyperlink ref="C127" r:id="rId186" xr:uid="{6396C9D0-5141-4D8E-9280-0C50E02539D3}"/>
    <hyperlink ref="C70" r:id="rId187" xr:uid="{A875B647-1944-42CE-A4B0-8F585D99F68D}"/>
    <hyperlink ref="C128" r:id="rId188" xr:uid="{DC961EC1-A396-4BE1-BEE0-1DBB297A4FE4}"/>
    <hyperlink ref="C129" r:id="rId189" xr:uid="{BB17A6B4-7729-465C-89AE-70BAF97923CA}"/>
    <hyperlink ref="C130" r:id="rId190" xr:uid="{F17DB824-5E55-401D-A0F5-951E38A410E9}"/>
    <hyperlink ref="C71" r:id="rId191" xr:uid="{2C2ACE82-8569-479B-86AB-B8EAE6DCDE14}"/>
    <hyperlink ref="C131" r:id="rId192" xr:uid="{90171434-CC46-4853-A532-350D256F4B4C}"/>
    <hyperlink ref="C167" r:id="rId193" xr:uid="{E5B04DCB-1F4D-44BE-8F1A-F4B0E1A0728C}"/>
    <hyperlink ref="C168" r:id="rId194" xr:uid="{A7AEDF26-5AD6-4739-B879-70BA5A86C054}"/>
    <hyperlink ref="C132" r:id="rId195" xr:uid="{A3F9EEFE-6D32-4599-8ECE-0842A46BB40D}"/>
    <hyperlink ref="C133" r:id="rId196" xr:uid="{DE0AE1C7-BC55-481E-992B-B607E77D2521}"/>
    <hyperlink ref="C134" r:id="rId197" xr:uid="{62379227-DE2D-4D6E-BCF9-C6C8D721903C}"/>
    <hyperlink ref="C179" r:id="rId198" xr:uid="{EE959A43-AECF-4701-80A5-A8A3F86B8E21}"/>
    <hyperlink ref="C200" r:id="rId199" xr:uid="{60DAB412-4FE2-4E15-B949-316BA7AF8F12}"/>
    <hyperlink ref="C201" r:id="rId200" xr:uid="{051AC62D-67D3-40D0-89A8-8336C978F0A3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91004A-7899-423E-940C-21F3AE078521}">
  <dimension ref="A1:AF255"/>
  <sheetViews>
    <sheetView topLeftCell="H1" workbookViewId="0">
      <selection activeCell="N21" sqref="N21"/>
    </sheetView>
  </sheetViews>
  <sheetFormatPr defaultRowHeight="15"/>
  <cols>
    <col min="1" max="1" width="71.140625" customWidth="1"/>
    <col min="3" max="3" width="35.7109375" style="1" customWidth="1"/>
    <col min="4" max="4" width="19.5703125" style="1" customWidth="1"/>
    <col min="5" max="5" width="60.5703125" style="1" customWidth="1"/>
    <col min="6" max="6" width="18" style="2" customWidth="1"/>
    <col min="7" max="7" width="56.5703125" customWidth="1"/>
    <col min="8" max="8" width="66.85546875" customWidth="1"/>
    <col min="9" max="9" width="14.42578125" style="4" customWidth="1"/>
    <col min="10" max="10" width="12.42578125" bestFit="1" customWidth="1"/>
    <col min="11" max="12" width="9.140625" style="20"/>
    <col min="14" max="14" width="61.7109375" customWidth="1"/>
    <col min="20" max="20" width="17" customWidth="1"/>
    <col min="22" max="22" width="9.28515625" bestFit="1" customWidth="1"/>
    <col min="26" max="26" width="9.28515625" bestFit="1" customWidth="1"/>
  </cols>
  <sheetData>
    <row r="1" spans="1:32">
      <c r="C1" s="1" t="s">
        <v>0</v>
      </c>
      <c r="D1" s="3"/>
      <c r="G1" s="3" t="s">
        <v>1</v>
      </c>
      <c r="H1" s="1" t="s">
        <v>2</v>
      </c>
      <c r="J1" s="4"/>
      <c r="K1"/>
      <c r="L1" s="5"/>
      <c r="M1">
        <f>SUM(M2:M201)</f>
        <v>191</v>
      </c>
      <c r="N1">
        <f>M1/(200/100)</f>
        <v>95.5</v>
      </c>
      <c r="O1" t="s">
        <v>3</v>
      </c>
      <c r="P1">
        <v>25</v>
      </c>
      <c r="Q1">
        <v>40</v>
      </c>
      <c r="R1">
        <v>60</v>
      </c>
      <c r="T1" t="s">
        <v>4</v>
      </c>
      <c r="U1">
        <v>0</v>
      </c>
      <c r="V1">
        <v>10</v>
      </c>
    </row>
    <row r="2" spans="1:32">
      <c r="A2">
        <v>1</v>
      </c>
      <c r="C2" s="6" t="s">
        <v>5</v>
      </c>
      <c r="D2" s="2"/>
      <c r="F2" s="7">
        <f t="shared" ref="F2:F33" si="0">K2</f>
        <v>73</v>
      </c>
      <c r="G2" s="2" t="s">
        <v>6</v>
      </c>
      <c r="H2" s="1" t="str">
        <f>IF(G2="A","60+",IF(G2="B","40-60",IF(G2="C","25-40",IF(G2="D","0-25",))))</f>
        <v>60+</v>
      </c>
      <c r="I2" s="25" t="str">
        <f>G2</f>
        <v>A</v>
      </c>
      <c r="J2" s="13">
        <v>16</v>
      </c>
      <c r="K2" s="3">
        <v>73</v>
      </c>
      <c r="L2" s="8">
        <f>IF(I2="C",IF(K2&lt;=$P$1,K2-$P$1,IF(K2&gt;$Q$1-1,(K2-$Q$1-1),0)),IF(I2="D",IF(K2&lt;=$P$1-1,0,K2-($P$1-1)),IF(I2="B",IF(K2&lt;=$Q$1,K2-$Q$1,IF(K2&gt;$R$1-1,K2-($R$1-1),0)),IF(I2="A",IF(K2&gt;=$R$1,0,K2-$R$1),""))))</f>
        <v>0</v>
      </c>
      <c r="M2" s="7">
        <f>IF(AND(ABS(L2)&gt;=$U$1,ABS(L2)&lt;=$V$1),1,0)</f>
        <v>1</v>
      </c>
      <c r="N2" t="s">
        <v>7</v>
      </c>
      <c r="P2" t="s">
        <v>8</v>
      </c>
      <c r="Q2" t="s">
        <v>8</v>
      </c>
      <c r="R2" t="s">
        <v>8</v>
      </c>
    </row>
    <row r="3" spans="1:32">
      <c r="A3">
        <v>2</v>
      </c>
      <c r="C3" s="6" t="s">
        <v>9</v>
      </c>
      <c r="D3" s="2"/>
      <c r="F3" s="7">
        <f t="shared" si="0"/>
        <v>63</v>
      </c>
      <c r="G3" s="2" t="s">
        <v>6</v>
      </c>
      <c r="H3" s="1" t="str">
        <f t="shared" ref="H3:H66" si="1">IF(G3="A","60+",IF(G3="B","40-60",IF(G3="C","25-40",IF(G3="D","0-25",))))</f>
        <v>60+</v>
      </c>
      <c r="I3" s="25" t="str">
        <f t="shared" ref="I3:I66" si="2">G3</f>
        <v>A</v>
      </c>
      <c r="J3" s="13">
        <v>13.5</v>
      </c>
      <c r="K3" s="3">
        <v>63</v>
      </c>
      <c r="L3" s="8">
        <f t="shared" ref="L3:L66" si="3">IF(I3="C",IF(K3&lt;=$P$1,K3-$P$1,IF(K3&gt;$Q$1-1,(K3-$Q$1-1),0)),IF(I3="D",IF(K3&lt;=$P$1-1,0,K3-($P$1-1)),IF(I3="B",IF(K3&lt;=$Q$1,K3-$Q$1,IF(K3&gt;$R$1-1,K3-($R$1-1),0)),IF(I3="A",IF(K3&gt;=$R$1,0,K3-$R$1),""))))</f>
        <v>0</v>
      </c>
      <c r="M3" s="7">
        <f t="shared" ref="M3:M66" si="4">IF(AND(ABS(L3)&gt;=$U$1,ABS(L3)&lt;=$V$1),1,0)</f>
        <v>1</v>
      </c>
      <c r="O3" s="9">
        <v>60</v>
      </c>
      <c r="P3" s="10">
        <v>100</v>
      </c>
      <c r="X3">
        <v>25</v>
      </c>
      <c r="Y3">
        <v>40</v>
      </c>
      <c r="Z3">
        <v>60</v>
      </c>
    </row>
    <row r="4" spans="1:32" ht="15" customHeight="1">
      <c r="A4">
        <v>3</v>
      </c>
      <c r="B4" s="23"/>
      <c r="C4" s="6" t="s">
        <v>10</v>
      </c>
      <c r="D4" s="2"/>
      <c r="F4" s="7">
        <f t="shared" si="0"/>
        <v>86</v>
      </c>
      <c r="G4" s="2" t="s">
        <v>6</v>
      </c>
      <c r="H4" s="1" t="str">
        <f t="shared" si="1"/>
        <v>60+</v>
      </c>
      <c r="I4" s="25" t="str">
        <f t="shared" si="2"/>
        <v>A</v>
      </c>
      <c r="J4" s="13">
        <v>18.5</v>
      </c>
      <c r="K4" s="3">
        <v>86</v>
      </c>
      <c r="L4" s="8">
        <f t="shared" si="3"/>
        <v>0</v>
      </c>
      <c r="M4" s="7">
        <f t="shared" si="4"/>
        <v>1</v>
      </c>
      <c r="N4">
        <f>COUNTIF(L2:L201,"&lt;-10")</f>
        <v>3</v>
      </c>
      <c r="O4">
        <f t="shared" ref="O4:O35" si="5">IF(K2="","",IF(AND(K2&gt;=$O$3,K2&lt;$P$3),1,0))</f>
        <v>1</v>
      </c>
      <c r="P4">
        <f>SUM(O4:O203)</f>
        <v>95</v>
      </c>
    </row>
    <row r="5" spans="1:32">
      <c r="A5">
        <v>4</v>
      </c>
      <c r="C5" s="6" t="s">
        <v>11</v>
      </c>
      <c r="D5" s="2"/>
      <c r="F5" s="7">
        <f t="shared" si="0"/>
        <v>35</v>
      </c>
      <c r="G5" s="2" t="s">
        <v>12</v>
      </c>
      <c r="H5" s="1" t="str">
        <f t="shared" si="1"/>
        <v>25-40</v>
      </c>
      <c r="I5" s="25" t="str">
        <f t="shared" si="2"/>
        <v>C</v>
      </c>
      <c r="J5" s="13">
        <v>9</v>
      </c>
      <c r="K5" s="3">
        <v>35</v>
      </c>
      <c r="L5" s="8">
        <f t="shared" si="3"/>
        <v>0</v>
      </c>
      <c r="M5" s="7">
        <f t="shared" si="4"/>
        <v>1</v>
      </c>
      <c r="N5">
        <f>COUNTIF(L2:L201,"&gt;10")</f>
        <v>6</v>
      </c>
      <c r="O5">
        <f t="shared" si="5"/>
        <v>1</v>
      </c>
      <c r="P5">
        <f>COUNTIF(O4:O313,0)</f>
        <v>105</v>
      </c>
    </row>
    <row r="6" spans="1:32">
      <c r="A6">
        <v>5</v>
      </c>
      <c r="C6" s="6" t="s">
        <v>13</v>
      </c>
      <c r="D6" s="2"/>
      <c r="F6" s="7">
        <f t="shared" si="0"/>
        <v>82</v>
      </c>
      <c r="G6" s="2" t="s">
        <v>6</v>
      </c>
      <c r="H6" s="1" t="str">
        <f t="shared" si="1"/>
        <v>60+</v>
      </c>
      <c r="I6" s="25" t="str">
        <f t="shared" si="2"/>
        <v>A</v>
      </c>
      <c r="J6" s="13">
        <v>18</v>
      </c>
      <c r="K6" s="3">
        <v>82</v>
      </c>
      <c r="L6" s="8">
        <f t="shared" si="3"/>
        <v>0</v>
      </c>
      <c r="M6" s="7">
        <f t="shared" si="4"/>
        <v>1</v>
      </c>
      <c r="N6" t="s">
        <v>14</v>
      </c>
      <c r="O6">
        <f t="shared" si="5"/>
        <v>1</v>
      </c>
      <c r="P6">
        <f>SUM(P4+P5)</f>
        <v>200</v>
      </c>
      <c r="R6" t="s">
        <v>15</v>
      </c>
    </row>
    <row r="7" spans="1:32">
      <c r="A7">
        <v>6</v>
      </c>
      <c r="C7" s="6" t="s">
        <v>16</v>
      </c>
      <c r="D7" s="2"/>
      <c r="F7" s="7">
        <f t="shared" si="0"/>
        <v>82</v>
      </c>
      <c r="G7" s="2" t="s">
        <v>6</v>
      </c>
      <c r="H7" s="1" t="str">
        <f t="shared" si="1"/>
        <v>60+</v>
      </c>
      <c r="I7" s="25" t="str">
        <f t="shared" si="2"/>
        <v>A</v>
      </c>
      <c r="J7" s="13">
        <v>18</v>
      </c>
      <c r="K7" s="3">
        <v>82</v>
      </c>
      <c r="L7" s="8">
        <f t="shared" si="3"/>
        <v>0</v>
      </c>
      <c r="M7" s="7">
        <f t="shared" si="4"/>
        <v>1</v>
      </c>
      <c r="N7" s="11">
        <f>N4/(200/100)</f>
        <v>1.5</v>
      </c>
      <c r="O7">
        <f t="shared" si="5"/>
        <v>0</v>
      </c>
      <c r="P7" s="11">
        <f>P4/(P6/100)</f>
        <v>47.5</v>
      </c>
      <c r="Q7" t="s">
        <v>3</v>
      </c>
      <c r="S7" t="s">
        <v>17</v>
      </c>
      <c r="U7" s="12" t="s">
        <v>6</v>
      </c>
      <c r="V7" s="13">
        <v>50</v>
      </c>
      <c r="W7" t="s">
        <v>18</v>
      </c>
      <c r="X7" s="13"/>
      <c r="Y7" s="13"/>
      <c r="Z7" s="13"/>
      <c r="AA7" s="13"/>
      <c r="AB7" s="13"/>
    </row>
    <row r="8" spans="1:32">
      <c r="A8">
        <v>7</v>
      </c>
      <c r="C8" s="6" t="s">
        <v>19</v>
      </c>
      <c r="D8" s="2"/>
      <c r="F8" s="7">
        <f t="shared" si="0"/>
        <v>99</v>
      </c>
      <c r="G8" s="2" t="s">
        <v>6</v>
      </c>
      <c r="H8" s="1" t="str">
        <f t="shared" si="1"/>
        <v>60+</v>
      </c>
      <c r="I8" s="25" t="str">
        <f t="shared" si="2"/>
        <v>A</v>
      </c>
      <c r="J8" s="13">
        <v>24.5</v>
      </c>
      <c r="K8" s="3">
        <v>99</v>
      </c>
      <c r="L8" s="8">
        <f t="shared" si="3"/>
        <v>0</v>
      </c>
      <c r="M8" s="7">
        <f t="shared" si="4"/>
        <v>1</v>
      </c>
      <c r="N8" s="11">
        <f>N5/(200/100)</f>
        <v>3</v>
      </c>
      <c r="O8">
        <f t="shared" si="5"/>
        <v>1</v>
      </c>
      <c r="P8" s="13"/>
      <c r="U8" s="14" t="s">
        <v>20</v>
      </c>
      <c r="V8" s="13">
        <v>23</v>
      </c>
      <c r="W8" t="s">
        <v>18</v>
      </c>
      <c r="X8" s="13"/>
      <c r="Y8" s="13"/>
      <c r="Z8" s="13"/>
      <c r="AA8" s="13"/>
      <c r="AB8" s="13"/>
    </row>
    <row r="9" spans="1:32">
      <c r="A9">
        <v>8</v>
      </c>
      <c r="C9" s="6" t="s">
        <v>21</v>
      </c>
      <c r="D9" s="2"/>
      <c r="F9" s="7">
        <f t="shared" si="0"/>
        <v>57</v>
      </c>
      <c r="G9" s="2" t="s">
        <v>20</v>
      </c>
      <c r="H9" s="1" t="str">
        <f t="shared" si="1"/>
        <v>40-60</v>
      </c>
      <c r="I9" s="25" t="str">
        <f t="shared" si="2"/>
        <v>B</v>
      </c>
      <c r="J9" s="13">
        <v>13</v>
      </c>
      <c r="K9" s="3">
        <v>57</v>
      </c>
      <c r="L9" s="8">
        <f t="shared" si="3"/>
        <v>0</v>
      </c>
      <c r="M9" s="7">
        <f t="shared" si="4"/>
        <v>1</v>
      </c>
      <c r="N9" s="15">
        <f>N7+N8</f>
        <v>4.5</v>
      </c>
      <c r="O9">
        <f t="shared" si="5"/>
        <v>1</v>
      </c>
      <c r="P9" s="13"/>
      <c r="U9" s="16" t="s">
        <v>12</v>
      </c>
      <c r="V9" s="13">
        <v>17</v>
      </c>
      <c r="W9" t="s">
        <v>18</v>
      </c>
      <c r="X9" s="13"/>
      <c r="Y9" s="13"/>
      <c r="Z9" s="13"/>
      <c r="AA9" s="13"/>
      <c r="AB9" s="13"/>
    </row>
    <row r="10" spans="1:32">
      <c r="A10">
        <v>9</v>
      </c>
      <c r="C10" s="6" t="s">
        <v>22</v>
      </c>
      <c r="D10" s="2"/>
      <c r="F10" s="7">
        <f t="shared" si="0"/>
        <v>82</v>
      </c>
      <c r="G10" s="2" t="s">
        <v>6</v>
      </c>
      <c r="H10" s="1" t="str">
        <f t="shared" si="1"/>
        <v>60+</v>
      </c>
      <c r="I10" s="25" t="str">
        <f t="shared" si="2"/>
        <v>A</v>
      </c>
      <c r="J10" s="13">
        <v>18</v>
      </c>
      <c r="K10" s="3">
        <v>82</v>
      </c>
      <c r="L10" s="8">
        <f t="shared" si="3"/>
        <v>0</v>
      </c>
      <c r="M10" s="7">
        <f t="shared" si="4"/>
        <v>1</v>
      </c>
      <c r="N10" s="17">
        <f>100-N9</f>
        <v>95.5</v>
      </c>
      <c r="O10">
        <f t="shared" si="5"/>
        <v>1</v>
      </c>
      <c r="U10" s="18" t="s">
        <v>23</v>
      </c>
      <c r="V10" s="13">
        <v>9.5</v>
      </c>
      <c r="W10" t="s">
        <v>18</v>
      </c>
      <c r="X10" s="13"/>
      <c r="Y10" s="13"/>
      <c r="Z10" s="13"/>
      <c r="AA10" s="13"/>
      <c r="AB10" s="13"/>
      <c r="AF10" s="13"/>
    </row>
    <row r="11" spans="1:32">
      <c r="A11">
        <v>10</v>
      </c>
      <c r="C11" s="6" t="s">
        <v>24</v>
      </c>
      <c r="D11" s="2"/>
      <c r="F11" s="7">
        <f t="shared" si="0"/>
        <v>35</v>
      </c>
      <c r="G11" s="2" t="s">
        <v>20</v>
      </c>
      <c r="H11" s="1" t="str">
        <f t="shared" si="1"/>
        <v>40-60</v>
      </c>
      <c r="I11" s="25" t="str">
        <f t="shared" si="2"/>
        <v>B</v>
      </c>
      <c r="J11" s="13">
        <v>8.5</v>
      </c>
      <c r="K11" s="3">
        <v>35</v>
      </c>
      <c r="L11" s="8">
        <f t="shared" si="3"/>
        <v>-5</v>
      </c>
      <c r="M11" s="7">
        <f t="shared" si="4"/>
        <v>1</v>
      </c>
      <c r="O11">
        <f t="shared" si="5"/>
        <v>0</v>
      </c>
      <c r="X11" s="13"/>
      <c r="Z11" s="13"/>
      <c r="AB11" s="13"/>
      <c r="AF11" s="13"/>
    </row>
    <row r="12" spans="1:32">
      <c r="A12">
        <v>11</v>
      </c>
      <c r="C12" s="6" t="s">
        <v>25</v>
      </c>
      <c r="D12" s="2"/>
      <c r="F12" s="7">
        <f t="shared" si="0"/>
        <v>97</v>
      </c>
      <c r="G12" s="2" t="s">
        <v>6</v>
      </c>
      <c r="H12" s="1" t="str">
        <f t="shared" si="1"/>
        <v>60+</v>
      </c>
      <c r="I12" s="25" t="str">
        <f t="shared" si="2"/>
        <v>A</v>
      </c>
      <c r="J12" s="13">
        <v>22.5</v>
      </c>
      <c r="K12" s="3">
        <v>97</v>
      </c>
      <c r="L12" s="8">
        <f t="shared" si="3"/>
        <v>0</v>
      </c>
      <c r="M12" s="7">
        <f t="shared" si="4"/>
        <v>1</v>
      </c>
      <c r="O12">
        <f t="shared" si="5"/>
        <v>1</v>
      </c>
    </row>
    <row r="13" spans="1:32">
      <c r="A13">
        <v>12</v>
      </c>
      <c r="C13" s="6" t="s">
        <v>26</v>
      </c>
      <c r="D13" s="2"/>
      <c r="F13" s="7">
        <f t="shared" si="0"/>
        <v>45</v>
      </c>
      <c r="G13" s="2" t="s">
        <v>12</v>
      </c>
      <c r="H13" s="1" t="str">
        <f t="shared" si="1"/>
        <v>25-40</v>
      </c>
      <c r="I13" s="25" t="str">
        <f t="shared" si="2"/>
        <v>C</v>
      </c>
      <c r="J13" s="13">
        <v>10.5</v>
      </c>
      <c r="K13" s="3">
        <v>45</v>
      </c>
      <c r="L13" s="8">
        <f t="shared" si="3"/>
        <v>4</v>
      </c>
      <c r="M13" s="7">
        <f t="shared" si="4"/>
        <v>1</v>
      </c>
      <c r="O13">
        <f t="shared" si="5"/>
        <v>0</v>
      </c>
    </row>
    <row r="14" spans="1:32">
      <c r="A14">
        <v>13</v>
      </c>
      <c r="C14" s="6" t="s">
        <v>27</v>
      </c>
      <c r="D14" s="2"/>
      <c r="F14" s="7">
        <f t="shared" si="0"/>
        <v>63</v>
      </c>
      <c r="G14" s="2" t="s">
        <v>6</v>
      </c>
      <c r="H14" s="1" t="str">
        <f t="shared" si="1"/>
        <v>60+</v>
      </c>
      <c r="I14" s="25" t="str">
        <f t="shared" si="2"/>
        <v>A</v>
      </c>
      <c r="J14" s="13">
        <v>13.5</v>
      </c>
      <c r="K14" s="3">
        <v>63</v>
      </c>
      <c r="L14" s="8">
        <f t="shared" si="3"/>
        <v>0</v>
      </c>
      <c r="M14" s="7">
        <f t="shared" si="4"/>
        <v>1</v>
      </c>
      <c r="O14">
        <f t="shared" si="5"/>
        <v>1</v>
      </c>
      <c r="Y14" s="13"/>
    </row>
    <row r="15" spans="1:32">
      <c r="A15">
        <v>14</v>
      </c>
      <c r="C15" s="6" t="s">
        <v>28</v>
      </c>
      <c r="D15" s="2"/>
      <c r="F15" s="7">
        <f t="shared" si="0"/>
        <v>20</v>
      </c>
      <c r="G15" s="2" t="s">
        <v>12</v>
      </c>
      <c r="H15" s="1" t="str">
        <f t="shared" si="1"/>
        <v>25-40</v>
      </c>
      <c r="I15" s="25" t="str">
        <f t="shared" si="2"/>
        <v>C</v>
      </c>
      <c r="J15" s="13">
        <v>6</v>
      </c>
      <c r="K15" s="3">
        <v>20</v>
      </c>
      <c r="L15" s="8">
        <f t="shared" si="3"/>
        <v>-5</v>
      </c>
      <c r="M15" s="7">
        <f t="shared" si="4"/>
        <v>1</v>
      </c>
      <c r="O15">
        <f t="shared" si="5"/>
        <v>0</v>
      </c>
      <c r="Y15" s="13"/>
    </row>
    <row r="16" spans="1:32">
      <c r="A16">
        <v>15</v>
      </c>
      <c r="C16" s="6" t="s">
        <v>29</v>
      </c>
      <c r="D16" s="2"/>
      <c r="F16" s="7">
        <f t="shared" si="0"/>
        <v>78</v>
      </c>
      <c r="G16" s="2" t="s">
        <v>6</v>
      </c>
      <c r="H16" s="1" t="str">
        <f t="shared" si="1"/>
        <v>60+</v>
      </c>
      <c r="I16" s="25" t="str">
        <f t="shared" si="2"/>
        <v>A</v>
      </c>
      <c r="J16" s="13">
        <v>16.5</v>
      </c>
      <c r="K16" s="3">
        <v>78</v>
      </c>
      <c r="L16" s="8">
        <f t="shared" si="3"/>
        <v>0</v>
      </c>
      <c r="M16" s="7">
        <f t="shared" si="4"/>
        <v>1</v>
      </c>
      <c r="O16">
        <f t="shared" si="5"/>
        <v>1</v>
      </c>
      <c r="Y16" s="13"/>
    </row>
    <row r="17" spans="1:26">
      <c r="A17">
        <v>16</v>
      </c>
      <c r="C17" s="6" t="s">
        <v>30</v>
      </c>
      <c r="D17" s="2"/>
      <c r="F17" s="7">
        <f t="shared" si="0"/>
        <v>97</v>
      </c>
      <c r="G17" s="2" t="s">
        <v>6</v>
      </c>
      <c r="H17" s="1" t="str">
        <f t="shared" si="1"/>
        <v>60+</v>
      </c>
      <c r="I17" s="25" t="str">
        <f t="shared" si="2"/>
        <v>A</v>
      </c>
      <c r="J17" s="13">
        <v>22.5</v>
      </c>
      <c r="K17" s="3">
        <v>97</v>
      </c>
      <c r="L17" s="8">
        <f t="shared" si="3"/>
        <v>0</v>
      </c>
      <c r="M17" s="7">
        <f t="shared" si="4"/>
        <v>1</v>
      </c>
      <c r="O17">
        <f t="shared" si="5"/>
        <v>0</v>
      </c>
      <c r="Y17" s="13"/>
    </row>
    <row r="18" spans="1:26">
      <c r="A18">
        <v>17</v>
      </c>
      <c r="C18" s="6" t="s">
        <v>31</v>
      </c>
      <c r="D18" s="2"/>
      <c r="F18" s="7">
        <f t="shared" si="0"/>
        <v>35</v>
      </c>
      <c r="G18" s="2" t="s">
        <v>20</v>
      </c>
      <c r="H18" s="1" t="str">
        <f t="shared" si="1"/>
        <v>40-60</v>
      </c>
      <c r="I18" s="25" t="str">
        <f t="shared" si="2"/>
        <v>B</v>
      </c>
      <c r="J18" s="13">
        <v>9</v>
      </c>
      <c r="K18" s="3">
        <v>35</v>
      </c>
      <c r="L18" s="8">
        <f t="shared" si="3"/>
        <v>-5</v>
      </c>
      <c r="M18" s="7">
        <f t="shared" si="4"/>
        <v>1</v>
      </c>
      <c r="O18">
        <f t="shared" si="5"/>
        <v>1</v>
      </c>
    </row>
    <row r="19" spans="1:26">
      <c r="A19">
        <v>18</v>
      </c>
      <c r="C19" s="6" t="s">
        <v>32</v>
      </c>
      <c r="D19" s="2"/>
      <c r="F19" s="7">
        <f t="shared" si="0"/>
        <v>78</v>
      </c>
      <c r="G19" s="2" t="s">
        <v>6</v>
      </c>
      <c r="H19" s="1" t="str">
        <f t="shared" si="1"/>
        <v>60+</v>
      </c>
      <c r="I19" s="25" t="str">
        <f t="shared" si="2"/>
        <v>A</v>
      </c>
      <c r="J19" s="13">
        <v>16.5</v>
      </c>
      <c r="K19" s="3">
        <v>78</v>
      </c>
      <c r="L19" s="8">
        <f t="shared" si="3"/>
        <v>0</v>
      </c>
      <c r="M19" s="7">
        <f t="shared" si="4"/>
        <v>1</v>
      </c>
      <c r="O19">
        <f t="shared" si="5"/>
        <v>1</v>
      </c>
    </row>
    <row r="20" spans="1:26">
      <c r="A20">
        <v>19</v>
      </c>
      <c r="C20" s="6" t="s">
        <v>33</v>
      </c>
      <c r="D20" s="2"/>
      <c r="F20" s="7">
        <f t="shared" si="0"/>
        <v>35</v>
      </c>
      <c r="G20" s="2" t="s">
        <v>12</v>
      </c>
      <c r="H20" s="1" t="str">
        <f t="shared" si="1"/>
        <v>25-40</v>
      </c>
      <c r="I20" s="25" t="str">
        <f t="shared" si="2"/>
        <v>C</v>
      </c>
      <c r="J20" s="13">
        <v>9</v>
      </c>
      <c r="K20" s="3">
        <v>35</v>
      </c>
      <c r="L20" s="8">
        <f t="shared" si="3"/>
        <v>0</v>
      </c>
      <c r="M20" s="7">
        <f t="shared" si="4"/>
        <v>1</v>
      </c>
      <c r="O20">
        <f t="shared" si="5"/>
        <v>0</v>
      </c>
    </row>
    <row r="21" spans="1:26">
      <c r="A21">
        <v>20</v>
      </c>
      <c r="C21" s="6" t="s">
        <v>34</v>
      </c>
      <c r="D21" s="2"/>
      <c r="F21" s="7">
        <f t="shared" si="0"/>
        <v>63</v>
      </c>
      <c r="G21" s="2" t="s">
        <v>20</v>
      </c>
      <c r="H21" s="1" t="str">
        <f t="shared" si="1"/>
        <v>40-60</v>
      </c>
      <c r="I21" s="25" t="str">
        <f t="shared" si="2"/>
        <v>B</v>
      </c>
      <c r="J21" s="13">
        <v>13.5</v>
      </c>
      <c r="K21" s="3">
        <v>63</v>
      </c>
      <c r="L21" s="8">
        <f t="shared" si="3"/>
        <v>4</v>
      </c>
      <c r="M21" s="7">
        <f t="shared" si="4"/>
        <v>1</v>
      </c>
      <c r="O21">
        <f t="shared" si="5"/>
        <v>1</v>
      </c>
    </row>
    <row r="22" spans="1:26">
      <c r="A22">
        <v>21</v>
      </c>
      <c r="C22" s="6" t="s">
        <v>35</v>
      </c>
      <c r="D22" s="2"/>
      <c r="F22" s="7">
        <f t="shared" si="0"/>
        <v>82</v>
      </c>
      <c r="G22" s="2" t="s">
        <v>6</v>
      </c>
      <c r="H22" s="1" t="str">
        <f t="shared" si="1"/>
        <v>60+</v>
      </c>
      <c r="I22" s="25" t="str">
        <f t="shared" si="2"/>
        <v>A</v>
      </c>
      <c r="J22" s="13">
        <v>18</v>
      </c>
      <c r="K22" s="3">
        <v>82</v>
      </c>
      <c r="L22" s="8">
        <f t="shared" si="3"/>
        <v>0</v>
      </c>
      <c r="M22" s="7">
        <f t="shared" si="4"/>
        <v>1</v>
      </c>
      <c r="O22">
        <f t="shared" si="5"/>
        <v>0</v>
      </c>
    </row>
    <row r="23" spans="1:26">
      <c r="A23">
        <v>22</v>
      </c>
      <c r="C23" s="6" t="s">
        <v>36</v>
      </c>
      <c r="D23" s="2"/>
      <c r="F23" s="7">
        <f t="shared" si="0"/>
        <v>86</v>
      </c>
      <c r="G23" s="2" t="s">
        <v>6</v>
      </c>
      <c r="H23" s="1" t="str">
        <f t="shared" si="1"/>
        <v>60+</v>
      </c>
      <c r="I23" s="25" t="str">
        <f t="shared" si="2"/>
        <v>A</v>
      </c>
      <c r="J23" s="13">
        <v>18.5</v>
      </c>
      <c r="K23" s="3">
        <v>86</v>
      </c>
      <c r="L23" s="8">
        <f t="shared" si="3"/>
        <v>0</v>
      </c>
      <c r="M23" s="7">
        <f t="shared" si="4"/>
        <v>1</v>
      </c>
      <c r="O23">
        <f t="shared" si="5"/>
        <v>1</v>
      </c>
    </row>
    <row r="24" spans="1:26">
      <c r="A24">
        <v>23</v>
      </c>
      <c r="C24" s="6" t="s">
        <v>37</v>
      </c>
      <c r="D24" s="2"/>
      <c r="F24" s="7">
        <f t="shared" si="0"/>
        <v>99</v>
      </c>
      <c r="G24" s="2" t="s">
        <v>6</v>
      </c>
      <c r="H24" s="1" t="str">
        <f t="shared" si="1"/>
        <v>60+</v>
      </c>
      <c r="I24" s="25" t="str">
        <f t="shared" si="2"/>
        <v>A</v>
      </c>
      <c r="J24" s="13">
        <v>24.5</v>
      </c>
      <c r="K24" s="3">
        <v>99</v>
      </c>
      <c r="L24" s="8">
        <f t="shared" si="3"/>
        <v>0</v>
      </c>
      <c r="M24" s="7">
        <f t="shared" si="4"/>
        <v>1</v>
      </c>
      <c r="O24">
        <f t="shared" si="5"/>
        <v>1</v>
      </c>
    </row>
    <row r="25" spans="1:26">
      <c r="A25">
        <v>24</v>
      </c>
      <c r="C25" s="6" t="s">
        <v>38</v>
      </c>
      <c r="D25" s="2"/>
      <c r="F25" s="7">
        <f t="shared" si="0"/>
        <v>25</v>
      </c>
      <c r="G25" s="2" t="s">
        <v>12</v>
      </c>
      <c r="H25" s="1" t="str">
        <f t="shared" si="1"/>
        <v>25-40</v>
      </c>
      <c r="I25" s="25" t="str">
        <f t="shared" si="2"/>
        <v>C</v>
      </c>
      <c r="J25" s="13">
        <v>7</v>
      </c>
      <c r="K25" s="3">
        <v>25</v>
      </c>
      <c r="L25" s="8">
        <f t="shared" si="3"/>
        <v>0</v>
      </c>
      <c r="M25" s="7">
        <f t="shared" si="4"/>
        <v>1</v>
      </c>
      <c r="O25">
        <f t="shared" si="5"/>
        <v>1</v>
      </c>
    </row>
    <row r="26" spans="1:26">
      <c r="A26">
        <v>25</v>
      </c>
      <c r="C26" s="6" t="s">
        <v>39</v>
      </c>
      <c r="D26" s="2"/>
      <c r="F26" s="7">
        <f t="shared" si="0"/>
        <v>78</v>
      </c>
      <c r="G26" s="2" t="s">
        <v>6</v>
      </c>
      <c r="H26" s="1" t="str">
        <f t="shared" si="1"/>
        <v>60+</v>
      </c>
      <c r="I26" s="25" t="str">
        <f t="shared" si="2"/>
        <v>A</v>
      </c>
      <c r="J26" s="13">
        <v>16.5</v>
      </c>
      <c r="K26" s="3">
        <v>78</v>
      </c>
      <c r="L26" s="8">
        <f t="shared" si="3"/>
        <v>0</v>
      </c>
      <c r="M26" s="7">
        <f t="shared" si="4"/>
        <v>1</v>
      </c>
      <c r="O26">
        <f t="shared" si="5"/>
        <v>1</v>
      </c>
      <c r="Z26" s="19"/>
    </row>
    <row r="27" spans="1:26">
      <c r="A27">
        <v>26</v>
      </c>
      <c r="C27" s="6" t="s">
        <v>40</v>
      </c>
      <c r="D27" s="2"/>
      <c r="F27" s="7">
        <f t="shared" si="0"/>
        <v>99</v>
      </c>
      <c r="G27" s="2" t="s">
        <v>6</v>
      </c>
      <c r="H27" s="1" t="str">
        <f t="shared" si="1"/>
        <v>60+</v>
      </c>
      <c r="I27" s="25" t="str">
        <f t="shared" si="2"/>
        <v>A</v>
      </c>
      <c r="J27" s="13">
        <v>24.5</v>
      </c>
      <c r="K27" s="3">
        <v>99</v>
      </c>
      <c r="L27" s="8">
        <f t="shared" si="3"/>
        <v>0</v>
      </c>
      <c r="M27" s="7">
        <f t="shared" si="4"/>
        <v>1</v>
      </c>
      <c r="O27">
        <f t="shared" si="5"/>
        <v>0</v>
      </c>
      <c r="Z27" s="21"/>
    </row>
    <row r="28" spans="1:26">
      <c r="A28">
        <v>27</v>
      </c>
      <c r="C28" s="6" t="s">
        <v>41</v>
      </c>
      <c r="D28" s="2"/>
      <c r="F28" s="7">
        <f t="shared" si="0"/>
        <v>51</v>
      </c>
      <c r="G28" s="2" t="s">
        <v>6</v>
      </c>
      <c r="H28" s="1" t="str">
        <f t="shared" si="1"/>
        <v>60+</v>
      </c>
      <c r="I28" s="25" t="str">
        <f t="shared" si="2"/>
        <v>A</v>
      </c>
      <c r="J28" s="13">
        <v>12</v>
      </c>
      <c r="K28" s="3">
        <v>51</v>
      </c>
      <c r="L28" s="8">
        <f t="shared" si="3"/>
        <v>-9</v>
      </c>
      <c r="M28" s="7">
        <f t="shared" si="4"/>
        <v>1</v>
      </c>
      <c r="O28">
        <f t="shared" si="5"/>
        <v>1</v>
      </c>
    </row>
    <row r="29" spans="1:26">
      <c r="A29">
        <v>28</v>
      </c>
      <c r="C29" s="6" t="s">
        <v>42</v>
      </c>
      <c r="D29" s="2"/>
      <c r="F29" s="7">
        <f t="shared" si="0"/>
        <v>57</v>
      </c>
      <c r="G29" s="2" t="s">
        <v>20</v>
      </c>
      <c r="H29" s="1" t="str">
        <f>IF(G29="A","60+",IF(G29="B","40-60",IF(G29="C","25-40",IF(G29="D","0-25",))))</f>
        <v>40-60</v>
      </c>
      <c r="I29" s="25" t="str">
        <f t="shared" si="2"/>
        <v>B</v>
      </c>
      <c r="J29" s="13">
        <v>13</v>
      </c>
      <c r="K29" s="3">
        <v>57</v>
      </c>
      <c r="L29" s="8">
        <f>IF(I29="C",IF(K29&lt;=$P$1,K29-$P$1,IF(K29&gt;$Q$1-1,(K29-$Q$1-1),0)),IF(I29="D",IF(K29&lt;=$P$1-1,0,K29-($P$1-1)),IF(I29="B",IF(K29&lt;=$Q$1,K29-$Q$1,IF(K29&gt;$R$1-1,K29-($R$1-1),0)),IF(I29="A",IF(K29&gt;=$R$1,0,K29-$R$1),""))))</f>
        <v>0</v>
      </c>
      <c r="M29" s="7">
        <f>IF(AND(ABS(L29)&gt;=$U$1,ABS(L29)&lt;=$V$1),1,0)</f>
        <v>1</v>
      </c>
      <c r="O29">
        <f t="shared" si="5"/>
        <v>1</v>
      </c>
    </row>
    <row r="30" spans="1:26">
      <c r="A30">
        <v>29</v>
      </c>
      <c r="C30" s="6" t="s">
        <v>43</v>
      </c>
      <c r="D30" s="2"/>
      <c r="F30" s="7">
        <f t="shared" si="0"/>
        <v>97</v>
      </c>
      <c r="G30" s="2" t="s">
        <v>6</v>
      </c>
      <c r="H30" s="1" t="str">
        <f t="shared" si="1"/>
        <v>60+</v>
      </c>
      <c r="I30" s="25" t="str">
        <f t="shared" si="2"/>
        <v>A</v>
      </c>
      <c r="J30" s="13">
        <v>22.5</v>
      </c>
      <c r="K30" s="3">
        <v>97</v>
      </c>
      <c r="L30" s="8">
        <f t="shared" si="3"/>
        <v>0</v>
      </c>
      <c r="M30" s="7">
        <f t="shared" si="4"/>
        <v>1</v>
      </c>
      <c r="O30">
        <f t="shared" si="5"/>
        <v>0</v>
      </c>
    </row>
    <row r="31" spans="1:26">
      <c r="A31">
        <v>30</v>
      </c>
      <c r="C31" s="6" t="s">
        <v>44</v>
      </c>
      <c r="D31" s="2"/>
      <c r="F31" s="7">
        <f t="shared" si="0"/>
        <v>82</v>
      </c>
      <c r="G31" s="2" t="s">
        <v>6</v>
      </c>
      <c r="H31" s="1" t="str">
        <f t="shared" si="1"/>
        <v>60+</v>
      </c>
      <c r="I31" s="25" t="str">
        <f t="shared" si="2"/>
        <v>A</v>
      </c>
      <c r="J31" s="13">
        <v>18</v>
      </c>
      <c r="K31" s="3">
        <v>82</v>
      </c>
      <c r="L31" s="8">
        <f t="shared" si="3"/>
        <v>0</v>
      </c>
      <c r="M31" s="7">
        <f t="shared" si="4"/>
        <v>1</v>
      </c>
      <c r="O31">
        <f t="shared" si="5"/>
        <v>0</v>
      </c>
    </row>
    <row r="32" spans="1:26">
      <c r="A32">
        <v>31</v>
      </c>
      <c r="C32" s="6" t="s">
        <v>45</v>
      </c>
      <c r="D32" s="2"/>
      <c r="F32" s="7">
        <f t="shared" si="0"/>
        <v>8</v>
      </c>
      <c r="G32" s="2" t="s">
        <v>23</v>
      </c>
      <c r="H32" s="1" t="str">
        <f t="shared" si="1"/>
        <v>0-25</v>
      </c>
      <c r="I32" s="25" t="str">
        <f t="shared" si="2"/>
        <v>D</v>
      </c>
      <c r="J32" s="13">
        <v>3</v>
      </c>
      <c r="K32" s="3">
        <v>8</v>
      </c>
      <c r="L32" s="8">
        <f t="shared" si="3"/>
        <v>0</v>
      </c>
      <c r="M32" s="7">
        <f t="shared" si="4"/>
        <v>1</v>
      </c>
      <c r="O32">
        <f t="shared" si="5"/>
        <v>1</v>
      </c>
    </row>
    <row r="33" spans="1:15">
      <c r="A33">
        <v>32</v>
      </c>
      <c r="C33" s="6" t="s">
        <v>46</v>
      </c>
      <c r="D33" s="2"/>
      <c r="F33" s="7">
        <f t="shared" si="0"/>
        <v>57</v>
      </c>
      <c r="G33" s="2" t="s">
        <v>6</v>
      </c>
      <c r="H33" s="1" t="str">
        <f>IF(G33="A","60+",IF(G33="B","40-60",IF(G33="C","25-40",IF(G33="D","0-25",))))</f>
        <v>60+</v>
      </c>
      <c r="I33" s="25" t="str">
        <f t="shared" si="2"/>
        <v>A</v>
      </c>
      <c r="J33" s="13">
        <v>12.5</v>
      </c>
      <c r="K33" s="3">
        <v>57</v>
      </c>
      <c r="L33" s="8">
        <f>IF(I33="C",IF(K33&lt;=$P$1,K33-$P$1,IF(K33&gt;$Q$1-1,(K33-$Q$1-1),0)),IF(I33="D",IF(K33&lt;=$P$1-1,0,K33-($P$1-1)),IF(I33="B",IF(K33&lt;=$Q$1,K33-$Q$1,IF(K33&gt;$R$1-1,K33-($R$1-1),0)),IF(I33="A",IF(K33&gt;=$R$1,0,K33-$R$1),""))))</f>
        <v>-3</v>
      </c>
      <c r="M33" s="7">
        <f>IF(AND(ABS(L33)&gt;=$U$1,ABS(L33)&lt;=$V$1),1,0)</f>
        <v>1</v>
      </c>
      <c r="O33">
        <f t="shared" si="5"/>
        <v>1</v>
      </c>
    </row>
    <row r="34" spans="1:15">
      <c r="A34">
        <v>33</v>
      </c>
      <c r="C34" s="6" t="s">
        <v>47</v>
      </c>
      <c r="D34" s="2"/>
      <c r="F34" s="7">
        <f t="shared" ref="F34:F65" si="6">K34</f>
        <v>97</v>
      </c>
      <c r="G34" s="2" t="s">
        <v>6</v>
      </c>
      <c r="H34" s="1" t="str">
        <f t="shared" si="1"/>
        <v>60+</v>
      </c>
      <c r="I34" s="25" t="str">
        <f t="shared" si="2"/>
        <v>A</v>
      </c>
      <c r="J34" s="13">
        <v>22.5</v>
      </c>
      <c r="K34" s="3">
        <v>97</v>
      </c>
      <c r="L34" s="8">
        <f t="shared" si="3"/>
        <v>0</v>
      </c>
      <c r="M34" s="7">
        <f t="shared" si="4"/>
        <v>1</v>
      </c>
      <c r="O34">
        <f t="shared" si="5"/>
        <v>0</v>
      </c>
    </row>
    <row r="35" spans="1:15">
      <c r="A35">
        <v>34</v>
      </c>
      <c r="C35" s="6" t="s">
        <v>48</v>
      </c>
      <c r="D35" s="2"/>
      <c r="F35" s="7">
        <f t="shared" si="6"/>
        <v>68</v>
      </c>
      <c r="G35" s="2" t="s">
        <v>6</v>
      </c>
      <c r="H35" s="1" t="str">
        <f t="shared" si="1"/>
        <v>60+</v>
      </c>
      <c r="I35" s="25" t="str">
        <f t="shared" si="2"/>
        <v>A</v>
      </c>
      <c r="J35" s="13">
        <v>14.5</v>
      </c>
      <c r="K35" s="3">
        <v>68</v>
      </c>
      <c r="L35" s="8">
        <f t="shared" si="3"/>
        <v>0</v>
      </c>
      <c r="M35" s="7">
        <f t="shared" si="4"/>
        <v>1</v>
      </c>
      <c r="O35">
        <f t="shared" si="5"/>
        <v>0</v>
      </c>
    </row>
    <row r="36" spans="1:15">
      <c r="A36">
        <v>35</v>
      </c>
      <c r="C36" s="6" t="s">
        <v>49</v>
      </c>
      <c r="D36" s="2"/>
      <c r="F36" s="7">
        <f t="shared" si="6"/>
        <v>68</v>
      </c>
      <c r="G36" s="2" t="s">
        <v>6</v>
      </c>
      <c r="H36" s="1" t="str">
        <f t="shared" si="1"/>
        <v>60+</v>
      </c>
      <c r="I36" s="25" t="str">
        <f t="shared" si="2"/>
        <v>A</v>
      </c>
      <c r="J36" s="13">
        <v>14.5</v>
      </c>
      <c r="K36" s="3">
        <v>68</v>
      </c>
      <c r="L36" s="8">
        <f t="shared" si="3"/>
        <v>0</v>
      </c>
      <c r="M36" s="7">
        <f t="shared" si="4"/>
        <v>1</v>
      </c>
      <c r="O36">
        <f t="shared" ref="O36:O67" si="7">IF(K34="","",IF(AND(K34&gt;=$O$3,K34&lt;$P$3),1,0))</f>
        <v>1</v>
      </c>
    </row>
    <row r="37" spans="1:15">
      <c r="A37">
        <v>36</v>
      </c>
      <c r="C37" s="6" t="s">
        <v>50</v>
      </c>
      <c r="D37" s="2"/>
      <c r="F37" s="7">
        <f t="shared" si="6"/>
        <v>78</v>
      </c>
      <c r="G37" s="2" t="s">
        <v>6</v>
      </c>
      <c r="H37" s="1" t="str">
        <f t="shared" si="1"/>
        <v>60+</v>
      </c>
      <c r="I37" s="25" t="str">
        <f t="shared" si="2"/>
        <v>A</v>
      </c>
      <c r="J37" s="13">
        <v>16.5</v>
      </c>
      <c r="K37" s="3">
        <v>78</v>
      </c>
      <c r="L37" s="8">
        <f t="shared" si="3"/>
        <v>0</v>
      </c>
      <c r="M37" s="7">
        <f t="shared" si="4"/>
        <v>1</v>
      </c>
      <c r="O37">
        <f t="shared" si="7"/>
        <v>1</v>
      </c>
    </row>
    <row r="38" spans="1:15">
      <c r="A38">
        <v>37</v>
      </c>
      <c r="C38" s="6" t="s">
        <v>51</v>
      </c>
      <c r="D38" s="2"/>
      <c r="F38" s="7">
        <f t="shared" si="6"/>
        <v>68</v>
      </c>
      <c r="G38" s="2" t="s">
        <v>6</v>
      </c>
      <c r="H38" s="1" t="str">
        <f t="shared" si="1"/>
        <v>60+</v>
      </c>
      <c r="I38" s="25" t="str">
        <f t="shared" si="2"/>
        <v>A</v>
      </c>
      <c r="J38" s="13">
        <v>14.5</v>
      </c>
      <c r="K38" s="3">
        <v>68</v>
      </c>
      <c r="L38" s="8">
        <f t="shared" si="3"/>
        <v>0</v>
      </c>
      <c r="M38" s="7">
        <f t="shared" si="4"/>
        <v>1</v>
      </c>
      <c r="O38">
        <f t="shared" si="7"/>
        <v>1</v>
      </c>
    </row>
    <row r="39" spans="1:15">
      <c r="A39">
        <v>38</v>
      </c>
      <c r="C39" s="6" t="s">
        <v>52</v>
      </c>
      <c r="D39" s="2"/>
      <c r="F39" s="7">
        <f t="shared" si="6"/>
        <v>68</v>
      </c>
      <c r="G39" s="2" t="s">
        <v>6</v>
      </c>
      <c r="H39" s="1" t="str">
        <f t="shared" si="1"/>
        <v>60+</v>
      </c>
      <c r="I39" s="25" t="str">
        <f t="shared" si="2"/>
        <v>A</v>
      </c>
      <c r="J39" s="13">
        <v>14.5</v>
      </c>
      <c r="K39" s="3">
        <v>68</v>
      </c>
      <c r="L39" s="8">
        <f t="shared" si="3"/>
        <v>0</v>
      </c>
      <c r="M39" s="7">
        <f t="shared" si="4"/>
        <v>1</v>
      </c>
      <c r="O39">
        <f t="shared" si="7"/>
        <v>1</v>
      </c>
    </row>
    <row r="40" spans="1:15">
      <c r="A40">
        <v>39</v>
      </c>
      <c r="C40" s="6" t="s">
        <v>53</v>
      </c>
      <c r="D40" s="2"/>
      <c r="F40" s="7">
        <f t="shared" si="6"/>
        <v>99</v>
      </c>
      <c r="G40" s="2" t="s">
        <v>6</v>
      </c>
      <c r="H40" s="1" t="str">
        <f t="shared" si="1"/>
        <v>60+</v>
      </c>
      <c r="I40" s="25" t="str">
        <f t="shared" si="2"/>
        <v>A</v>
      </c>
      <c r="J40" s="13">
        <v>24.5</v>
      </c>
      <c r="K40" s="3">
        <v>99</v>
      </c>
      <c r="L40" s="8">
        <f t="shared" si="3"/>
        <v>0</v>
      </c>
      <c r="M40" s="7">
        <f t="shared" si="4"/>
        <v>1</v>
      </c>
      <c r="O40">
        <f t="shared" si="7"/>
        <v>1</v>
      </c>
    </row>
    <row r="41" spans="1:15">
      <c r="A41">
        <v>40</v>
      </c>
      <c r="C41" s="6" t="s">
        <v>54</v>
      </c>
      <c r="D41" s="2"/>
      <c r="F41" s="7">
        <f t="shared" si="6"/>
        <v>99</v>
      </c>
      <c r="G41" s="2" t="s">
        <v>6</v>
      </c>
      <c r="H41" s="1" t="str">
        <f t="shared" si="1"/>
        <v>60+</v>
      </c>
      <c r="I41" s="25" t="str">
        <f t="shared" si="2"/>
        <v>A</v>
      </c>
      <c r="J41" s="13">
        <v>24.5</v>
      </c>
      <c r="K41" s="3">
        <v>99</v>
      </c>
      <c r="L41" s="8">
        <f t="shared" si="3"/>
        <v>0</v>
      </c>
      <c r="M41" s="7">
        <f t="shared" si="4"/>
        <v>1</v>
      </c>
      <c r="O41">
        <f t="shared" si="7"/>
        <v>1</v>
      </c>
    </row>
    <row r="42" spans="1:15">
      <c r="A42">
        <v>41</v>
      </c>
      <c r="C42" s="6" t="s">
        <v>55</v>
      </c>
      <c r="D42" s="2"/>
      <c r="F42" s="7">
        <f t="shared" si="6"/>
        <v>99</v>
      </c>
      <c r="G42" s="2" t="s">
        <v>6</v>
      </c>
      <c r="H42" s="1" t="str">
        <f t="shared" si="1"/>
        <v>60+</v>
      </c>
      <c r="I42" s="25" t="str">
        <f t="shared" si="2"/>
        <v>A</v>
      </c>
      <c r="J42" s="13">
        <v>24.5</v>
      </c>
      <c r="K42" s="3">
        <v>99</v>
      </c>
      <c r="L42" s="8">
        <f t="shared" si="3"/>
        <v>0</v>
      </c>
      <c r="M42" s="7">
        <f t="shared" si="4"/>
        <v>1</v>
      </c>
      <c r="O42">
        <f t="shared" si="7"/>
        <v>1</v>
      </c>
    </row>
    <row r="43" spans="1:15">
      <c r="A43">
        <v>42</v>
      </c>
      <c r="C43" s="6" t="s">
        <v>56</v>
      </c>
      <c r="D43" s="2"/>
      <c r="F43" s="7">
        <f t="shared" si="6"/>
        <v>63</v>
      </c>
      <c r="G43" s="2" t="s">
        <v>6</v>
      </c>
      <c r="H43" s="1" t="str">
        <f t="shared" si="1"/>
        <v>60+</v>
      </c>
      <c r="I43" s="25" t="str">
        <f t="shared" si="2"/>
        <v>A</v>
      </c>
      <c r="J43" s="13">
        <v>13.5</v>
      </c>
      <c r="K43" s="3">
        <v>63</v>
      </c>
      <c r="L43" s="8">
        <f t="shared" si="3"/>
        <v>0</v>
      </c>
      <c r="M43" s="7">
        <f t="shared" si="4"/>
        <v>1</v>
      </c>
      <c r="O43">
        <f t="shared" si="7"/>
        <v>1</v>
      </c>
    </row>
    <row r="44" spans="1:15">
      <c r="A44">
        <v>43</v>
      </c>
      <c r="C44" s="6" t="s">
        <v>57</v>
      </c>
      <c r="D44" s="2"/>
      <c r="F44" s="7">
        <f t="shared" si="6"/>
        <v>30</v>
      </c>
      <c r="G44" s="2" t="s">
        <v>12</v>
      </c>
      <c r="H44" s="1" t="str">
        <f t="shared" si="1"/>
        <v>25-40</v>
      </c>
      <c r="I44" s="25" t="str">
        <f t="shared" si="2"/>
        <v>C</v>
      </c>
      <c r="J44" s="13">
        <v>8</v>
      </c>
      <c r="K44" s="3">
        <v>30</v>
      </c>
      <c r="L44" s="8">
        <f t="shared" si="3"/>
        <v>0</v>
      </c>
      <c r="M44" s="7">
        <f t="shared" si="4"/>
        <v>1</v>
      </c>
      <c r="O44">
        <f t="shared" si="7"/>
        <v>1</v>
      </c>
    </row>
    <row r="45" spans="1:15">
      <c r="A45">
        <v>44</v>
      </c>
      <c r="C45" s="6" t="s">
        <v>58</v>
      </c>
      <c r="D45" s="2"/>
      <c r="F45" s="7">
        <f t="shared" si="6"/>
        <v>97</v>
      </c>
      <c r="G45" s="2" t="s">
        <v>6</v>
      </c>
      <c r="H45" s="1" t="str">
        <f t="shared" si="1"/>
        <v>60+</v>
      </c>
      <c r="I45" s="25" t="str">
        <f t="shared" si="2"/>
        <v>A</v>
      </c>
      <c r="J45" s="13">
        <v>22.5</v>
      </c>
      <c r="K45" s="3">
        <v>97</v>
      </c>
      <c r="L45" s="8">
        <f t="shared" si="3"/>
        <v>0</v>
      </c>
      <c r="M45" s="7">
        <f t="shared" si="4"/>
        <v>1</v>
      </c>
      <c r="O45">
        <f t="shared" si="7"/>
        <v>1</v>
      </c>
    </row>
    <row r="46" spans="1:15">
      <c r="A46">
        <v>45</v>
      </c>
      <c r="C46" s="6" t="s">
        <v>59</v>
      </c>
      <c r="D46" s="2"/>
      <c r="F46" s="7">
        <f t="shared" si="6"/>
        <v>63</v>
      </c>
      <c r="G46" s="2" t="s">
        <v>6</v>
      </c>
      <c r="H46" s="1" t="str">
        <f t="shared" si="1"/>
        <v>60+</v>
      </c>
      <c r="I46" s="25" t="str">
        <f t="shared" si="2"/>
        <v>A</v>
      </c>
      <c r="J46" s="13">
        <v>14</v>
      </c>
      <c r="K46" s="3">
        <v>63</v>
      </c>
      <c r="L46" s="8">
        <f t="shared" si="3"/>
        <v>0</v>
      </c>
      <c r="M46" s="7">
        <f t="shared" si="4"/>
        <v>1</v>
      </c>
      <c r="O46">
        <f t="shared" si="7"/>
        <v>0</v>
      </c>
    </row>
    <row r="47" spans="1:15">
      <c r="A47">
        <v>46</v>
      </c>
      <c r="C47" s="6" t="s">
        <v>60</v>
      </c>
      <c r="D47" s="2"/>
      <c r="F47" s="7">
        <f t="shared" si="6"/>
        <v>35</v>
      </c>
      <c r="G47" s="2" t="s">
        <v>12</v>
      </c>
      <c r="H47" s="1" t="str">
        <f t="shared" si="1"/>
        <v>25-40</v>
      </c>
      <c r="I47" s="25" t="str">
        <f t="shared" si="2"/>
        <v>C</v>
      </c>
      <c r="J47" s="13">
        <v>8.5</v>
      </c>
      <c r="K47" s="3">
        <v>35</v>
      </c>
      <c r="L47" s="8">
        <f t="shared" si="3"/>
        <v>0</v>
      </c>
      <c r="M47" s="7">
        <f t="shared" si="4"/>
        <v>1</v>
      </c>
      <c r="O47">
        <f t="shared" si="7"/>
        <v>1</v>
      </c>
    </row>
    <row r="48" spans="1:15">
      <c r="A48">
        <v>47</v>
      </c>
      <c r="C48" s="6" t="s">
        <v>61</v>
      </c>
      <c r="D48" s="2"/>
      <c r="F48" s="7">
        <f t="shared" si="6"/>
        <v>57</v>
      </c>
      <c r="G48" s="2" t="s">
        <v>6</v>
      </c>
      <c r="H48" s="1" t="str">
        <f t="shared" si="1"/>
        <v>60+</v>
      </c>
      <c r="I48" s="25" t="str">
        <f t="shared" si="2"/>
        <v>A</v>
      </c>
      <c r="J48" s="13">
        <v>12.5</v>
      </c>
      <c r="K48" s="3">
        <v>57</v>
      </c>
      <c r="L48" s="8">
        <f t="shared" si="3"/>
        <v>-3</v>
      </c>
      <c r="M48" s="7">
        <f t="shared" si="4"/>
        <v>1</v>
      </c>
      <c r="O48">
        <f t="shared" si="7"/>
        <v>1</v>
      </c>
    </row>
    <row r="49" spans="1:15">
      <c r="A49">
        <v>48</v>
      </c>
      <c r="C49" s="6" t="s">
        <v>62</v>
      </c>
      <c r="D49" s="2"/>
      <c r="F49" s="7">
        <f t="shared" si="6"/>
        <v>82</v>
      </c>
      <c r="G49" s="2" t="s">
        <v>6</v>
      </c>
      <c r="H49" s="1" t="str">
        <f t="shared" si="1"/>
        <v>60+</v>
      </c>
      <c r="I49" s="25" t="str">
        <f t="shared" si="2"/>
        <v>A</v>
      </c>
      <c r="J49" s="13">
        <v>17.5</v>
      </c>
      <c r="K49" s="3">
        <v>82</v>
      </c>
      <c r="L49" s="8">
        <f t="shared" si="3"/>
        <v>0</v>
      </c>
      <c r="M49" s="7">
        <f t="shared" si="4"/>
        <v>1</v>
      </c>
      <c r="O49">
        <f t="shared" si="7"/>
        <v>0</v>
      </c>
    </row>
    <row r="50" spans="1:15">
      <c r="A50">
        <v>49</v>
      </c>
      <c r="C50" s="6" t="s">
        <v>63</v>
      </c>
      <c r="D50" s="2"/>
      <c r="F50" s="7">
        <f t="shared" si="6"/>
        <v>82</v>
      </c>
      <c r="G50" s="2" t="s">
        <v>6</v>
      </c>
      <c r="H50" s="1" t="str">
        <f t="shared" si="1"/>
        <v>60+</v>
      </c>
      <c r="I50" s="25" t="str">
        <f t="shared" si="2"/>
        <v>A</v>
      </c>
      <c r="J50" s="13">
        <v>18</v>
      </c>
      <c r="K50" s="3">
        <v>82</v>
      </c>
      <c r="L50" s="8">
        <f t="shared" si="3"/>
        <v>0</v>
      </c>
      <c r="M50" s="7">
        <f t="shared" si="4"/>
        <v>1</v>
      </c>
      <c r="O50">
        <f t="shared" si="7"/>
        <v>0</v>
      </c>
    </row>
    <row r="51" spans="1:15">
      <c r="A51">
        <v>50</v>
      </c>
      <c r="C51" s="6" t="s">
        <v>64</v>
      </c>
      <c r="D51" s="2"/>
      <c r="F51" s="7">
        <f t="shared" si="6"/>
        <v>68</v>
      </c>
      <c r="G51" s="2" t="s">
        <v>20</v>
      </c>
      <c r="H51" s="1" t="str">
        <f t="shared" si="1"/>
        <v>40-60</v>
      </c>
      <c r="I51" s="25" t="str">
        <f t="shared" si="2"/>
        <v>B</v>
      </c>
      <c r="J51" s="13">
        <v>14.5</v>
      </c>
      <c r="K51" s="3">
        <v>68</v>
      </c>
      <c r="L51" s="8">
        <f t="shared" si="3"/>
        <v>9</v>
      </c>
      <c r="M51" s="7">
        <f t="shared" si="4"/>
        <v>1</v>
      </c>
      <c r="O51">
        <f t="shared" si="7"/>
        <v>1</v>
      </c>
    </row>
    <row r="52" spans="1:15">
      <c r="A52">
        <v>51</v>
      </c>
      <c r="C52" s="6" t="s">
        <v>65</v>
      </c>
      <c r="D52" s="2"/>
      <c r="F52" s="7">
        <f t="shared" si="6"/>
        <v>25</v>
      </c>
      <c r="G52" s="2" t="s">
        <v>12</v>
      </c>
      <c r="H52" s="1" t="str">
        <f t="shared" si="1"/>
        <v>25-40</v>
      </c>
      <c r="I52" s="25" t="str">
        <f t="shared" si="2"/>
        <v>C</v>
      </c>
      <c r="J52" s="13">
        <v>6.5</v>
      </c>
      <c r="K52" s="3">
        <v>25</v>
      </c>
      <c r="L52" s="8">
        <f t="shared" si="3"/>
        <v>0</v>
      </c>
      <c r="M52" s="7">
        <f t="shared" si="4"/>
        <v>1</v>
      </c>
      <c r="O52">
        <f t="shared" si="7"/>
        <v>1</v>
      </c>
    </row>
    <row r="53" spans="1:15">
      <c r="A53">
        <v>52</v>
      </c>
      <c r="C53" s="6" t="s">
        <v>66</v>
      </c>
      <c r="D53" s="2"/>
      <c r="F53" s="7">
        <f t="shared" si="6"/>
        <v>35</v>
      </c>
      <c r="G53" s="2" t="s">
        <v>12</v>
      </c>
      <c r="H53" s="1" t="str">
        <f t="shared" si="1"/>
        <v>25-40</v>
      </c>
      <c r="I53" s="25" t="str">
        <f t="shared" si="2"/>
        <v>C</v>
      </c>
      <c r="J53" s="13">
        <v>8.5</v>
      </c>
      <c r="K53" s="3">
        <v>35</v>
      </c>
      <c r="L53" s="8">
        <f t="shared" si="3"/>
        <v>0</v>
      </c>
      <c r="M53" s="7">
        <f t="shared" si="4"/>
        <v>1</v>
      </c>
      <c r="O53">
        <f t="shared" si="7"/>
        <v>1</v>
      </c>
    </row>
    <row r="54" spans="1:15">
      <c r="A54">
        <v>53</v>
      </c>
      <c r="C54" s="6" t="s">
        <v>67</v>
      </c>
      <c r="D54" s="2"/>
      <c r="F54" s="7">
        <f t="shared" si="6"/>
        <v>45</v>
      </c>
      <c r="G54" s="2" t="s">
        <v>12</v>
      </c>
      <c r="H54" s="1" t="str">
        <f t="shared" si="1"/>
        <v>25-40</v>
      </c>
      <c r="I54" s="25" t="str">
        <f t="shared" si="2"/>
        <v>C</v>
      </c>
      <c r="J54" s="13">
        <v>11</v>
      </c>
      <c r="K54" s="3">
        <v>45</v>
      </c>
      <c r="L54" s="8">
        <f t="shared" si="3"/>
        <v>4</v>
      </c>
      <c r="M54" s="7">
        <f t="shared" si="4"/>
        <v>1</v>
      </c>
      <c r="O54">
        <f t="shared" si="7"/>
        <v>0</v>
      </c>
    </row>
    <row r="55" spans="1:15">
      <c r="A55">
        <v>54</v>
      </c>
      <c r="C55" s="6" t="s">
        <v>68</v>
      </c>
      <c r="D55" s="2"/>
      <c r="F55" s="7">
        <f t="shared" si="6"/>
        <v>51</v>
      </c>
      <c r="G55" s="2" t="s">
        <v>12</v>
      </c>
      <c r="H55" s="1" t="str">
        <f t="shared" si="1"/>
        <v>25-40</v>
      </c>
      <c r="I55" s="25" t="str">
        <f t="shared" si="2"/>
        <v>C</v>
      </c>
      <c r="J55" s="13">
        <v>12</v>
      </c>
      <c r="K55" s="3">
        <v>51</v>
      </c>
      <c r="L55" s="8">
        <f t="shared" si="3"/>
        <v>10</v>
      </c>
      <c r="M55" s="7">
        <f t="shared" si="4"/>
        <v>1</v>
      </c>
      <c r="O55">
        <f t="shared" si="7"/>
        <v>0</v>
      </c>
    </row>
    <row r="56" spans="1:15">
      <c r="A56">
        <v>55</v>
      </c>
      <c r="C56" s="6" t="s">
        <v>69</v>
      </c>
      <c r="D56" s="2"/>
      <c r="F56" s="7">
        <f t="shared" si="6"/>
        <v>51</v>
      </c>
      <c r="G56" s="2" t="s">
        <v>20</v>
      </c>
      <c r="H56" s="1" t="str">
        <f t="shared" si="1"/>
        <v>40-60</v>
      </c>
      <c r="I56" s="25" t="str">
        <f t="shared" si="2"/>
        <v>B</v>
      </c>
      <c r="J56" s="13">
        <v>11.5</v>
      </c>
      <c r="K56" s="3">
        <v>51</v>
      </c>
      <c r="L56" s="8">
        <f t="shared" si="3"/>
        <v>0</v>
      </c>
      <c r="M56" s="7">
        <f t="shared" si="4"/>
        <v>1</v>
      </c>
      <c r="O56">
        <f t="shared" si="7"/>
        <v>0</v>
      </c>
    </row>
    <row r="57" spans="1:15">
      <c r="A57">
        <v>56</v>
      </c>
      <c r="C57" s="6" t="s">
        <v>70</v>
      </c>
      <c r="D57" s="2"/>
      <c r="F57" s="7">
        <f t="shared" si="6"/>
        <v>51</v>
      </c>
      <c r="G57" s="2" t="s">
        <v>20</v>
      </c>
      <c r="H57" s="1" t="str">
        <f t="shared" si="1"/>
        <v>40-60</v>
      </c>
      <c r="I57" s="25" t="str">
        <f t="shared" si="2"/>
        <v>B</v>
      </c>
      <c r="J57" s="13">
        <v>12</v>
      </c>
      <c r="K57" s="3">
        <v>51</v>
      </c>
      <c r="L57" s="8">
        <f t="shared" si="3"/>
        <v>0</v>
      </c>
      <c r="M57" s="7">
        <f t="shared" si="4"/>
        <v>1</v>
      </c>
      <c r="O57">
        <f t="shared" si="7"/>
        <v>0</v>
      </c>
    </row>
    <row r="58" spans="1:15">
      <c r="A58">
        <v>57</v>
      </c>
      <c r="C58" s="6" t="s">
        <v>71</v>
      </c>
      <c r="D58" s="2"/>
      <c r="F58" s="7">
        <f t="shared" si="6"/>
        <v>45</v>
      </c>
      <c r="G58" s="2" t="s">
        <v>20</v>
      </c>
      <c r="H58" s="1" t="str">
        <f t="shared" si="1"/>
        <v>40-60</v>
      </c>
      <c r="I58" s="25" t="str">
        <f t="shared" si="2"/>
        <v>B</v>
      </c>
      <c r="J58" s="13">
        <v>11</v>
      </c>
      <c r="K58" s="3">
        <v>45</v>
      </c>
      <c r="L58" s="8">
        <f t="shared" si="3"/>
        <v>0</v>
      </c>
      <c r="M58" s="7">
        <f t="shared" si="4"/>
        <v>1</v>
      </c>
      <c r="O58">
        <f t="shared" si="7"/>
        <v>0</v>
      </c>
    </row>
    <row r="59" spans="1:15">
      <c r="A59">
        <v>58</v>
      </c>
      <c r="C59" s="6" t="s">
        <v>72</v>
      </c>
      <c r="D59" s="2"/>
      <c r="F59" s="7">
        <f t="shared" si="6"/>
        <v>97</v>
      </c>
      <c r="G59" s="2" t="s">
        <v>6</v>
      </c>
      <c r="H59" s="1" t="str">
        <f t="shared" si="1"/>
        <v>60+</v>
      </c>
      <c r="I59" s="25" t="str">
        <f t="shared" si="2"/>
        <v>A</v>
      </c>
      <c r="J59" s="13">
        <v>22.5</v>
      </c>
      <c r="K59" s="3">
        <v>97</v>
      </c>
      <c r="L59" s="8">
        <f t="shared" si="3"/>
        <v>0</v>
      </c>
      <c r="M59" s="7">
        <f t="shared" si="4"/>
        <v>1</v>
      </c>
      <c r="O59">
        <f t="shared" si="7"/>
        <v>0</v>
      </c>
    </row>
    <row r="60" spans="1:15">
      <c r="A60">
        <v>59</v>
      </c>
      <c r="C60" s="6" t="s">
        <v>73</v>
      </c>
      <c r="D60" s="2"/>
      <c r="F60" s="7">
        <f t="shared" si="6"/>
        <v>20</v>
      </c>
      <c r="G60" s="2" t="s">
        <v>12</v>
      </c>
      <c r="H60" s="1" t="str">
        <f t="shared" si="1"/>
        <v>25-40</v>
      </c>
      <c r="I60" s="25" t="str">
        <f t="shared" si="2"/>
        <v>C</v>
      </c>
      <c r="J60" s="13">
        <v>6</v>
      </c>
      <c r="K60" s="3">
        <v>20</v>
      </c>
      <c r="L60" s="8">
        <f t="shared" si="3"/>
        <v>-5</v>
      </c>
      <c r="M60" s="7">
        <f t="shared" si="4"/>
        <v>1</v>
      </c>
      <c r="O60">
        <f t="shared" si="7"/>
        <v>0</v>
      </c>
    </row>
    <row r="61" spans="1:15">
      <c r="A61">
        <v>60</v>
      </c>
      <c r="C61" s="6" t="s">
        <v>74</v>
      </c>
      <c r="D61" s="2"/>
      <c r="F61" s="7">
        <f t="shared" si="6"/>
        <v>78</v>
      </c>
      <c r="G61" s="2" t="s">
        <v>6</v>
      </c>
      <c r="H61" s="1" t="str">
        <f t="shared" si="1"/>
        <v>60+</v>
      </c>
      <c r="I61" s="25" t="str">
        <f t="shared" si="2"/>
        <v>A</v>
      </c>
      <c r="J61" s="13">
        <v>16.5</v>
      </c>
      <c r="K61" s="3">
        <v>78</v>
      </c>
      <c r="L61" s="8">
        <f t="shared" si="3"/>
        <v>0</v>
      </c>
      <c r="M61" s="7">
        <f t="shared" si="4"/>
        <v>1</v>
      </c>
      <c r="O61">
        <f t="shared" si="7"/>
        <v>1</v>
      </c>
    </row>
    <row r="62" spans="1:15">
      <c r="A62">
        <v>61</v>
      </c>
      <c r="C62" s="6" t="s">
        <v>75</v>
      </c>
      <c r="D62" s="2"/>
      <c r="F62" s="7">
        <f t="shared" si="6"/>
        <v>78</v>
      </c>
      <c r="G62" s="2" t="s">
        <v>6</v>
      </c>
      <c r="H62" s="1" t="str">
        <f t="shared" si="1"/>
        <v>60+</v>
      </c>
      <c r="I62" s="25" t="str">
        <f t="shared" si="2"/>
        <v>A</v>
      </c>
      <c r="J62" s="13">
        <v>16.5</v>
      </c>
      <c r="K62" s="3">
        <v>78</v>
      </c>
      <c r="L62" s="8">
        <f t="shared" si="3"/>
        <v>0</v>
      </c>
      <c r="M62" s="7">
        <f t="shared" si="4"/>
        <v>1</v>
      </c>
      <c r="O62">
        <f t="shared" si="7"/>
        <v>0</v>
      </c>
    </row>
    <row r="63" spans="1:15">
      <c r="A63">
        <v>62</v>
      </c>
      <c r="C63" s="6" t="s">
        <v>76</v>
      </c>
      <c r="D63" s="2"/>
      <c r="F63" s="7">
        <f t="shared" si="6"/>
        <v>5</v>
      </c>
      <c r="G63" s="2" t="s">
        <v>23</v>
      </c>
      <c r="H63" s="1" t="str">
        <f t="shared" si="1"/>
        <v>0-25</v>
      </c>
      <c r="I63" s="25" t="str">
        <f t="shared" si="2"/>
        <v>D</v>
      </c>
      <c r="J63" s="13">
        <v>2</v>
      </c>
      <c r="K63" s="3">
        <v>5</v>
      </c>
      <c r="L63" s="8">
        <f t="shared" si="3"/>
        <v>0</v>
      </c>
      <c r="M63" s="7">
        <f t="shared" si="4"/>
        <v>1</v>
      </c>
      <c r="O63">
        <f t="shared" si="7"/>
        <v>1</v>
      </c>
    </row>
    <row r="64" spans="1:15">
      <c r="A64">
        <v>63</v>
      </c>
      <c r="C64" s="6" t="s">
        <v>77</v>
      </c>
      <c r="D64" s="2"/>
      <c r="F64" s="7">
        <f t="shared" si="6"/>
        <v>73</v>
      </c>
      <c r="G64" s="2" t="s">
        <v>6</v>
      </c>
      <c r="H64" s="1" t="str">
        <f t="shared" si="1"/>
        <v>60+</v>
      </c>
      <c r="I64" s="25" t="str">
        <f t="shared" si="2"/>
        <v>A</v>
      </c>
      <c r="J64" s="13">
        <v>16</v>
      </c>
      <c r="K64" s="3">
        <v>73</v>
      </c>
      <c r="L64" s="8">
        <f t="shared" si="3"/>
        <v>0</v>
      </c>
      <c r="M64" s="7">
        <f t="shared" si="4"/>
        <v>1</v>
      </c>
      <c r="O64">
        <f t="shared" si="7"/>
        <v>1</v>
      </c>
    </row>
    <row r="65" spans="1:15">
      <c r="A65">
        <v>64</v>
      </c>
      <c r="C65" s="6" t="s">
        <v>78</v>
      </c>
      <c r="D65" s="2"/>
      <c r="F65" s="7">
        <f t="shared" si="6"/>
        <v>35</v>
      </c>
      <c r="G65" s="2" t="s">
        <v>12</v>
      </c>
      <c r="H65" s="1" t="str">
        <f t="shared" si="1"/>
        <v>25-40</v>
      </c>
      <c r="I65" s="25" t="str">
        <f t="shared" si="2"/>
        <v>C</v>
      </c>
      <c r="J65" s="13">
        <v>8.5</v>
      </c>
      <c r="K65" s="3">
        <v>35</v>
      </c>
      <c r="L65" s="8">
        <f t="shared" si="3"/>
        <v>0</v>
      </c>
      <c r="M65" s="7">
        <f t="shared" si="4"/>
        <v>1</v>
      </c>
      <c r="O65">
        <f t="shared" si="7"/>
        <v>0</v>
      </c>
    </row>
    <row r="66" spans="1:15">
      <c r="A66">
        <v>65</v>
      </c>
      <c r="C66" s="6" t="s">
        <v>79</v>
      </c>
      <c r="D66" s="2"/>
      <c r="F66" s="7">
        <f t="shared" ref="F66:F97" si="8">K66</f>
        <v>63</v>
      </c>
      <c r="G66" s="2" t="s">
        <v>6</v>
      </c>
      <c r="H66" s="1" t="str">
        <f t="shared" si="1"/>
        <v>60+</v>
      </c>
      <c r="I66" s="25" t="str">
        <f t="shared" si="2"/>
        <v>A</v>
      </c>
      <c r="J66" s="13">
        <v>14</v>
      </c>
      <c r="K66" s="3">
        <v>63</v>
      </c>
      <c r="L66" s="8">
        <f t="shared" si="3"/>
        <v>0</v>
      </c>
      <c r="M66" s="7">
        <f t="shared" si="4"/>
        <v>1</v>
      </c>
      <c r="O66">
        <f t="shared" si="7"/>
        <v>1</v>
      </c>
    </row>
    <row r="67" spans="1:15">
      <c r="A67">
        <v>66</v>
      </c>
      <c r="C67" s="6" t="s">
        <v>80</v>
      </c>
      <c r="D67" s="2"/>
      <c r="F67" s="7">
        <f t="shared" si="8"/>
        <v>97</v>
      </c>
      <c r="G67" s="2" t="s">
        <v>6</v>
      </c>
      <c r="H67" s="1" t="str">
        <f t="shared" ref="H67:H130" si="9">IF(G67="A","60+",IF(G67="B","40-60",IF(G67="C","25-40",IF(G67="D","0-25",))))</f>
        <v>60+</v>
      </c>
      <c r="I67" s="25" t="str">
        <f t="shared" ref="I67:I130" si="10">G67</f>
        <v>A</v>
      </c>
      <c r="J67" s="13">
        <v>22.5</v>
      </c>
      <c r="K67" s="3">
        <v>97</v>
      </c>
      <c r="L67" s="8">
        <f t="shared" ref="L67:L130" si="11">IF(I67="C",IF(K67&lt;=$P$1,K67-$P$1,IF(K67&gt;$Q$1-1,(K67-$Q$1-1),0)),IF(I67="D",IF(K67&lt;=$P$1-1,0,K67-($P$1-1)),IF(I67="B",IF(K67&lt;=$Q$1,K67-$Q$1,IF(K67&gt;$R$1-1,K67-($R$1-1),0)),IF(I67="A",IF(K67&gt;=$R$1,0,K67-$R$1),""))))</f>
        <v>0</v>
      </c>
      <c r="M67" s="7">
        <f t="shared" ref="M67:M130" si="12">IF(AND(ABS(L67)&gt;=$U$1,ABS(L67)&lt;=$V$1),1,0)</f>
        <v>1</v>
      </c>
      <c r="O67">
        <f t="shared" si="7"/>
        <v>0</v>
      </c>
    </row>
    <row r="68" spans="1:15">
      <c r="A68">
        <v>67</v>
      </c>
      <c r="C68" s="6" t="s">
        <v>81</v>
      </c>
      <c r="D68" s="2"/>
      <c r="F68" s="7">
        <f t="shared" si="8"/>
        <v>51</v>
      </c>
      <c r="G68" s="2" t="s">
        <v>12</v>
      </c>
      <c r="H68" s="1" t="str">
        <f t="shared" si="9"/>
        <v>25-40</v>
      </c>
      <c r="I68" s="25" t="str">
        <f t="shared" si="10"/>
        <v>C</v>
      </c>
      <c r="J68" s="13">
        <v>12</v>
      </c>
      <c r="K68" s="3">
        <v>51</v>
      </c>
      <c r="L68" s="8">
        <f t="shared" si="11"/>
        <v>10</v>
      </c>
      <c r="M68" s="7">
        <f t="shared" si="12"/>
        <v>1</v>
      </c>
      <c r="O68">
        <f t="shared" ref="O68:O99" si="13">IF(K66="","",IF(AND(K66&gt;=$O$3,K66&lt;$P$3),1,0))</f>
        <v>1</v>
      </c>
    </row>
    <row r="69" spans="1:15">
      <c r="A69">
        <v>68</v>
      </c>
      <c r="C69" s="6" t="s">
        <v>82</v>
      </c>
      <c r="D69" s="2"/>
      <c r="F69" s="7">
        <f t="shared" si="8"/>
        <v>73</v>
      </c>
      <c r="G69" s="2" t="s">
        <v>6</v>
      </c>
      <c r="H69" s="1" t="str">
        <f t="shared" si="9"/>
        <v>60+</v>
      </c>
      <c r="I69" s="25" t="str">
        <f t="shared" si="10"/>
        <v>A</v>
      </c>
      <c r="J69" s="13">
        <v>15.5</v>
      </c>
      <c r="K69" s="3">
        <v>73</v>
      </c>
      <c r="L69" s="8">
        <f t="shared" si="11"/>
        <v>0</v>
      </c>
      <c r="M69" s="7">
        <f t="shared" si="12"/>
        <v>1</v>
      </c>
      <c r="O69">
        <f t="shared" si="13"/>
        <v>1</v>
      </c>
    </row>
    <row r="70" spans="1:15">
      <c r="A70">
        <v>69</v>
      </c>
      <c r="C70" s="6" t="s">
        <v>83</v>
      </c>
      <c r="D70" s="2"/>
      <c r="F70" s="7">
        <f t="shared" si="8"/>
        <v>25</v>
      </c>
      <c r="G70" s="2" t="s">
        <v>12</v>
      </c>
      <c r="H70" s="1" t="str">
        <f t="shared" si="9"/>
        <v>25-40</v>
      </c>
      <c r="I70" s="25" t="str">
        <f t="shared" si="10"/>
        <v>C</v>
      </c>
      <c r="J70" s="13">
        <v>7</v>
      </c>
      <c r="K70" s="3">
        <v>25</v>
      </c>
      <c r="L70" s="8">
        <f t="shared" si="11"/>
        <v>0</v>
      </c>
      <c r="M70" s="7">
        <f t="shared" si="12"/>
        <v>1</v>
      </c>
      <c r="O70">
        <f t="shared" si="13"/>
        <v>0</v>
      </c>
    </row>
    <row r="71" spans="1:15">
      <c r="A71">
        <v>70</v>
      </c>
      <c r="C71" s="6" t="s">
        <v>84</v>
      </c>
      <c r="D71" s="2"/>
      <c r="F71" s="7">
        <f t="shared" si="8"/>
        <v>40</v>
      </c>
      <c r="G71" s="2" t="s">
        <v>20</v>
      </c>
      <c r="H71" s="1" t="str">
        <f t="shared" si="9"/>
        <v>40-60</v>
      </c>
      <c r="I71" s="25" t="str">
        <f t="shared" si="10"/>
        <v>B</v>
      </c>
      <c r="J71" s="13">
        <v>9.5</v>
      </c>
      <c r="K71" s="3">
        <v>40</v>
      </c>
      <c r="L71" s="8">
        <f t="shared" si="11"/>
        <v>0</v>
      </c>
      <c r="M71" s="7">
        <f t="shared" si="12"/>
        <v>1</v>
      </c>
      <c r="O71">
        <f t="shared" si="13"/>
        <v>1</v>
      </c>
    </row>
    <row r="72" spans="1:15">
      <c r="A72">
        <v>71</v>
      </c>
      <c r="C72" s="6" t="s">
        <v>85</v>
      </c>
      <c r="D72" s="2"/>
      <c r="F72" s="7">
        <f t="shared" si="8"/>
        <v>63</v>
      </c>
      <c r="G72" s="2" t="s">
        <v>6</v>
      </c>
      <c r="H72" s="1" t="str">
        <f t="shared" si="9"/>
        <v>60+</v>
      </c>
      <c r="I72" s="25" t="str">
        <f t="shared" si="10"/>
        <v>A</v>
      </c>
      <c r="J72" s="13">
        <v>14</v>
      </c>
      <c r="K72" s="3">
        <v>63</v>
      </c>
      <c r="L72" s="8">
        <f t="shared" si="11"/>
        <v>0</v>
      </c>
      <c r="M72" s="7">
        <f t="shared" si="12"/>
        <v>1</v>
      </c>
      <c r="O72">
        <f t="shared" si="13"/>
        <v>0</v>
      </c>
    </row>
    <row r="73" spans="1:15">
      <c r="A73">
        <v>72</v>
      </c>
      <c r="C73" s="6" t="s">
        <v>86</v>
      </c>
      <c r="D73" s="2"/>
      <c r="F73" s="7">
        <f t="shared" si="8"/>
        <v>82</v>
      </c>
      <c r="G73" s="2" t="s">
        <v>6</v>
      </c>
      <c r="H73" s="1" t="str">
        <f t="shared" si="9"/>
        <v>60+</v>
      </c>
      <c r="I73" s="25" t="str">
        <f t="shared" si="10"/>
        <v>A</v>
      </c>
      <c r="J73" s="13">
        <v>18</v>
      </c>
      <c r="K73" s="3">
        <v>82</v>
      </c>
      <c r="L73" s="8">
        <f t="shared" si="11"/>
        <v>0</v>
      </c>
      <c r="M73" s="7">
        <f t="shared" si="12"/>
        <v>1</v>
      </c>
      <c r="O73">
        <f t="shared" si="13"/>
        <v>0</v>
      </c>
    </row>
    <row r="74" spans="1:15">
      <c r="A74">
        <v>73</v>
      </c>
      <c r="C74" s="6" t="s">
        <v>87</v>
      </c>
      <c r="D74" s="2"/>
      <c r="F74" s="7">
        <f t="shared" si="8"/>
        <v>57</v>
      </c>
      <c r="G74" s="2" t="s">
        <v>20</v>
      </c>
      <c r="H74" s="1" t="str">
        <f t="shared" si="9"/>
        <v>40-60</v>
      </c>
      <c r="I74" s="25" t="str">
        <f t="shared" si="10"/>
        <v>B</v>
      </c>
      <c r="J74" s="13">
        <v>13</v>
      </c>
      <c r="K74" s="3">
        <v>57</v>
      </c>
      <c r="L74" s="8">
        <f t="shared" si="11"/>
        <v>0</v>
      </c>
      <c r="M74" s="7">
        <f t="shared" si="12"/>
        <v>1</v>
      </c>
      <c r="O74">
        <f t="shared" si="13"/>
        <v>1</v>
      </c>
    </row>
    <row r="75" spans="1:15">
      <c r="A75">
        <v>74</v>
      </c>
      <c r="C75" s="6" t="s">
        <v>88</v>
      </c>
      <c r="D75" s="2"/>
      <c r="F75" s="7">
        <f t="shared" si="8"/>
        <v>5</v>
      </c>
      <c r="G75" s="2" t="s">
        <v>23</v>
      </c>
      <c r="H75" s="1" t="str">
        <f t="shared" si="9"/>
        <v>0-25</v>
      </c>
      <c r="I75" s="25" t="str">
        <f t="shared" si="10"/>
        <v>D</v>
      </c>
      <c r="J75" s="13">
        <v>2</v>
      </c>
      <c r="K75" s="3">
        <v>5</v>
      </c>
      <c r="L75" s="8">
        <f t="shared" si="11"/>
        <v>0</v>
      </c>
      <c r="M75" s="7">
        <f t="shared" si="12"/>
        <v>1</v>
      </c>
      <c r="O75">
        <f t="shared" si="13"/>
        <v>1</v>
      </c>
    </row>
    <row r="76" spans="1:15">
      <c r="A76">
        <v>75</v>
      </c>
      <c r="C76" s="6" t="s">
        <v>89</v>
      </c>
      <c r="D76" s="2"/>
      <c r="F76" s="7">
        <f t="shared" si="8"/>
        <v>97</v>
      </c>
      <c r="G76" s="2" t="s">
        <v>6</v>
      </c>
      <c r="H76" s="1" t="str">
        <f t="shared" si="9"/>
        <v>60+</v>
      </c>
      <c r="I76" s="25" t="str">
        <f t="shared" si="10"/>
        <v>A</v>
      </c>
      <c r="J76" s="13">
        <v>22.5</v>
      </c>
      <c r="K76" s="3">
        <v>97</v>
      </c>
      <c r="L76" s="8">
        <f t="shared" si="11"/>
        <v>0</v>
      </c>
      <c r="M76" s="7">
        <f t="shared" si="12"/>
        <v>1</v>
      </c>
      <c r="O76">
        <f t="shared" si="13"/>
        <v>0</v>
      </c>
    </row>
    <row r="77" spans="1:15">
      <c r="A77">
        <v>76</v>
      </c>
      <c r="C77" s="6" t="s">
        <v>90</v>
      </c>
      <c r="D77" s="2"/>
      <c r="F77" s="7">
        <f t="shared" si="8"/>
        <v>30</v>
      </c>
      <c r="G77" s="2" t="s">
        <v>12</v>
      </c>
      <c r="H77" s="1" t="str">
        <f t="shared" si="9"/>
        <v>25-40</v>
      </c>
      <c r="I77" s="25" t="str">
        <f t="shared" si="10"/>
        <v>C</v>
      </c>
      <c r="J77" s="13">
        <v>8</v>
      </c>
      <c r="K77" s="3">
        <v>30</v>
      </c>
      <c r="L77" s="8">
        <f t="shared" si="11"/>
        <v>0</v>
      </c>
      <c r="M77" s="7">
        <f t="shared" si="12"/>
        <v>1</v>
      </c>
      <c r="O77">
        <f t="shared" si="13"/>
        <v>0</v>
      </c>
    </row>
    <row r="78" spans="1:15">
      <c r="A78">
        <v>77</v>
      </c>
      <c r="C78" s="6" t="s">
        <v>91</v>
      </c>
      <c r="D78" s="2"/>
      <c r="F78" s="7">
        <f t="shared" si="8"/>
        <v>35</v>
      </c>
      <c r="G78" s="2" t="s">
        <v>12</v>
      </c>
      <c r="H78" s="1" t="str">
        <f t="shared" si="9"/>
        <v>25-40</v>
      </c>
      <c r="I78" s="25" t="str">
        <f t="shared" si="10"/>
        <v>C</v>
      </c>
      <c r="J78" s="13">
        <v>8.5</v>
      </c>
      <c r="K78" s="3">
        <v>35</v>
      </c>
      <c r="L78" s="8">
        <f t="shared" si="11"/>
        <v>0</v>
      </c>
      <c r="M78" s="7">
        <f t="shared" si="12"/>
        <v>1</v>
      </c>
      <c r="O78">
        <f t="shared" si="13"/>
        <v>1</v>
      </c>
    </row>
    <row r="79" spans="1:15">
      <c r="A79">
        <v>78</v>
      </c>
      <c r="C79" s="6" t="s">
        <v>92</v>
      </c>
      <c r="D79" s="2"/>
      <c r="F79" s="7">
        <f t="shared" si="8"/>
        <v>40</v>
      </c>
      <c r="G79" s="2" t="s">
        <v>20</v>
      </c>
      <c r="H79" s="1" t="str">
        <f t="shared" si="9"/>
        <v>40-60</v>
      </c>
      <c r="I79" s="25" t="str">
        <f t="shared" si="10"/>
        <v>B</v>
      </c>
      <c r="J79" s="13">
        <v>9.5</v>
      </c>
      <c r="K79" s="3">
        <v>40</v>
      </c>
      <c r="L79" s="8">
        <f t="shared" si="11"/>
        <v>0</v>
      </c>
      <c r="M79" s="7">
        <f t="shared" si="12"/>
        <v>1</v>
      </c>
      <c r="O79">
        <f t="shared" si="13"/>
        <v>0</v>
      </c>
    </row>
    <row r="80" spans="1:15">
      <c r="A80">
        <v>79</v>
      </c>
      <c r="C80" s="6" t="s">
        <v>93</v>
      </c>
      <c r="D80" s="2"/>
      <c r="F80" s="7">
        <f t="shared" si="8"/>
        <v>90</v>
      </c>
      <c r="G80" s="2" t="s">
        <v>6</v>
      </c>
      <c r="H80" s="1" t="str">
        <f t="shared" si="9"/>
        <v>60+</v>
      </c>
      <c r="I80" s="25" t="str">
        <f t="shared" si="10"/>
        <v>A</v>
      </c>
      <c r="J80" s="13">
        <v>20</v>
      </c>
      <c r="K80" s="3">
        <v>90</v>
      </c>
      <c r="L80" s="8">
        <f t="shared" si="11"/>
        <v>0</v>
      </c>
      <c r="M80" s="7">
        <f t="shared" si="12"/>
        <v>1</v>
      </c>
      <c r="O80">
        <f t="shared" si="13"/>
        <v>0</v>
      </c>
    </row>
    <row r="81" spans="1:15">
      <c r="A81">
        <v>80</v>
      </c>
      <c r="C81" s="6" t="s">
        <v>94</v>
      </c>
      <c r="D81" s="2"/>
      <c r="F81" s="7">
        <f t="shared" si="8"/>
        <v>35</v>
      </c>
      <c r="G81" s="2" t="s">
        <v>20</v>
      </c>
      <c r="H81" s="1" t="str">
        <f t="shared" si="9"/>
        <v>40-60</v>
      </c>
      <c r="I81" s="25" t="str">
        <f t="shared" si="10"/>
        <v>B</v>
      </c>
      <c r="J81" s="13">
        <v>9</v>
      </c>
      <c r="K81" s="3">
        <v>35</v>
      </c>
      <c r="L81" s="8">
        <f t="shared" si="11"/>
        <v>-5</v>
      </c>
      <c r="M81" s="7">
        <f t="shared" si="12"/>
        <v>1</v>
      </c>
      <c r="O81">
        <f t="shared" si="13"/>
        <v>0</v>
      </c>
    </row>
    <row r="82" spans="1:15">
      <c r="A82">
        <v>81</v>
      </c>
      <c r="C82" s="6" t="s">
        <v>95</v>
      </c>
      <c r="D82" s="2"/>
      <c r="F82" s="7">
        <f t="shared" si="8"/>
        <v>95</v>
      </c>
      <c r="G82" s="2" t="s">
        <v>6</v>
      </c>
      <c r="H82" s="1" t="str">
        <f t="shared" si="9"/>
        <v>60+</v>
      </c>
      <c r="I82" s="25" t="str">
        <f t="shared" si="10"/>
        <v>A</v>
      </c>
      <c r="J82" s="13">
        <v>21.5</v>
      </c>
      <c r="K82" s="3">
        <v>95</v>
      </c>
      <c r="L82" s="8">
        <f t="shared" si="11"/>
        <v>0</v>
      </c>
      <c r="M82" s="7">
        <f t="shared" si="12"/>
        <v>1</v>
      </c>
      <c r="O82">
        <f t="shared" si="13"/>
        <v>1</v>
      </c>
    </row>
    <row r="83" spans="1:15">
      <c r="A83">
        <v>82</v>
      </c>
      <c r="C83" s="6" t="s">
        <v>96</v>
      </c>
      <c r="D83" s="2"/>
      <c r="F83" s="7">
        <f t="shared" si="8"/>
        <v>35</v>
      </c>
      <c r="G83" s="2" t="s">
        <v>12</v>
      </c>
      <c r="H83" s="1" t="str">
        <f t="shared" si="9"/>
        <v>25-40</v>
      </c>
      <c r="I83" s="25" t="str">
        <f t="shared" si="10"/>
        <v>C</v>
      </c>
      <c r="J83" s="13">
        <v>8.5</v>
      </c>
      <c r="K83" s="3">
        <v>35</v>
      </c>
      <c r="L83" s="8">
        <f t="shared" si="11"/>
        <v>0</v>
      </c>
      <c r="M83" s="7">
        <f t="shared" si="12"/>
        <v>1</v>
      </c>
      <c r="O83">
        <f t="shared" si="13"/>
        <v>0</v>
      </c>
    </row>
    <row r="84" spans="1:15">
      <c r="A84">
        <v>83</v>
      </c>
      <c r="C84" s="6" t="s">
        <v>97</v>
      </c>
      <c r="D84" s="2"/>
      <c r="F84" s="7">
        <f t="shared" si="8"/>
        <v>99</v>
      </c>
      <c r="G84" s="2" t="s">
        <v>6</v>
      </c>
      <c r="H84" s="1" t="str">
        <f t="shared" si="9"/>
        <v>60+</v>
      </c>
      <c r="I84" s="25" t="str">
        <f t="shared" si="10"/>
        <v>A</v>
      </c>
      <c r="J84" s="13">
        <v>24.5</v>
      </c>
      <c r="K84" s="3">
        <v>99</v>
      </c>
      <c r="L84" s="8">
        <f t="shared" si="11"/>
        <v>0</v>
      </c>
      <c r="M84" s="7">
        <f t="shared" si="12"/>
        <v>1</v>
      </c>
      <c r="O84">
        <f t="shared" si="13"/>
        <v>1</v>
      </c>
    </row>
    <row r="85" spans="1:15">
      <c r="A85">
        <v>84</v>
      </c>
      <c r="C85" s="6" t="s">
        <v>98</v>
      </c>
      <c r="D85" s="2"/>
      <c r="F85" s="7">
        <f t="shared" si="8"/>
        <v>0</v>
      </c>
      <c r="G85" s="2" t="s">
        <v>23</v>
      </c>
      <c r="H85" s="1" t="str">
        <f t="shared" si="9"/>
        <v>0-25</v>
      </c>
      <c r="I85" s="25" t="str">
        <f t="shared" si="10"/>
        <v>D</v>
      </c>
      <c r="J85" s="13">
        <v>0</v>
      </c>
      <c r="K85" s="3">
        <v>0</v>
      </c>
      <c r="L85" s="8">
        <f t="shared" si="11"/>
        <v>0</v>
      </c>
      <c r="M85" s="7">
        <f t="shared" si="12"/>
        <v>1</v>
      </c>
      <c r="O85">
        <f t="shared" si="13"/>
        <v>0</v>
      </c>
    </row>
    <row r="86" spans="1:15">
      <c r="A86">
        <v>85</v>
      </c>
      <c r="C86" s="6" t="s">
        <v>99</v>
      </c>
      <c r="D86" s="2"/>
      <c r="F86" s="7">
        <f t="shared" si="8"/>
        <v>86</v>
      </c>
      <c r="G86" s="2" t="s">
        <v>12</v>
      </c>
      <c r="H86" s="1" t="str">
        <f t="shared" si="9"/>
        <v>25-40</v>
      </c>
      <c r="I86" s="25" t="str">
        <f t="shared" si="10"/>
        <v>C</v>
      </c>
      <c r="J86" s="13">
        <v>18.5</v>
      </c>
      <c r="K86" s="3">
        <v>86</v>
      </c>
      <c r="L86" s="8">
        <f t="shared" si="11"/>
        <v>45</v>
      </c>
      <c r="M86" s="7">
        <f t="shared" si="12"/>
        <v>0</v>
      </c>
      <c r="O86">
        <f t="shared" si="13"/>
        <v>1</v>
      </c>
    </row>
    <row r="87" spans="1:15">
      <c r="A87">
        <v>86</v>
      </c>
      <c r="C87" s="6" t="s">
        <v>100</v>
      </c>
      <c r="D87" s="2"/>
      <c r="F87" s="7">
        <f t="shared" si="8"/>
        <v>40</v>
      </c>
      <c r="G87" s="2" t="s">
        <v>20</v>
      </c>
      <c r="H87" s="1" t="str">
        <f t="shared" si="9"/>
        <v>40-60</v>
      </c>
      <c r="I87" s="25" t="str">
        <f t="shared" si="10"/>
        <v>B</v>
      </c>
      <c r="J87" s="13">
        <v>10</v>
      </c>
      <c r="K87" s="3">
        <v>40</v>
      </c>
      <c r="L87" s="8">
        <f t="shared" si="11"/>
        <v>0</v>
      </c>
      <c r="M87" s="7">
        <f t="shared" si="12"/>
        <v>1</v>
      </c>
      <c r="O87">
        <f t="shared" si="13"/>
        <v>0</v>
      </c>
    </row>
    <row r="88" spans="1:15">
      <c r="A88">
        <v>87</v>
      </c>
      <c r="C88" s="6" t="s">
        <v>101</v>
      </c>
      <c r="D88" s="2"/>
      <c r="F88" s="7">
        <f t="shared" si="8"/>
        <v>57</v>
      </c>
      <c r="G88" s="2" t="s">
        <v>20</v>
      </c>
      <c r="H88" s="1" t="str">
        <f t="shared" si="9"/>
        <v>40-60</v>
      </c>
      <c r="I88" s="25" t="str">
        <f t="shared" si="10"/>
        <v>B</v>
      </c>
      <c r="J88" s="13">
        <v>13</v>
      </c>
      <c r="K88" s="3">
        <v>57</v>
      </c>
      <c r="L88" s="8">
        <f t="shared" si="11"/>
        <v>0</v>
      </c>
      <c r="M88" s="7">
        <f t="shared" si="12"/>
        <v>1</v>
      </c>
      <c r="O88">
        <f t="shared" si="13"/>
        <v>1</v>
      </c>
    </row>
    <row r="89" spans="1:15">
      <c r="A89">
        <v>88</v>
      </c>
      <c r="C89" s="6" t="s">
        <v>102</v>
      </c>
      <c r="D89" s="2"/>
      <c r="F89" s="7">
        <f t="shared" si="8"/>
        <v>51</v>
      </c>
      <c r="G89" s="2" t="s">
        <v>12</v>
      </c>
      <c r="H89" s="1" t="str">
        <f t="shared" si="9"/>
        <v>25-40</v>
      </c>
      <c r="I89" s="25" t="str">
        <f t="shared" si="10"/>
        <v>C</v>
      </c>
      <c r="J89" s="13">
        <v>12</v>
      </c>
      <c r="K89" s="3">
        <v>51</v>
      </c>
      <c r="L89" s="8">
        <f t="shared" si="11"/>
        <v>10</v>
      </c>
      <c r="M89" s="7">
        <f t="shared" si="12"/>
        <v>1</v>
      </c>
      <c r="O89">
        <f t="shared" si="13"/>
        <v>0</v>
      </c>
    </row>
    <row r="90" spans="1:15">
      <c r="A90">
        <v>89</v>
      </c>
      <c r="C90" s="6" t="s">
        <v>103</v>
      </c>
      <c r="D90" s="2"/>
      <c r="F90" s="7">
        <f t="shared" si="8"/>
        <v>78</v>
      </c>
      <c r="G90" s="2" t="s">
        <v>6</v>
      </c>
      <c r="H90" s="1" t="str">
        <f t="shared" si="9"/>
        <v>60+</v>
      </c>
      <c r="I90" s="25" t="str">
        <f t="shared" si="10"/>
        <v>A</v>
      </c>
      <c r="J90" s="13">
        <v>17</v>
      </c>
      <c r="K90" s="3">
        <v>78</v>
      </c>
      <c r="L90" s="8">
        <f t="shared" si="11"/>
        <v>0</v>
      </c>
      <c r="M90" s="7">
        <f t="shared" si="12"/>
        <v>1</v>
      </c>
      <c r="O90">
        <f t="shared" si="13"/>
        <v>0</v>
      </c>
    </row>
    <row r="91" spans="1:15">
      <c r="A91">
        <v>90</v>
      </c>
      <c r="C91" s="6" t="s">
        <v>104</v>
      </c>
      <c r="D91" s="2"/>
      <c r="F91" s="7">
        <f t="shared" si="8"/>
        <v>97</v>
      </c>
      <c r="G91" s="2" t="s">
        <v>6</v>
      </c>
      <c r="H91" s="1" t="str">
        <f t="shared" si="9"/>
        <v>60+</v>
      </c>
      <c r="I91" s="25" t="str">
        <f t="shared" si="10"/>
        <v>A</v>
      </c>
      <c r="J91" s="13">
        <v>22.5</v>
      </c>
      <c r="K91" s="3">
        <v>97</v>
      </c>
      <c r="L91" s="8">
        <f t="shared" si="11"/>
        <v>0</v>
      </c>
      <c r="M91" s="7">
        <f t="shared" si="12"/>
        <v>1</v>
      </c>
      <c r="O91">
        <f t="shared" si="13"/>
        <v>0</v>
      </c>
    </row>
    <row r="92" spans="1:15">
      <c r="A92">
        <v>91</v>
      </c>
      <c r="C92" s="6" t="s">
        <v>105</v>
      </c>
      <c r="D92" s="2"/>
      <c r="F92" s="7">
        <f t="shared" si="8"/>
        <v>98</v>
      </c>
      <c r="G92" s="2" t="s">
        <v>6</v>
      </c>
      <c r="H92" s="1" t="str">
        <f t="shared" si="9"/>
        <v>60+</v>
      </c>
      <c r="I92" s="25" t="str">
        <f t="shared" si="10"/>
        <v>A</v>
      </c>
      <c r="J92" s="13">
        <v>24</v>
      </c>
      <c r="K92" s="3">
        <v>98</v>
      </c>
      <c r="L92" s="8">
        <f t="shared" si="11"/>
        <v>0</v>
      </c>
      <c r="M92" s="7">
        <f t="shared" si="12"/>
        <v>1</v>
      </c>
      <c r="O92">
        <f t="shared" si="13"/>
        <v>1</v>
      </c>
    </row>
    <row r="93" spans="1:15">
      <c r="A93">
        <v>92</v>
      </c>
      <c r="C93" s="6" t="s">
        <v>106</v>
      </c>
      <c r="D93" s="2"/>
      <c r="F93" s="7">
        <f t="shared" si="8"/>
        <v>30</v>
      </c>
      <c r="G93" s="2" t="s">
        <v>12</v>
      </c>
      <c r="H93" s="1" t="str">
        <f t="shared" si="9"/>
        <v>25-40</v>
      </c>
      <c r="I93" s="25" t="str">
        <f t="shared" si="10"/>
        <v>C</v>
      </c>
      <c r="J93" s="13">
        <v>7.5</v>
      </c>
      <c r="K93" s="3">
        <v>30</v>
      </c>
      <c r="L93" s="8">
        <f t="shared" si="11"/>
        <v>0</v>
      </c>
      <c r="M93" s="7">
        <f t="shared" si="12"/>
        <v>1</v>
      </c>
      <c r="O93">
        <f t="shared" si="13"/>
        <v>1</v>
      </c>
    </row>
    <row r="94" spans="1:15">
      <c r="A94">
        <v>93</v>
      </c>
      <c r="C94" s="6" t="s">
        <v>107</v>
      </c>
      <c r="D94" s="2"/>
      <c r="F94" s="7">
        <f t="shared" si="8"/>
        <v>93</v>
      </c>
      <c r="G94" s="2" t="s">
        <v>6</v>
      </c>
      <c r="H94" s="1" t="str">
        <f t="shared" si="9"/>
        <v>60+</v>
      </c>
      <c r="I94" s="25" t="str">
        <f t="shared" si="10"/>
        <v>A</v>
      </c>
      <c r="J94" s="13">
        <v>20.5</v>
      </c>
      <c r="K94" s="3">
        <v>93</v>
      </c>
      <c r="L94" s="8">
        <f t="shared" si="11"/>
        <v>0</v>
      </c>
      <c r="M94" s="7">
        <f t="shared" si="12"/>
        <v>1</v>
      </c>
      <c r="O94">
        <f t="shared" si="13"/>
        <v>1</v>
      </c>
    </row>
    <row r="95" spans="1:15">
      <c r="A95">
        <v>94</v>
      </c>
      <c r="C95" s="6" t="s">
        <v>108</v>
      </c>
      <c r="D95" s="2"/>
      <c r="F95" s="7">
        <f t="shared" si="8"/>
        <v>68</v>
      </c>
      <c r="G95" s="2" t="s">
        <v>6</v>
      </c>
      <c r="H95" s="1" t="str">
        <f t="shared" si="9"/>
        <v>60+</v>
      </c>
      <c r="I95" s="25" t="str">
        <f t="shared" si="10"/>
        <v>A</v>
      </c>
      <c r="J95" s="13">
        <v>14.5</v>
      </c>
      <c r="K95" s="3">
        <v>68</v>
      </c>
      <c r="L95" s="8">
        <f t="shared" si="11"/>
        <v>0</v>
      </c>
      <c r="M95" s="7">
        <f t="shared" si="12"/>
        <v>1</v>
      </c>
      <c r="O95">
        <f t="shared" si="13"/>
        <v>0</v>
      </c>
    </row>
    <row r="96" spans="1:15">
      <c r="A96">
        <v>95</v>
      </c>
      <c r="C96" s="6" t="s">
        <v>109</v>
      </c>
      <c r="D96" s="2"/>
      <c r="F96" s="7">
        <f t="shared" si="8"/>
        <v>57</v>
      </c>
      <c r="G96" s="2" t="s">
        <v>20</v>
      </c>
      <c r="H96" s="1" t="str">
        <f t="shared" si="9"/>
        <v>40-60</v>
      </c>
      <c r="I96" s="25" t="str">
        <f t="shared" si="10"/>
        <v>B</v>
      </c>
      <c r="J96" s="13">
        <v>12.5</v>
      </c>
      <c r="K96" s="3">
        <v>57</v>
      </c>
      <c r="L96" s="8">
        <f t="shared" si="11"/>
        <v>0</v>
      </c>
      <c r="M96" s="7">
        <f t="shared" si="12"/>
        <v>1</v>
      </c>
      <c r="O96">
        <f t="shared" si="13"/>
        <v>1</v>
      </c>
    </row>
    <row r="97" spans="1:15">
      <c r="A97">
        <v>96</v>
      </c>
      <c r="C97" s="6" t="s">
        <v>110</v>
      </c>
      <c r="D97" s="2"/>
      <c r="F97" s="7">
        <f t="shared" si="8"/>
        <v>16</v>
      </c>
      <c r="G97" s="2" t="s">
        <v>12</v>
      </c>
      <c r="H97" s="1" t="str">
        <f t="shared" si="9"/>
        <v>25-40</v>
      </c>
      <c r="I97" s="25" t="str">
        <f t="shared" si="10"/>
        <v>C</v>
      </c>
      <c r="J97" s="13">
        <v>5</v>
      </c>
      <c r="K97" s="3">
        <v>16</v>
      </c>
      <c r="L97" s="8">
        <f t="shared" si="11"/>
        <v>-9</v>
      </c>
      <c r="M97" s="7">
        <f t="shared" si="12"/>
        <v>1</v>
      </c>
      <c r="O97">
        <f t="shared" si="13"/>
        <v>1</v>
      </c>
    </row>
    <row r="98" spans="1:15">
      <c r="A98">
        <v>97</v>
      </c>
      <c r="C98" s="6" t="s">
        <v>111</v>
      </c>
      <c r="D98" s="2"/>
      <c r="F98" s="7">
        <f t="shared" ref="F98:F129" si="14">K98</f>
        <v>45</v>
      </c>
      <c r="G98" s="2" t="s">
        <v>12</v>
      </c>
      <c r="H98" s="1" t="str">
        <f t="shared" si="9"/>
        <v>25-40</v>
      </c>
      <c r="I98" s="25" t="str">
        <f t="shared" si="10"/>
        <v>C</v>
      </c>
      <c r="J98" s="13">
        <v>11</v>
      </c>
      <c r="K98" s="3">
        <v>45</v>
      </c>
      <c r="L98" s="8">
        <f t="shared" si="11"/>
        <v>4</v>
      </c>
      <c r="M98" s="7">
        <f t="shared" si="12"/>
        <v>1</v>
      </c>
      <c r="O98">
        <f t="shared" si="13"/>
        <v>0</v>
      </c>
    </row>
    <row r="99" spans="1:15">
      <c r="A99">
        <v>98</v>
      </c>
      <c r="C99" s="6" t="s">
        <v>112</v>
      </c>
      <c r="D99" s="2"/>
      <c r="F99" s="7">
        <f t="shared" si="14"/>
        <v>51</v>
      </c>
      <c r="G99" s="2" t="s">
        <v>12</v>
      </c>
      <c r="H99" s="1" t="str">
        <f t="shared" si="9"/>
        <v>25-40</v>
      </c>
      <c r="I99" s="25" t="str">
        <f t="shared" si="10"/>
        <v>C</v>
      </c>
      <c r="J99" s="13">
        <v>11.5</v>
      </c>
      <c r="K99" s="3">
        <v>51</v>
      </c>
      <c r="L99" s="8">
        <f t="shared" si="11"/>
        <v>10</v>
      </c>
      <c r="M99" s="7">
        <f t="shared" si="12"/>
        <v>1</v>
      </c>
      <c r="O99">
        <f t="shared" si="13"/>
        <v>0</v>
      </c>
    </row>
    <row r="100" spans="1:15">
      <c r="A100">
        <v>99</v>
      </c>
      <c r="C100" s="6" t="s">
        <v>113</v>
      </c>
      <c r="D100" s="2"/>
      <c r="F100" s="7">
        <f t="shared" si="14"/>
        <v>40</v>
      </c>
      <c r="G100" s="2" t="s">
        <v>20</v>
      </c>
      <c r="H100" s="1" t="str">
        <f t="shared" si="9"/>
        <v>40-60</v>
      </c>
      <c r="I100" s="25" t="str">
        <f t="shared" si="10"/>
        <v>B</v>
      </c>
      <c r="J100" s="13">
        <v>9.5</v>
      </c>
      <c r="K100" s="3">
        <v>40</v>
      </c>
      <c r="L100" s="8">
        <f t="shared" si="11"/>
        <v>0</v>
      </c>
      <c r="M100" s="7">
        <f t="shared" si="12"/>
        <v>1</v>
      </c>
      <c r="O100">
        <f t="shared" ref="O100:O131" si="15">IF(K98="","",IF(AND(K98&gt;=$O$3,K98&lt;$P$3),1,0))</f>
        <v>0</v>
      </c>
    </row>
    <row r="101" spans="1:15">
      <c r="A101">
        <v>100</v>
      </c>
      <c r="C101" s="6" t="s">
        <v>114</v>
      </c>
      <c r="D101" s="2"/>
      <c r="F101" s="7">
        <f t="shared" si="14"/>
        <v>51</v>
      </c>
      <c r="G101" s="2" t="s">
        <v>12</v>
      </c>
      <c r="H101" s="1" t="str">
        <f t="shared" si="9"/>
        <v>25-40</v>
      </c>
      <c r="I101" s="25" t="str">
        <f t="shared" si="10"/>
        <v>C</v>
      </c>
      <c r="J101" s="13">
        <v>11.5</v>
      </c>
      <c r="K101" s="3">
        <v>51</v>
      </c>
      <c r="L101" s="8">
        <f t="shared" si="11"/>
        <v>10</v>
      </c>
      <c r="M101" s="7">
        <f t="shared" si="12"/>
        <v>1</v>
      </c>
      <c r="O101">
        <f t="shared" si="15"/>
        <v>0</v>
      </c>
    </row>
    <row r="102" spans="1:15">
      <c r="A102">
        <v>101</v>
      </c>
      <c r="C102" s="6" t="s">
        <v>115</v>
      </c>
      <c r="D102" s="2"/>
      <c r="F102" s="7">
        <f t="shared" si="14"/>
        <v>16</v>
      </c>
      <c r="G102" s="2" t="s">
        <v>12</v>
      </c>
      <c r="H102" s="1" t="str">
        <f t="shared" si="9"/>
        <v>25-40</v>
      </c>
      <c r="I102" s="25" t="str">
        <f t="shared" si="10"/>
        <v>C</v>
      </c>
      <c r="J102" s="13">
        <v>5</v>
      </c>
      <c r="K102" s="3">
        <v>16</v>
      </c>
      <c r="L102" s="8">
        <f t="shared" si="11"/>
        <v>-9</v>
      </c>
      <c r="M102" s="7">
        <f t="shared" si="12"/>
        <v>1</v>
      </c>
      <c r="O102">
        <f t="shared" si="15"/>
        <v>0</v>
      </c>
    </row>
    <row r="103" spans="1:15">
      <c r="A103">
        <v>102</v>
      </c>
      <c r="C103" s="6" t="s">
        <v>116</v>
      </c>
      <c r="D103" s="2"/>
      <c r="F103" s="7">
        <f t="shared" si="14"/>
        <v>51</v>
      </c>
      <c r="G103" s="2" t="s">
        <v>6</v>
      </c>
      <c r="H103" s="1" t="str">
        <f t="shared" si="9"/>
        <v>60+</v>
      </c>
      <c r="I103" s="25" t="str">
        <f t="shared" si="10"/>
        <v>A</v>
      </c>
      <c r="J103" s="13">
        <v>12</v>
      </c>
      <c r="K103" s="3">
        <v>51</v>
      </c>
      <c r="L103" s="8">
        <f t="shared" si="11"/>
        <v>-9</v>
      </c>
      <c r="M103" s="7">
        <f t="shared" si="12"/>
        <v>1</v>
      </c>
      <c r="O103">
        <f t="shared" si="15"/>
        <v>0</v>
      </c>
    </row>
    <row r="104" spans="1:15">
      <c r="A104">
        <v>103</v>
      </c>
      <c r="C104" s="6" t="s">
        <v>117</v>
      </c>
      <c r="D104" s="2"/>
      <c r="F104" s="7">
        <f t="shared" si="14"/>
        <v>97</v>
      </c>
      <c r="G104" s="2" t="s">
        <v>6</v>
      </c>
      <c r="H104" s="1" t="str">
        <f t="shared" si="9"/>
        <v>60+</v>
      </c>
      <c r="I104" s="25" t="str">
        <f t="shared" si="10"/>
        <v>A</v>
      </c>
      <c r="J104" s="13">
        <v>22.5</v>
      </c>
      <c r="K104" s="3">
        <v>97</v>
      </c>
      <c r="L104" s="8">
        <f t="shared" si="11"/>
        <v>0</v>
      </c>
      <c r="M104" s="7">
        <f t="shared" si="12"/>
        <v>1</v>
      </c>
      <c r="O104">
        <f t="shared" si="15"/>
        <v>0</v>
      </c>
    </row>
    <row r="105" spans="1:15">
      <c r="A105">
        <v>104</v>
      </c>
      <c r="C105" s="6" t="s">
        <v>118</v>
      </c>
      <c r="D105" s="2"/>
      <c r="F105" s="7">
        <f t="shared" si="14"/>
        <v>97</v>
      </c>
      <c r="G105" s="2" t="s">
        <v>6</v>
      </c>
      <c r="H105" s="1" t="str">
        <f t="shared" si="9"/>
        <v>60+</v>
      </c>
      <c r="I105" s="25" t="str">
        <f t="shared" si="10"/>
        <v>A</v>
      </c>
      <c r="J105" s="13">
        <v>22.5</v>
      </c>
      <c r="K105" s="3">
        <v>97</v>
      </c>
      <c r="L105" s="8">
        <f t="shared" si="11"/>
        <v>0</v>
      </c>
      <c r="M105" s="7">
        <f t="shared" si="12"/>
        <v>1</v>
      </c>
      <c r="O105">
        <f t="shared" si="15"/>
        <v>0</v>
      </c>
    </row>
    <row r="106" spans="1:15">
      <c r="A106">
        <v>105</v>
      </c>
      <c r="C106" s="6" t="s">
        <v>119</v>
      </c>
      <c r="D106" s="2"/>
      <c r="F106" s="7">
        <f t="shared" si="14"/>
        <v>90</v>
      </c>
      <c r="G106" s="2" t="s">
        <v>6</v>
      </c>
      <c r="H106" s="1" t="str">
        <f t="shared" si="9"/>
        <v>60+</v>
      </c>
      <c r="I106" s="25" t="str">
        <f t="shared" si="10"/>
        <v>A</v>
      </c>
      <c r="J106" s="13">
        <v>20</v>
      </c>
      <c r="K106" s="3">
        <v>90</v>
      </c>
      <c r="L106" s="8">
        <f t="shared" si="11"/>
        <v>0</v>
      </c>
      <c r="M106" s="7">
        <f t="shared" si="12"/>
        <v>1</v>
      </c>
      <c r="O106">
        <f t="shared" si="15"/>
        <v>1</v>
      </c>
    </row>
    <row r="107" spans="1:15">
      <c r="A107">
        <v>106</v>
      </c>
      <c r="C107" s="6" t="s">
        <v>120</v>
      </c>
      <c r="D107" s="2"/>
      <c r="F107" s="7">
        <f t="shared" si="14"/>
        <v>25</v>
      </c>
      <c r="G107" s="2" t="s">
        <v>12</v>
      </c>
      <c r="H107" s="1" t="str">
        <f t="shared" si="9"/>
        <v>25-40</v>
      </c>
      <c r="I107" s="25" t="str">
        <f t="shared" si="10"/>
        <v>C</v>
      </c>
      <c r="J107" s="13">
        <v>6.5</v>
      </c>
      <c r="K107" s="3">
        <v>25</v>
      </c>
      <c r="L107" s="8">
        <f t="shared" si="11"/>
        <v>0</v>
      </c>
      <c r="M107" s="7">
        <f t="shared" si="12"/>
        <v>1</v>
      </c>
      <c r="O107">
        <f t="shared" si="15"/>
        <v>1</v>
      </c>
    </row>
    <row r="108" spans="1:15">
      <c r="A108">
        <v>107</v>
      </c>
      <c r="C108" s="6" t="s">
        <v>121</v>
      </c>
      <c r="D108" s="2"/>
      <c r="F108" s="7">
        <f t="shared" si="14"/>
        <v>99</v>
      </c>
      <c r="G108" s="2" t="s">
        <v>6</v>
      </c>
      <c r="H108" s="1" t="str">
        <f t="shared" si="9"/>
        <v>60+</v>
      </c>
      <c r="I108" s="25" t="str">
        <f t="shared" si="10"/>
        <v>A</v>
      </c>
      <c r="J108" s="13">
        <v>24.5</v>
      </c>
      <c r="K108" s="3">
        <v>99</v>
      </c>
      <c r="L108" s="8">
        <f t="shared" si="11"/>
        <v>0</v>
      </c>
      <c r="M108" s="7">
        <f t="shared" si="12"/>
        <v>1</v>
      </c>
      <c r="O108">
        <f t="shared" si="15"/>
        <v>1</v>
      </c>
    </row>
    <row r="109" spans="1:15">
      <c r="A109">
        <v>108</v>
      </c>
      <c r="C109" s="6" t="s">
        <v>122</v>
      </c>
      <c r="D109" s="2"/>
      <c r="F109" s="7">
        <f t="shared" si="14"/>
        <v>82</v>
      </c>
      <c r="G109" s="2" t="s">
        <v>6</v>
      </c>
      <c r="H109" s="1" t="str">
        <f t="shared" si="9"/>
        <v>60+</v>
      </c>
      <c r="I109" s="25" t="str">
        <f t="shared" si="10"/>
        <v>A</v>
      </c>
      <c r="J109" s="13">
        <v>18</v>
      </c>
      <c r="K109" s="3">
        <v>82</v>
      </c>
      <c r="L109" s="8">
        <f t="shared" si="11"/>
        <v>0</v>
      </c>
      <c r="M109" s="7">
        <f t="shared" si="12"/>
        <v>1</v>
      </c>
      <c r="O109">
        <f t="shared" si="15"/>
        <v>0</v>
      </c>
    </row>
    <row r="110" spans="1:15">
      <c r="A110">
        <v>109</v>
      </c>
      <c r="C110" s="6" t="s">
        <v>123</v>
      </c>
      <c r="D110" s="2"/>
      <c r="F110" s="7">
        <f t="shared" si="14"/>
        <v>45</v>
      </c>
      <c r="G110" s="2" t="s">
        <v>20</v>
      </c>
      <c r="H110" s="1" t="str">
        <f t="shared" si="9"/>
        <v>40-60</v>
      </c>
      <c r="I110" s="25" t="str">
        <f t="shared" si="10"/>
        <v>B</v>
      </c>
      <c r="J110" s="13">
        <v>11</v>
      </c>
      <c r="K110" s="3">
        <v>45</v>
      </c>
      <c r="L110" s="8">
        <f t="shared" si="11"/>
        <v>0</v>
      </c>
      <c r="M110" s="7">
        <f t="shared" si="12"/>
        <v>1</v>
      </c>
      <c r="O110">
        <f t="shared" si="15"/>
        <v>1</v>
      </c>
    </row>
    <row r="111" spans="1:15">
      <c r="A111">
        <v>110</v>
      </c>
      <c r="C111" s="6" t="s">
        <v>124</v>
      </c>
      <c r="D111" s="2"/>
      <c r="F111" s="7">
        <f t="shared" si="14"/>
        <v>73</v>
      </c>
      <c r="G111" s="2" t="s">
        <v>6</v>
      </c>
      <c r="H111" s="1" t="str">
        <f t="shared" si="9"/>
        <v>60+</v>
      </c>
      <c r="I111" s="25" t="str">
        <f t="shared" si="10"/>
        <v>A</v>
      </c>
      <c r="J111" s="13">
        <v>16</v>
      </c>
      <c r="K111" s="3">
        <v>73</v>
      </c>
      <c r="L111" s="8">
        <f t="shared" si="11"/>
        <v>0</v>
      </c>
      <c r="M111" s="7">
        <f t="shared" si="12"/>
        <v>1</v>
      </c>
      <c r="O111">
        <f t="shared" si="15"/>
        <v>1</v>
      </c>
    </row>
    <row r="112" spans="1:15">
      <c r="A112">
        <v>111</v>
      </c>
      <c r="C112" s="6" t="s">
        <v>125</v>
      </c>
      <c r="D112" s="2"/>
      <c r="F112" s="7">
        <f t="shared" si="14"/>
        <v>30</v>
      </c>
      <c r="G112" s="2" t="s">
        <v>12</v>
      </c>
      <c r="H112" s="1" t="str">
        <f t="shared" si="9"/>
        <v>25-40</v>
      </c>
      <c r="I112" s="25" t="str">
        <f t="shared" si="10"/>
        <v>C</v>
      </c>
      <c r="J112" s="13">
        <v>8</v>
      </c>
      <c r="K112" s="3">
        <v>30</v>
      </c>
      <c r="L112" s="8">
        <f t="shared" si="11"/>
        <v>0</v>
      </c>
      <c r="M112" s="7">
        <f t="shared" si="12"/>
        <v>1</v>
      </c>
      <c r="O112">
        <f t="shared" si="15"/>
        <v>0</v>
      </c>
    </row>
    <row r="113" spans="1:15">
      <c r="A113">
        <v>112</v>
      </c>
      <c r="C113" s="6" t="s">
        <v>126</v>
      </c>
      <c r="D113" s="2"/>
      <c r="F113" s="7">
        <f t="shared" si="14"/>
        <v>51</v>
      </c>
      <c r="G113" s="2" t="s">
        <v>12</v>
      </c>
      <c r="H113" s="1" t="str">
        <f t="shared" si="9"/>
        <v>25-40</v>
      </c>
      <c r="I113" s="25" t="str">
        <f t="shared" si="10"/>
        <v>C</v>
      </c>
      <c r="J113" s="13">
        <v>12</v>
      </c>
      <c r="K113" s="3">
        <v>51</v>
      </c>
      <c r="L113" s="8">
        <f t="shared" si="11"/>
        <v>10</v>
      </c>
      <c r="M113" s="7">
        <f t="shared" si="12"/>
        <v>1</v>
      </c>
      <c r="O113">
        <f t="shared" si="15"/>
        <v>1</v>
      </c>
    </row>
    <row r="114" spans="1:15">
      <c r="A114">
        <v>113</v>
      </c>
      <c r="C114" s="6" t="s">
        <v>127</v>
      </c>
      <c r="D114" s="2"/>
      <c r="F114" s="7">
        <f t="shared" si="14"/>
        <v>51</v>
      </c>
      <c r="G114" s="2" t="s">
        <v>20</v>
      </c>
      <c r="H114" s="1" t="str">
        <f t="shared" si="9"/>
        <v>40-60</v>
      </c>
      <c r="I114" s="25" t="str">
        <f t="shared" si="10"/>
        <v>B</v>
      </c>
      <c r="J114" s="13">
        <v>11.5</v>
      </c>
      <c r="K114" s="3">
        <v>51</v>
      </c>
      <c r="L114" s="8">
        <f t="shared" si="11"/>
        <v>0</v>
      </c>
      <c r="M114" s="7">
        <f t="shared" si="12"/>
        <v>1</v>
      </c>
      <c r="O114">
        <f t="shared" si="15"/>
        <v>0</v>
      </c>
    </row>
    <row r="115" spans="1:15">
      <c r="A115">
        <v>114</v>
      </c>
      <c r="C115" s="6" t="s">
        <v>128</v>
      </c>
      <c r="D115" s="2"/>
      <c r="F115" s="7">
        <f t="shared" si="14"/>
        <v>57</v>
      </c>
      <c r="G115" s="2" t="s">
        <v>20</v>
      </c>
      <c r="H115" s="1" t="str">
        <f t="shared" si="9"/>
        <v>40-60</v>
      </c>
      <c r="I115" s="25" t="str">
        <f t="shared" si="10"/>
        <v>B</v>
      </c>
      <c r="J115" s="13">
        <v>12.5</v>
      </c>
      <c r="K115" s="3">
        <v>57</v>
      </c>
      <c r="L115" s="8">
        <f t="shared" si="11"/>
        <v>0</v>
      </c>
      <c r="M115" s="7">
        <f t="shared" si="12"/>
        <v>1</v>
      </c>
      <c r="O115">
        <f t="shared" si="15"/>
        <v>0</v>
      </c>
    </row>
    <row r="116" spans="1:15">
      <c r="A116">
        <v>115</v>
      </c>
      <c r="C116" s="6" t="s">
        <v>129</v>
      </c>
      <c r="D116" s="2"/>
      <c r="F116" s="7">
        <f t="shared" si="14"/>
        <v>63</v>
      </c>
      <c r="G116" s="2" t="s">
        <v>6</v>
      </c>
      <c r="H116" s="1" t="str">
        <f t="shared" si="9"/>
        <v>60+</v>
      </c>
      <c r="I116" s="25" t="str">
        <f t="shared" si="10"/>
        <v>A</v>
      </c>
      <c r="J116" s="13">
        <v>13.5</v>
      </c>
      <c r="K116" s="3">
        <v>63</v>
      </c>
      <c r="L116" s="8">
        <f t="shared" si="11"/>
        <v>0</v>
      </c>
      <c r="M116" s="7">
        <f t="shared" si="12"/>
        <v>1</v>
      </c>
      <c r="O116">
        <f t="shared" si="15"/>
        <v>0</v>
      </c>
    </row>
    <row r="117" spans="1:15">
      <c r="A117">
        <v>116</v>
      </c>
      <c r="C117" s="6" t="s">
        <v>130</v>
      </c>
      <c r="D117" s="2"/>
      <c r="F117" s="7">
        <f t="shared" si="14"/>
        <v>68</v>
      </c>
      <c r="G117" s="2" t="s">
        <v>6</v>
      </c>
      <c r="H117" s="1" t="str">
        <f t="shared" si="9"/>
        <v>60+</v>
      </c>
      <c r="I117" s="25" t="str">
        <f t="shared" si="10"/>
        <v>A</v>
      </c>
      <c r="J117" s="13">
        <v>14.5</v>
      </c>
      <c r="K117" s="3">
        <v>68</v>
      </c>
      <c r="L117" s="8">
        <f t="shared" si="11"/>
        <v>0</v>
      </c>
      <c r="M117" s="7">
        <f t="shared" si="12"/>
        <v>1</v>
      </c>
      <c r="O117">
        <f t="shared" si="15"/>
        <v>0</v>
      </c>
    </row>
    <row r="118" spans="1:15">
      <c r="A118">
        <v>117</v>
      </c>
      <c r="C118" s="6" t="s">
        <v>131</v>
      </c>
      <c r="D118" s="2"/>
      <c r="F118" s="7">
        <f t="shared" si="14"/>
        <v>68</v>
      </c>
      <c r="G118" s="2" t="s">
        <v>20</v>
      </c>
      <c r="H118" s="1" t="str">
        <f t="shared" si="9"/>
        <v>40-60</v>
      </c>
      <c r="I118" s="25" t="str">
        <f t="shared" si="10"/>
        <v>B</v>
      </c>
      <c r="J118" s="13">
        <v>15</v>
      </c>
      <c r="K118" s="3">
        <v>68</v>
      </c>
      <c r="L118" s="8">
        <f t="shared" si="11"/>
        <v>9</v>
      </c>
      <c r="M118" s="7">
        <f t="shared" si="12"/>
        <v>1</v>
      </c>
      <c r="O118">
        <f t="shared" si="15"/>
        <v>1</v>
      </c>
    </row>
    <row r="119" spans="1:15">
      <c r="A119">
        <v>118</v>
      </c>
      <c r="C119" s="6" t="s">
        <v>132</v>
      </c>
      <c r="D119" s="2"/>
      <c r="F119" s="7">
        <f t="shared" si="14"/>
        <v>35</v>
      </c>
      <c r="G119" s="2" t="s">
        <v>20</v>
      </c>
      <c r="H119" s="1" t="str">
        <f t="shared" si="9"/>
        <v>40-60</v>
      </c>
      <c r="I119" s="25" t="str">
        <f t="shared" si="10"/>
        <v>B</v>
      </c>
      <c r="J119" s="13">
        <v>8.5</v>
      </c>
      <c r="K119" s="3">
        <v>35</v>
      </c>
      <c r="L119" s="8">
        <f t="shared" si="11"/>
        <v>-5</v>
      </c>
      <c r="M119" s="7">
        <f t="shared" si="12"/>
        <v>1</v>
      </c>
      <c r="O119">
        <f t="shared" si="15"/>
        <v>1</v>
      </c>
    </row>
    <row r="120" spans="1:15">
      <c r="A120">
        <v>119</v>
      </c>
      <c r="C120" s="6" t="s">
        <v>133</v>
      </c>
      <c r="D120" s="2"/>
      <c r="F120" s="7">
        <f t="shared" si="14"/>
        <v>12</v>
      </c>
      <c r="G120" s="2" t="s">
        <v>12</v>
      </c>
      <c r="H120" s="1" t="str">
        <f t="shared" si="9"/>
        <v>25-40</v>
      </c>
      <c r="I120" s="25" t="str">
        <f t="shared" si="10"/>
        <v>C</v>
      </c>
      <c r="J120" s="13">
        <v>4</v>
      </c>
      <c r="K120" s="3">
        <v>12</v>
      </c>
      <c r="L120" s="8">
        <f t="shared" si="11"/>
        <v>-13</v>
      </c>
      <c r="M120" s="7">
        <f t="shared" si="12"/>
        <v>0</v>
      </c>
      <c r="O120">
        <f t="shared" si="15"/>
        <v>1</v>
      </c>
    </row>
    <row r="121" spans="1:15">
      <c r="A121">
        <v>120</v>
      </c>
      <c r="C121" s="6" t="s">
        <v>134</v>
      </c>
      <c r="D121" s="2"/>
      <c r="F121" s="7">
        <f t="shared" si="14"/>
        <v>78</v>
      </c>
      <c r="G121" s="2" t="s">
        <v>6</v>
      </c>
      <c r="H121" s="1" t="str">
        <f t="shared" si="9"/>
        <v>60+</v>
      </c>
      <c r="I121" s="25" t="str">
        <f t="shared" si="10"/>
        <v>A</v>
      </c>
      <c r="J121" s="13">
        <v>16.5</v>
      </c>
      <c r="K121" s="3">
        <v>78</v>
      </c>
      <c r="L121" s="8">
        <f t="shared" si="11"/>
        <v>0</v>
      </c>
      <c r="M121" s="7">
        <f t="shared" si="12"/>
        <v>1</v>
      </c>
      <c r="O121">
        <f t="shared" si="15"/>
        <v>0</v>
      </c>
    </row>
    <row r="122" spans="1:15">
      <c r="A122">
        <v>121</v>
      </c>
      <c r="C122" s="6" t="s">
        <v>135</v>
      </c>
      <c r="D122" s="2"/>
      <c r="F122" s="7">
        <f t="shared" si="14"/>
        <v>30</v>
      </c>
      <c r="G122" s="2" t="s">
        <v>20</v>
      </c>
      <c r="H122" s="1" t="str">
        <f t="shared" si="9"/>
        <v>40-60</v>
      </c>
      <c r="I122" s="25" t="str">
        <f t="shared" si="10"/>
        <v>B</v>
      </c>
      <c r="J122" s="13">
        <v>7.5</v>
      </c>
      <c r="K122" s="3">
        <v>30</v>
      </c>
      <c r="L122" s="8">
        <f t="shared" si="11"/>
        <v>-10</v>
      </c>
      <c r="M122" s="7">
        <f t="shared" si="12"/>
        <v>1</v>
      </c>
      <c r="O122">
        <f t="shared" si="15"/>
        <v>0</v>
      </c>
    </row>
    <row r="123" spans="1:15">
      <c r="A123">
        <v>122</v>
      </c>
      <c r="C123" s="6" t="s">
        <v>136</v>
      </c>
      <c r="D123" s="2"/>
      <c r="F123" s="7">
        <f t="shared" si="14"/>
        <v>51</v>
      </c>
      <c r="G123" s="2" t="s">
        <v>6</v>
      </c>
      <c r="H123" s="1" t="str">
        <f t="shared" si="9"/>
        <v>60+</v>
      </c>
      <c r="I123" s="25" t="str">
        <f t="shared" si="10"/>
        <v>A</v>
      </c>
      <c r="J123" s="13">
        <v>11.5</v>
      </c>
      <c r="K123" s="3">
        <v>51</v>
      </c>
      <c r="L123" s="8">
        <f t="shared" si="11"/>
        <v>-9</v>
      </c>
      <c r="M123" s="7">
        <f t="shared" si="12"/>
        <v>1</v>
      </c>
      <c r="O123">
        <f t="shared" si="15"/>
        <v>1</v>
      </c>
    </row>
    <row r="124" spans="1:15">
      <c r="A124">
        <v>123</v>
      </c>
      <c r="C124" s="6" t="s">
        <v>137</v>
      </c>
      <c r="D124" s="2"/>
      <c r="F124" s="7">
        <f t="shared" si="14"/>
        <v>78</v>
      </c>
      <c r="G124" s="2" t="s">
        <v>6</v>
      </c>
      <c r="H124" s="1" t="str">
        <f t="shared" si="9"/>
        <v>60+</v>
      </c>
      <c r="I124" s="25" t="str">
        <f t="shared" si="10"/>
        <v>A</v>
      </c>
      <c r="J124" s="13">
        <v>16.5</v>
      </c>
      <c r="K124" s="3">
        <v>78</v>
      </c>
      <c r="L124" s="8">
        <f t="shared" si="11"/>
        <v>0</v>
      </c>
      <c r="M124" s="7">
        <f t="shared" si="12"/>
        <v>1</v>
      </c>
      <c r="O124">
        <f t="shared" si="15"/>
        <v>0</v>
      </c>
    </row>
    <row r="125" spans="1:15">
      <c r="A125">
        <v>124</v>
      </c>
      <c r="C125" s="6" t="s">
        <v>138</v>
      </c>
      <c r="D125" s="2"/>
      <c r="F125" s="7">
        <f t="shared" si="14"/>
        <v>73</v>
      </c>
      <c r="G125" s="2" t="s">
        <v>6</v>
      </c>
      <c r="H125" s="1" t="str">
        <f t="shared" si="9"/>
        <v>60+</v>
      </c>
      <c r="I125" s="25" t="str">
        <f t="shared" si="10"/>
        <v>A</v>
      </c>
      <c r="J125" s="13">
        <v>16</v>
      </c>
      <c r="K125" s="3">
        <v>73</v>
      </c>
      <c r="L125" s="8">
        <f t="shared" si="11"/>
        <v>0</v>
      </c>
      <c r="M125" s="7">
        <f t="shared" si="12"/>
        <v>1</v>
      </c>
      <c r="O125">
        <f t="shared" si="15"/>
        <v>0</v>
      </c>
    </row>
    <row r="126" spans="1:15">
      <c r="A126">
        <v>125</v>
      </c>
      <c r="C126" s="6" t="s">
        <v>139</v>
      </c>
      <c r="D126" s="2"/>
      <c r="F126" s="7">
        <f t="shared" si="14"/>
        <v>90</v>
      </c>
      <c r="G126" s="2" t="s">
        <v>6</v>
      </c>
      <c r="H126" s="1" t="str">
        <f t="shared" si="9"/>
        <v>60+</v>
      </c>
      <c r="I126" s="25" t="str">
        <f t="shared" si="10"/>
        <v>A</v>
      </c>
      <c r="J126" s="13">
        <v>19.5</v>
      </c>
      <c r="K126" s="3">
        <v>90</v>
      </c>
      <c r="L126" s="8">
        <f t="shared" si="11"/>
        <v>0</v>
      </c>
      <c r="M126" s="7">
        <f t="shared" si="12"/>
        <v>1</v>
      </c>
      <c r="O126">
        <f t="shared" si="15"/>
        <v>1</v>
      </c>
    </row>
    <row r="127" spans="1:15">
      <c r="A127">
        <v>126</v>
      </c>
      <c r="C127" s="6" t="s">
        <v>140</v>
      </c>
      <c r="D127" s="2"/>
      <c r="F127" s="7">
        <f t="shared" si="14"/>
        <v>63</v>
      </c>
      <c r="G127" s="2" t="s">
        <v>20</v>
      </c>
      <c r="H127" s="1" t="str">
        <f t="shared" si="9"/>
        <v>40-60</v>
      </c>
      <c r="I127" s="25" t="str">
        <f t="shared" si="10"/>
        <v>B</v>
      </c>
      <c r="J127" s="13">
        <v>14</v>
      </c>
      <c r="K127" s="3">
        <v>63</v>
      </c>
      <c r="L127" s="8">
        <f t="shared" si="11"/>
        <v>4</v>
      </c>
      <c r="M127" s="7">
        <f t="shared" si="12"/>
        <v>1</v>
      </c>
      <c r="O127">
        <f t="shared" si="15"/>
        <v>1</v>
      </c>
    </row>
    <row r="128" spans="1:15">
      <c r="A128">
        <v>127</v>
      </c>
      <c r="C128" s="6" t="s">
        <v>141</v>
      </c>
      <c r="D128" s="2"/>
      <c r="F128" s="7">
        <f t="shared" si="14"/>
        <v>8</v>
      </c>
      <c r="G128" s="2" t="s">
        <v>12</v>
      </c>
      <c r="H128" s="1" t="str">
        <f t="shared" si="9"/>
        <v>25-40</v>
      </c>
      <c r="I128" s="25" t="str">
        <f t="shared" si="10"/>
        <v>C</v>
      </c>
      <c r="J128" s="13">
        <v>3</v>
      </c>
      <c r="K128" s="3">
        <v>8</v>
      </c>
      <c r="L128" s="8">
        <f t="shared" si="11"/>
        <v>-17</v>
      </c>
      <c r="M128" s="7">
        <f t="shared" si="12"/>
        <v>0</v>
      </c>
      <c r="O128">
        <f t="shared" si="15"/>
        <v>1</v>
      </c>
    </row>
    <row r="129" spans="1:15">
      <c r="A129">
        <v>128</v>
      </c>
      <c r="C129" s="6" t="s">
        <v>142</v>
      </c>
      <c r="D129" s="2"/>
      <c r="F129" s="7">
        <f t="shared" si="14"/>
        <v>63</v>
      </c>
      <c r="G129" s="2" t="s">
        <v>20</v>
      </c>
      <c r="H129" s="1" t="str">
        <f t="shared" si="9"/>
        <v>40-60</v>
      </c>
      <c r="I129" s="25" t="str">
        <f t="shared" si="10"/>
        <v>B</v>
      </c>
      <c r="J129" s="13">
        <v>14</v>
      </c>
      <c r="K129" s="3">
        <v>63</v>
      </c>
      <c r="L129" s="8">
        <f t="shared" si="11"/>
        <v>4</v>
      </c>
      <c r="M129" s="7">
        <f t="shared" si="12"/>
        <v>1</v>
      </c>
      <c r="O129">
        <f t="shared" si="15"/>
        <v>1</v>
      </c>
    </row>
    <row r="130" spans="1:15">
      <c r="A130">
        <v>129</v>
      </c>
      <c r="C130" s="6" t="s">
        <v>143</v>
      </c>
      <c r="D130" s="2"/>
      <c r="F130" s="7">
        <f t="shared" ref="F130:F161" si="16">K130</f>
        <v>57</v>
      </c>
      <c r="G130" s="2" t="s">
        <v>20</v>
      </c>
      <c r="H130" s="1" t="str">
        <f t="shared" si="9"/>
        <v>40-60</v>
      </c>
      <c r="I130" s="25" t="str">
        <f t="shared" si="10"/>
        <v>B</v>
      </c>
      <c r="J130" s="13">
        <v>12.5</v>
      </c>
      <c r="K130" s="3">
        <v>57</v>
      </c>
      <c r="L130" s="8">
        <f t="shared" si="11"/>
        <v>0</v>
      </c>
      <c r="M130" s="7">
        <f t="shared" si="12"/>
        <v>1</v>
      </c>
      <c r="O130">
        <f t="shared" si="15"/>
        <v>0</v>
      </c>
    </row>
    <row r="131" spans="1:15">
      <c r="A131">
        <v>130</v>
      </c>
      <c r="C131" s="6" t="s">
        <v>144</v>
      </c>
      <c r="D131" s="2"/>
      <c r="F131" s="7">
        <f t="shared" si="16"/>
        <v>35</v>
      </c>
      <c r="G131" s="2" t="s">
        <v>20</v>
      </c>
      <c r="H131" s="1" t="str">
        <f t="shared" ref="H131:H194" si="17">IF(G131="A","60+",IF(G131="B","40-60",IF(G131="C","25-40",IF(G131="D","0-25",))))</f>
        <v>40-60</v>
      </c>
      <c r="I131" s="25" t="str">
        <f t="shared" ref="I131:I194" si="18">G131</f>
        <v>B</v>
      </c>
      <c r="J131" s="13">
        <v>8.5</v>
      </c>
      <c r="K131" s="3">
        <v>35</v>
      </c>
      <c r="L131" s="8">
        <f t="shared" ref="L131:L194" si="19">IF(I131="C",IF(K131&lt;=$P$1,K131-$P$1,IF(K131&gt;$Q$1-1,(K131-$Q$1-1),0)),IF(I131="D",IF(K131&lt;=$P$1-1,0,K131-($P$1-1)),IF(I131="B",IF(K131&lt;=$Q$1,K131-$Q$1,IF(K131&gt;$R$1-1,K131-($R$1-1),0)),IF(I131="A",IF(K131&gt;=$R$1,0,K131-$R$1),""))))</f>
        <v>-5</v>
      </c>
      <c r="M131" s="7">
        <f t="shared" ref="M131:M194" si="20">IF(AND(ABS(L131)&gt;=$U$1,ABS(L131)&lt;=$V$1),1,0)</f>
        <v>1</v>
      </c>
      <c r="O131">
        <f t="shared" si="15"/>
        <v>1</v>
      </c>
    </row>
    <row r="132" spans="1:15">
      <c r="A132">
        <v>131</v>
      </c>
      <c r="C132" s="6" t="s">
        <v>145</v>
      </c>
      <c r="D132" s="2"/>
      <c r="F132" s="7">
        <f t="shared" si="16"/>
        <v>30</v>
      </c>
      <c r="G132" s="2" t="s">
        <v>20</v>
      </c>
      <c r="H132" s="1" t="str">
        <f t="shared" si="17"/>
        <v>40-60</v>
      </c>
      <c r="I132" s="25" t="str">
        <f t="shared" si="18"/>
        <v>B</v>
      </c>
      <c r="J132" s="13">
        <v>7.5</v>
      </c>
      <c r="K132" s="3">
        <v>30</v>
      </c>
      <c r="L132" s="8">
        <f t="shared" si="19"/>
        <v>-10</v>
      </c>
      <c r="M132" s="7">
        <f t="shared" si="20"/>
        <v>1</v>
      </c>
      <c r="O132">
        <f t="shared" ref="O132:O163" si="21">IF(K130="","",IF(AND(K130&gt;=$O$3,K130&lt;$P$3),1,0))</f>
        <v>0</v>
      </c>
    </row>
    <row r="133" spans="1:15">
      <c r="A133">
        <v>132</v>
      </c>
      <c r="C133" s="6" t="s">
        <v>146</v>
      </c>
      <c r="D133" s="2"/>
      <c r="F133" s="7">
        <f t="shared" si="16"/>
        <v>82</v>
      </c>
      <c r="G133" s="2" t="s">
        <v>6</v>
      </c>
      <c r="H133" s="1" t="str">
        <f t="shared" si="17"/>
        <v>60+</v>
      </c>
      <c r="I133" s="25" t="str">
        <f t="shared" si="18"/>
        <v>A</v>
      </c>
      <c r="J133" s="13">
        <v>18</v>
      </c>
      <c r="K133" s="3">
        <v>82</v>
      </c>
      <c r="L133" s="8">
        <f t="shared" si="19"/>
        <v>0</v>
      </c>
      <c r="M133" s="7">
        <f t="shared" si="20"/>
        <v>1</v>
      </c>
      <c r="O133">
        <f t="shared" si="21"/>
        <v>0</v>
      </c>
    </row>
    <row r="134" spans="1:15">
      <c r="A134">
        <v>133</v>
      </c>
      <c r="C134" s="6" t="s">
        <v>147</v>
      </c>
      <c r="D134" s="2"/>
      <c r="F134" s="7">
        <f t="shared" si="16"/>
        <v>97</v>
      </c>
      <c r="G134" s="2" t="s">
        <v>6</v>
      </c>
      <c r="H134" s="1" t="str">
        <f t="shared" si="17"/>
        <v>60+</v>
      </c>
      <c r="I134" s="25" t="str">
        <f t="shared" si="18"/>
        <v>A</v>
      </c>
      <c r="J134" s="13">
        <v>22.5</v>
      </c>
      <c r="K134" s="3">
        <v>97</v>
      </c>
      <c r="L134" s="8">
        <f t="shared" si="19"/>
        <v>0</v>
      </c>
      <c r="M134" s="7">
        <f t="shared" si="20"/>
        <v>1</v>
      </c>
      <c r="O134">
        <f t="shared" si="21"/>
        <v>0</v>
      </c>
    </row>
    <row r="135" spans="1:15">
      <c r="A135">
        <v>134</v>
      </c>
      <c r="C135" s="6" t="s">
        <v>148</v>
      </c>
      <c r="D135" s="2"/>
      <c r="F135" s="7">
        <f t="shared" si="16"/>
        <v>63</v>
      </c>
      <c r="G135" s="2" t="s">
        <v>20</v>
      </c>
      <c r="H135" s="1" t="str">
        <f t="shared" si="17"/>
        <v>40-60</v>
      </c>
      <c r="I135" s="25" t="str">
        <f t="shared" si="18"/>
        <v>B</v>
      </c>
      <c r="J135" s="13">
        <v>13.5</v>
      </c>
      <c r="K135" s="3">
        <v>63</v>
      </c>
      <c r="L135" s="8">
        <f t="shared" si="19"/>
        <v>4</v>
      </c>
      <c r="M135" s="7">
        <f t="shared" si="20"/>
        <v>1</v>
      </c>
      <c r="O135">
        <f t="shared" si="21"/>
        <v>1</v>
      </c>
    </row>
    <row r="136" spans="1:15">
      <c r="A136">
        <v>135</v>
      </c>
      <c r="C136" s="6" t="s">
        <v>149</v>
      </c>
      <c r="D136" s="2"/>
      <c r="F136" s="7">
        <f t="shared" si="16"/>
        <v>20</v>
      </c>
      <c r="G136" s="2" t="s">
        <v>12</v>
      </c>
      <c r="H136" s="1" t="str">
        <f t="shared" si="17"/>
        <v>25-40</v>
      </c>
      <c r="I136" s="25" t="str">
        <f t="shared" si="18"/>
        <v>C</v>
      </c>
      <c r="J136" s="13">
        <v>6</v>
      </c>
      <c r="K136" s="3">
        <v>20</v>
      </c>
      <c r="L136" s="8">
        <f t="shared" si="19"/>
        <v>-5</v>
      </c>
      <c r="M136" s="7">
        <f t="shared" si="20"/>
        <v>1</v>
      </c>
      <c r="O136">
        <f t="shared" si="21"/>
        <v>1</v>
      </c>
    </row>
    <row r="137" spans="1:15">
      <c r="A137">
        <v>136</v>
      </c>
      <c r="C137" s="6" t="s">
        <v>150</v>
      </c>
      <c r="D137" s="2"/>
      <c r="F137" s="7">
        <f t="shared" si="16"/>
        <v>93</v>
      </c>
      <c r="G137" s="2" t="s">
        <v>6</v>
      </c>
      <c r="H137" s="1" t="str">
        <f t="shared" si="17"/>
        <v>60+</v>
      </c>
      <c r="I137" s="25" t="str">
        <f t="shared" si="18"/>
        <v>A</v>
      </c>
      <c r="J137" s="13">
        <v>20.5</v>
      </c>
      <c r="K137" s="3">
        <v>93</v>
      </c>
      <c r="L137" s="8">
        <f t="shared" si="19"/>
        <v>0</v>
      </c>
      <c r="M137" s="7">
        <f t="shared" si="20"/>
        <v>1</v>
      </c>
      <c r="O137">
        <f t="shared" si="21"/>
        <v>1</v>
      </c>
    </row>
    <row r="138" spans="1:15">
      <c r="A138">
        <v>137</v>
      </c>
      <c r="C138" s="6" t="s">
        <v>151</v>
      </c>
      <c r="D138" s="2"/>
      <c r="F138" s="7">
        <f t="shared" si="16"/>
        <v>25</v>
      </c>
      <c r="G138" s="2" t="s">
        <v>12</v>
      </c>
      <c r="H138" s="1" t="str">
        <f t="shared" si="17"/>
        <v>25-40</v>
      </c>
      <c r="I138" s="25" t="str">
        <f t="shared" si="18"/>
        <v>C</v>
      </c>
      <c r="J138" s="13">
        <v>7</v>
      </c>
      <c r="K138" s="3">
        <v>25</v>
      </c>
      <c r="L138" s="8">
        <f t="shared" si="19"/>
        <v>0</v>
      </c>
      <c r="M138" s="7">
        <f t="shared" si="20"/>
        <v>1</v>
      </c>
      <c r="O138">
        <f t="shared" si="21"/>
        <v>0</v>
      </c>
    </row>
    <row r="139" spans="1:15">
      <c r="A139">
        <v>138</v>
      </c>
      <c r="C139" s="6" t="s">
        <v>152</v>
      </c>
      <c r="D139" s="2"/>
      <c r="F139" s="7">
        <f t="shared" si="16"/>
        <v>5</v>
      </c>
      <c r="G139" s="2" t="s">
        <v>12</v>
      </c>
      <c r="H139" s="1" t="str">
        <f t="shared" si="17"/>
        <v>25-40</v>
      </c>
      <c r="I139" s="25" t="str">
        <f t="shared" si="18"/>
        <v>C</v>
      </c>
      <c r="J139" s="13">
        <v>2</v>
      </c>
      <c r="K139" s="3">
        <v>5</v>
      </c>
      <c r="L139" s="8">
        <f t="shared" si="19"/>
        <v>-20</v>
      </c>
      <c r="M139" s="7">
        <f t="shared" si="20"/>
        <v>0</v>
      </c>
      <c r="O139">
        <f t="shared" si="21"/>
        <v>1</v>
      </c>
    </row>
    <row r="140" spans="1:15">
      <c r="A140">
        <v>139</v>
      </c>
      <c r="C140" s="6" t="s">
        <v>153</v>
      </c>
      <c r="D140" s="2"/>
      <c r="F140" s="7">
        <f t="shared" si="16"/>
        <v>45</v>
      </c>
      <c r="G140" s="2" t="s">
        <v>20</v>
      </c>
      <c r="H140" s="1" t="str">
        <f t="shared" si="17"/>
        <v>40-60</v>
      </c>
      <c r="I140" s="25" t="str">
        <f t="shared" si="18"/>
        <v>B</v>
      </c>
      <c r="J140" s="13">
        <v>11</v>
      </c>
      <c r="K140" s="3">
        <v>45</v>
      </c>
      <c r="L140" s="8">
        <f t="shared" si="19"/>
        <v>0</v>
      </c>
      <c r="M140" s="7">
        <f t="shared" si="20"/>
        <v>1</v>
      </c>
      <c r="O140">
        <f t="shared" si="21"/>
        <v>0</v>
      </c>
    </row>
    <row r="141" spans="1:15">
      <c r="A141">
        <v>140</v>
      </c>
      <c r="C141" s="6" t="s">
        <v>154</v>
      </c>
      <c r="D141" s="2"/>
      <c r="F141" s="7">
        <f t="shared" si="16"/>
        <v>16</v>
      </c>
      <c r="G141" s="2" t="s">
        <v>23</v>
      </c>
      <c r="H141" s="1" t="str">
        <f t="shared" si="17"/>
        <v>0-25</v>
      </c>
      <c r="I141" s="25" t="str">
        <f t="shared" si="18"/>
        <v>D</v>
      </c>
      <c r="J141" s="13">
        <v>5</v>
      </c>
      <c r="K141" s="3">
        <v>16</v>
      </c>
      <c r="L141" s="8">
        <f t="shared" si="19"/>
        <v>0</v>
      </c>
      <c r="M141" s="7">
        <f t="shared" si="20"/>
        <v>1</v>
      </c>
      <c r="O141">
        <f t="shared" si="21"/>
        <v>0</v>
      </c>
    </row>
    <row r="142" spans="1:15">
      <c r="A142">
        <v>141</v>
      </c>
      <c r="C142" s="6" t="s">
        <v>155</v>
      </c>
      <c r="D142" s="2"/>
      <c r="F142" s="7">
        <f t="shared" si="16"/>
        <v>97</v>
      </c>
      <c r="G142" s="2" t="s">
        <v>6</v>
      </c>
      <c r="H142" s="1" t="str">
        <f t="shared" si="17"/>
        <v>60+</v>
      </c>
      <c r="I142" s="25" t="str">
        <f t="shared" si="18"/>
        <v>A</v>
      </c>
      <c r="J142" s="13">
        <v>22.5</v>
      </c>
      <c r="K142" s="3">
        <v>97</v>
      </c>
      <c r="L142" s="8">
        <f t="shared" si="19"/>
        <v>0</v>
      </c>
      <c r="M142" s="7">
        <f t="shared" si="20"/>
        <v>1</v>
      </c>
      <c r="O142">
        <f t="shared" si="21"/>
        <v>0</v>
      </c>
    </row>
    <row r="143" spans="1:15">
      <c r="A143">
        <v>142</v>
      </c>
      <c r="C143" s="6" t="s">
        <v>156</v>
      </c>
      <c r="D143" s="2"/>
      <c r="F143" s="7">
        <f t="shared" si="16"/>
        <v>5</v>
      </c>
      <c r="G143" s="2" t="s">
        <v>23</v>
      </c>
      <c r="H143" s="1" t="str">
        <f t="shared" si="17"/>
        <v>0-25</v>
      </c>
      <c r="I143" s="25" t="str">
        <f t="shared" si="18"/>
        <v>D</v>
      </c>
      <c r="J143" s="13">
        <v>2</v>
      </c>
      <c r="K143" s="3">
        <v>5</v>
      </c>
      <c r="L143" s="8">
        <f t="shared" si="19"/>
        <v>0</v>
      </c>
      <c r="M143" s="7">
        <f t="shared" si="20"/>
        <v>1</v>
      </c>
      <c r="O143">
        <f t="shared" si="21"/>
        <v>0</v>
      </c>
    </row>
    <row r="144" spans="1:15">
      <c r="A144">
        <v>143</v>
      </c>
      <c r="C144" s="6" t="s">
        <v>157</v>
      </c>
      <c r="D144" s="2"/>
      <c r="F144" s="7">
        <f t="shared" si="16"/>
        <v>35</v>
      </c>
      <c r="G144" s="2" t="s">
        <v>12</v>
      </c>
      <c r="H144" s="1" t="str">
        <f t="shared" si="17"/>
        <v>25-40</v>
      </c>
      <c r="I144" s="25" t="str">
        <f t="shared" si="18"/>
        <v>C</v>
      </c>
      <c r="J144" s="13">
        <v>8.5</v>
      </c>
      <c r="K144" s="3">
        <v>35</v>
      </c>
      <c r="L144" s="8">
        <f t="shared" si="19"/>
        <v>0</v>
      </c>
      <c r="M144" s="7">
        <f t="shared" si="20"/>
        <v>1</v>
      </c>
      <c r="O144">
        <f t="shared" si="21"/>
        <v>1</v>
      </c>
    </row>
    <row r="145" spans="1:15">
      <c r="A145">
        <v>144</v>
      </c>
      <c r="C145" s="6" t="s">
        <v>158</v>
      </c>
      <c r="D145" s="2"/>
      <c r="F145" s="7">
        <f t="shared" si="16"/>
        <v>35</v>
      </c>
      <c r="G145" s="2" t="s">
        <v>12</v>
      </c>
      <c r="H145" s="1" t="str">
        <f t="shared" si="17"/>
        <v>25-40</v>
      </c>
      <c r="I145" s="25" t="str">
        <f t="shared" si="18"/>
        <v>C</v>
      </c>
      <c r="J145" s="13">
        <v>8.5</v>
      </c>
      <c r="K145" s="3">
        <v>35</v>
      </c>
      <c r="L145" s="8">
        <f t="shared" si="19"/>
        <v>0</v>
      </c>
      <c r="M145" s="7">
        <f t="shared" si="20"/>
        <v>1</v>
      </c>
      <c r="O145">
        <f t="shared" si="21"/>
        <v>0</v>
      </c>
    </row>
    <row r="146" spans="1:15">
      <c r="A146">
        <v>145</v>
      </c>
      <c r="C146" s="6" t="s">
        <v>159</v>
      </c>
      <c r="D146" s="2"/>
      <c r="F146" s="7">
        <f t="shared" si="16"/>
        <v>51</v>
      </c>
      <c r="G146" s="2" t="s">
        <v>12</v>
      </c>
      <c r="H146" s="1" t="str">
        <f t="shared" si="17"/>
        <v>25-40</v>
      </c>
      <c r="I146" s="25" t="str">
        <f t="shared" si="18"/>
        <v>C</v>
      </c>
      <c r="J146" s="13">
        <v>11.5</v>
      </c>
      <c r="K146" s="3">
        <v>51</v>
      </c>
      <c r="L146" s="8">
        <f t="shared" si="19"/>
        <v>10</v>
      </c>
      <c r="M146" s="7">
        <f t="shared" si="20"/>
        <v>1</v>
      </c>
      <c r="O146">
        <f t="shared" si="21"/>
        <v>0</v>
      </c>
    </row>
    <row r="147" spans="1:15">
      <c r="A147">
        <v>146</v>
      </c>
      <c r="C147" s="6" t="s">
        <v>160</v>
      </c>
      <c r="D147" s="2"/>
      <c r="F147" s="7">
        <f t="shared" si="16"/>
        <v>40</v>
      </c>
      <c r="G147" s="2" t="s">
        <v>20</v>
      </c>
      <c r="H147" s="1" t="str">
        <f t="shared" si="17"/>
        <v>40-60</v>
      </c>
      <c r="I147" s="25" t="str">
        <f t="shared" si="18"/>
        <v>B</v>
      </c>
      <c r="J147" s="13">
        <v>9.5</v>
      </c>
      <c r="K147" s="3">
        <v>40</v>
      </c>
      <c r="L147" s="8">
        <f t="shared" si="19"/>
        <v>0</v>
      </c>
      <c r="M147" s="7">
        <f t="shared" si="20"/>
        <v>1</v>
      </c>
      <c r="O147">
        <f t="shared" si="21"/>
        <v>0</v>
      </c>
    </row>
    <row r="148" spans="1:15">
      <c r="A148">
        <v>147</v>
      </c>
      <c r="C148" s="6" t="s">
        <v>161</v>
      </c>
      <c r="D148" s="2"/>
      <c r="F148" s="7">
        <f t="shared" si="16"/>
        <v>63</v>
      </c>
      <c r="G148" s="2" t="s">
        <v>20</v>
      </c>
      <c r="H148" s="1" t="str">
        <f t="shared" si="17"/>
        <v>40-60</v>
      </c>
      <c r="I148" s="25" t="str">
        <f t="shared" si="18"/>
        <v>B</v>
      </c>
      <c r="J148" s="13">
        <v>14</v>
      </c>
      <c r="K148" s="3">
        <v>63</v>
      </c>
      <c r="L148" s="8">
        <f t="shared" si="19"/>
        <v>4</v>
      </c>
      <c r="M148" s="7">
        <f t="shared" si="20"/>
        <v>1</v>
      </c>
      <c r="O148">
        <f t="shared" si="21"/>
        <v>0</v>
      </c>
    </row>
    <row r="149" spans="1:15">
      <c r="A149">
        <v>148</v>
      </c>
      <c r="C149" s="6" t="s">
        <v>162</v>
      </c>
      <c r="D149" s="2"/>
      <c r="F149" s="7">
        <f t="shared" si="16"/>
        <v>99</v>
      </c>
      <c r="G149" s="2" t="s">
        <v>6</v>
      </c>
      <c r="H149" s="1" t="str">
        <f t="shared" si="17"/>
        <v>60+</v>
      </c>
      <c r="I149" s="25" t="str">
        <f t="shared" si="18"/>
        <v>A</v>
      </c>
      <c r="J149" s="13">
        <v>24.5</v>
      </c>
      <c r="K149" s="3">
        <v>99</v>
      </c>
      <c r="L149" s="8">
        <f t="shared" si="19"/>
        <v>0</v>
      </c>
      <c r="M149" s="7">
        <f t="shared" si="20"/>
        <v>1</v>
      </c>
      <c r="O149">
        <f t="shared" si="21"/>
        <v>0</v>
      </c>
    </row>
    <row r="150" spans="1:15">
      <c r="A150">
        <v>149</v>
      </c>
      <c r="C150" s="6" t="s">
        <v>163</v>
      </c>
      <c r="D150" s="2"/>
      <c r="F150" s="7">
        <f t="shared" si="16"/>
        <v>99</v>
      </c>
      <c r="G150" s="2" t="s">
        <v>6</v>
      </c>
      <c r="H150" s="1" t="str">
        <f t="shared" si="17"/>
        <v>60+</v>
      </c>
      <c r="I150" s="25" t="str">
        <f t="shared" si="18"/>
        <v>A</v>
      </c>
      <c r="J150" s="13">
        <v>24.5</v>
      </c>
      <c r="K150" s="3">
        <v>99</v>
      </c>
      <c r="L150" s="8">
        <f t="shared" si="19"/>
        <v>0</v>
      </c>
      <c r="M150" s="7">
        <f t="shared" si="20"/>
        <v>1</v>
      </c>
      <c r="O150">
        <f t="shared" si="21"/>
        <v>1</v>
      </c>
    </row>
    <row r="151" spans="1:15">
      <c r="A151">
        <v>150</v>
      </c>
      <c r="C151" s="6" t="s">
        <v>164</v>
      </c>
      <c r="D151" s="2"/>
      <c r="F151" s="7">
        <f t="shared" si="16"/>
        <v>63</v>
      </c>
      <c r="G151" s="2" t="s">
        <v>12</v>
      </c>
      <c r="H151" s="1" t="str">
        <f t="shared" si="17"/>
        <v>25-40</v>
      </c>
      <c r="I151" s="25" t="str">
        <f t="shared" si="18"/>
        <v>C</v>
      </c>
      <c r="J151" s="13">
        <v>14</v>
      </c>
      <c r="K151" s="3">
        <v>63</v>
      </c>
      <c r="L151" s="8">
        <f t="shared" si="19"/>
        <v>22</v>
      </c>
      <c r="M151" s="7">
        <f t="shared" si="20"/>
        <v>0</v>
      </c>
      <c r="O151">
        <f t="shared" si="21"/>
        <v>1</v>
      </c>
    </row>
    <row r="152" spans="1:15">
      <c r="A152">
        <v>151</v>
      </c>
      <c r="C152" s="6" t="s">
        <v>165</v>
      </c>
      <c r="D152" s="2"/>
      <c r="F152" s="7">
        <f t="shared" si="16"/>
        <v>97</v>
      </c>
      <c r="G152" s="2" t="s">
        <v>6</v>
      </c>
      <c r="H152" s="1" t="str">
        <f t="shared" si="17"/>
        <v>60+</v>
      </c>
      <c r="I152" s="25" t="str">
        <f t="shared" si="18"/>
        <v>A</v>
      </c>
      <c r="J152" s="13">
        <v>22.5</v>
      </c>
      <c r="K152" s="3">
        <v>97</v>
      </c>
      <c r="L152" s="8">
        <f t="shared" si="19"/>
        <v>0</v>
      </c>
      <c r="M152" s="7">
        <f t="shared" si="20"/>
        <v>1</v>
      </c>
      <c r="O152">
        <f t="shared" si="21"/>
        <v>1</v>
      </c>
    </row>
    <row r="153" spans="1:15">
      <c r="A153">
        <v>152</v>
      </c>
      <c r="C153" s="6" t="s">
        <v>166</v>
      </c>
      <c r="D153" s="2"/>
      <c r="F153" s="7">
        <f t="shared" si="16"/>
        <v>97</v>
      </c>
      <c r="G153" s="2" t="s">
        <v>6</v>
      </c>
      <c r="H153" s="1" t="str">
        <f t="shared" si="17"/>
        <v>60+</v>
      </c>
      <c r="I153" s="25" t="str">
        <f t="shared" si="18"/>
        <v>A</v>
      </c>
      <c r="J153" s="13">
        <v>22.5</v>
      </c>
      <c r="K153" s="3">
        <v>97</v>
      </c>
      <c r="L153" s="8">
        <f t="shared" si="19"/>
        <v>0</v>
      </c>
      <c r="M153" s="7">
        <f t="shared" si="20"/>
        <v>1</v>
      </c>
      <c r="O153">
        <f t="shared" si="21"/>
        <v>1</v>
      </c>
    </row>
    <row r="154" spans="1:15">
      <c r="A154">
        <v>153</v>
      </c>
      <c r="C154" s="6" t="s">
        <v>167</v>
      </c>
      <c r="D154" s="2"/>
      <c r="F154" s="7">
        <f t="shared" si="16"/>
        <v>45</v>
      </c>
      <c r="G154" s="2" t="s">
        <v>20</v>
      </c>
      <c r="H154" s="1" t="str">
        <f t="shared" si="17"/>
        <v>40-60</v>
      </c>
      <c r="I154" s="25" t="str">
        <f t="shared" si="18"/>
        <v>B</v>
      </c>
      <c r="J154" s="13">
        <v>10.5</v>
      </c>
      <c r="K154" s="3">
        <v>45</v>
      </c>
      <c r="L154" s="8">
        <f t="shared" si="19"/>
        <v>0</v>
      </c>
      <c r="M154" s="7">
        <f t="shared" si="20"/>
        <v>1</v>
      </c>
      <c r="O154">
        <f t="shared" si="21"/>
        <v>1</v>
      </c>
    </row>
    <row r="155" spans="1:15">
      <c r="A155">
        <v>154</v>
      </c>
      <c r="C155" s="6" t="s">
        <v>168</v>
      </c>
      <c r="D155" s="2"/>
      <c r="F155" s="7">
        <f t="shared" si="16"/>
        <v>78</v>
      </c>
      <c r="G155" s="2" t="s">
        <v>6</v>
      </c>
      <c r="H155" s="1" t="str">
        <f t="shared" si="17"/>
        <v>60+</v>
      </c>
      <c r="I155" s="25" t="str">
        <f t="shared" si="18"/>
        <v>A</v>
      </c>
      <c r="J155" s="13">
        <v>16.5</v>
      </c>
      <c r="K155" s="3">
        <v>78</v>
      </c>
      <c r="L155" s="8">
        <f t="shared" si="19"/>
        <v>0</v>
      </c>
      <c r="M155" s="7">
        <f t="shared" si="20"/>
        <v>1</v>
      </c>
      <c r="O155">
        <f t="shared" si="21"/>
        <v>1</v>
      </c>
    </row>
    <row r="156" spans="1:15">
      <c r="A156">
        <v>155</v>
      </c>
      <c r="C156" s="6" t="s">
        <v>169</v>
      </c>
      <c r="D156" s="2"/>
      <c r="F156" s="7">
        <f t="shared" si="16"/>
        <v>73</v>
      </c>
      <c r="G156" s="2" t="s">
        <v>6</v>
      </c>
      <c r="H156" s="1" t="str">
        <f t="shared" si="17"/>
        <v>60+</v>
      </c>
      <c r="I156" s="25" t="str">
        <f t="shared" si="18"/>
        <v>A</v>
      </c>
      <c r="J156" s="13">
        <v>15.5</v>
      </c>
      <c r="K156" s="3">
        <v>73</v>
      </c>
      <c r="L156" s="8">
        <f t="shared" si="19"/>
        <v>0</v>
      </c>
      <c r="M156" s="7">
        <f t="shared" si="20"/>
        <v>1</v>
      </c>
      <c r="O156">
        <f t="shared" si="21"/>
        <v>0</v>
      </c>
    </row>
    <row r="157" spans="1:15">
      <c r="A157">
        <v>156</v>
      </c>
      <c r="C157" s="6" t="s">
        <v>170</v>
      </c>
      <c r="D157" s="2"/>
      <c r="F157" s="7">
        <f t="shared" si="16"/>
        <v>73</v>
      </c>
      <c r="G157" s="2" t="s">
        <v>6</v>
      </c>
      <c r="H157" s="1" t="str">
        <f t="shared" si="17"/>
        <v>60+</v>
      </c>
      <c r="I157" s="25" t="str">
        <f t="shared" si="18"/>
        <v>A</v>
      </c>
      <c r="J157" s="13">
        <v>15.5</v>
      </c>
      <c r="K157" s="3">
        <v>73</v>
      </c>
      <c r="L157" s="8">
        <f t="shared" si="19"/>
        <v>0</v>
      </c>
      <c r="M157" s="7">
        <f t="shared" si="20"/>
        <v>1</v>
      </c>
      <c r="O157">
        <f t="shared" si="21"/>
        <v>1</v>
      </c>
    </row>
    <row r="158" spans="1:15">
      <c r="A158">
        <v>157</v>
      </c>
      <c r="C158" s="6" t="s">
        <v>171</v>
      </c>
      <c r="D158" s="2"/>
      <c r="F158" s="7">
        <f t="shared" si="16"/>
        <v>35</v>
      </c>
      <c r="G158" s="2" t="s">
        <v>20</v>
      </c>
      <c r="H158" s="1" t="str">
        <f t="shared" si="17"/>
        <v>40-60</v>
      </c>
      <c r="I158" s="25" t="str">
        <f t="shared" si="18"/>
        <v>B</v>
      </c>
      <c r="J158" s="13">
        <v>8.5</v>
      </c>
      <c r="K158" s="3">
        <v>35</v>
      </c>
      <c r="L158" s="8">
        <f t="shared" si="19"/>
        <v>-5</v>
      </c>
      <c r="M158" s="7">
        <f t="shared" si="20"/>
        <v>1</v>
      </c>
      <c r="O158">
        <f t="shared" si="21"/>
        <v>1</v>
      </c>
    </row>
    <row r="159" spans="1:15">
      <c r="A159">
        <v>158</v>
      </c>
      <c r="C159" s="6" t="s">
        <v>172</v>
      </c>
      <c r="D159" s="2"/>
      <c r="F159" s="7">
        <f t="shared" si="16"/>
        <v>45</v>
      </c>
      <c r="G159" s="2" t="s">
        <v>12</v>
      </c>
      <c r="H159" s="1" t="str">
        <f t="shared" si="17"/>
        <v>25-40</v>
      </c>
      <c r="I159" s="25" t="str">
        <f t="shared" si="18"/>
        <v>C</v>
      </c>
      <c r="J159" s="13">
        <v>11</v>
      </c>
      <c r="K159" s="3">
        <v>45</v>
      </c>
      <c r="L159" s="8">
        <f t="shared" si="19"/>
        <v>4</v>
      </c>
      <c r="M159" s="7">
        <f t="shared" si="20"/>
        <v>1</v>
      </c>
      <c r="O159">
        <f t="shared" si="21"/>
        <v>1</v>
      </c>
    </row>
    <row r="160" spans="1:15">
      <c r="A160">
        <v>159</v>
      </c>
      <c r="C160" s="6" t="s">
        <v>173</v>
      </c>
      <c r="D160" s="2"/>
      <c r="F160" s="7">
        <f t="shared" si="16"/>
        <v>45</v>
      </c>
      <c r="G160" s="2" t="s">
        <v>12</v>
      </c>
      <c r="H160" s="1" t="str">
        <f t="shared" si="17"/>
        <v>25-40</v>
      </c>
      <c r="I160" s="25" t="str">
        <f t="shared" si="18"/>
        <v>C</v>
      </c>
      <c r="J160" s="13">
        <v>11</v>
      </c>
      <c r="K160" s="3">
        <v>45</v>
      </c>
      <c r="L160" s="8">
        <f t="shared" si="19"/>
        <v>4</v>
      </c>
      <c r="M160" s="7">
        <f t="shared" si="20"/>
        <v>1</v>
      </c>
      <c r="O160">
        <f t="shared" si="21"/>
        <v>0</v>
      </c>
    </row>
    <row r="161" spans="1:15">
      <c r="A161">
        <v>160</v>
      </c>
      <c r="C161" s="6" t="s">
        <v>174</v>
      </c>
      <c r="D161" s="2"/>
      <c r="F161" s="7">
        <f t="shared" si="16"/>
        <v>45</v>
      </c>
      <c r="G161" s="2" t="s">
        <v>12</v>
      </c>
      <c r="H161" s="1" t="str">
        <f t="shared" si="17"/>
        <v>25-40</v>
      </c>
      <c r="I161" s="25" t="str">
        <f t="shared" si="18"/>
        <v>C</v>
      </c>
      <c r="J161" s="13">
        <v>11</v>
      </c>
      <c r="K161" s="3">
        <v>45</v>
      </c>
      <c r="L161" s="8">
        <f t="shared" si="19"/>
        <v>4</v>
      </c>
      <c r="M161" s="7">
        <f t="shared" si="20"/>
        <v>1</v>
      </c>
      <c r="O161">
        <f t="shared" si="21"/>
        <v>0</v>
      </c>
    </row>
    <row r="162" spans="1:15">
      <c r="A162">
        <v>161</v>
      </c>
      <c r="C162" s="6" t="s">
        <v>175</v>
      </c>
      <c r="D162" s="2"/>
      <c r="F162" s="7">
        <f t="shared" ref="F162:F193" si="22">K162</f>
        <v>45</v>
      </c>
      <c r="G162" s="2" t="s">
        <v>12</v>
      </c>
      <c r="H162" s="1" t="str">
        <f t="shared" si="17"/>
        <v>25-40</v>
      </c>
      <c r="I162" s="25" t="str">
        <f t="shared" si="18"/>
        <v>C</v>
      </c>
      <c r="J162" s="13">
        <v>11</v>
      </c>
      <c r="K162" s="3">
        <v>45</v>
      </c>
      <c r="L162" s="8">
        <f t="shared" si="19"/>
        <v>4</v>
      </c>
      <c r="M162" s="7">
        <f t="shared" si="20"/>
        <v>1</v>
      </c>
      <c r="O162">
        <f t="shared" si="21"/>
        <v>0</v>
      </c>
    </row>
    <row r="163" spans="1:15">
      <c r="A163">
        <v>162</v>
      </c>
      <c r="C163" s="6" t="s">
        <v>176</v>
      </c>
      <c r="D163" s="2"/>
      <c r="F163" s="7">
        <f t="shared" si="22"/>
        <v>25</v>
      </c>
      <c r="G163" s="2" t="s">
        <v>12</v>
      </c>
      <c r="H163" s="1" t="str">
        <f t="shared" si="17"/>
        <v>25-40</v>
      </c>
      <c r="I163" s="25" t="str">
        <f t="shared" si="18"/>
        <v>C</v>
      </c>
      <c r="J163" s="13">
        <v>7</v>
      </c>
      <c r="K163" s="3">
        <v>25</v>
      </c>
      <c r="L163" s="8">
        <f t="shared" si="19"/>
        <v>0</v>
      </c>
      <c r="M163" s="7">
        <f t="shared" si="20"/>
        <v>1</v>
      </c>
      <c r="O163">
        <f t="shared" si="21"/>
        <v>0</v>
      </c>
    </row>
    <row r="164" spans="1:15">
      <c r="A164">
        <v>163</v>
      </c>
      <c r="C164" s="6" t="s">
        <v>177</v>
      </c>
      <c r="D164" s="2"/>
      <c r="F164" s="7">
        <f t="shared" si="22"/>
        <v>25</v>
      </c>
      <c r="G164" s="2" t="s">
        <v>12</v>
      </c>
      <c r="H164" s="1" t="str">
        <f t="shared" si="17"/>
        <v>25-40</v>
      </c>
      <c r="I164" s="25" t="str">
        <f t="shared" si="18"/>
        <v>C</v>
      </c>
      <c r="J164" s="13">
        <v>7</v>
      </c>
      <c r="K164" s="3">
        <v>25</v>
      </c>
      <c r="L164" s="8">
        <f t="shared" si="19"/>
        <v>0</v>
      </c>
      <c r="M164" s="7">
        <f t="shared" si="20"/>
        <v>1</v>
      </c>
      <c r="O164">
        <f t="shared" ref="O164:O195" si="23">IF(K162="","",IF(AND(K162&gt;=$O$3,K162&lt;$P$3),1,0))</f>
        <v>0</v>
      </c>
    </row>
    <row r="165" spans="1:15">
      <c r="A165">
        <v>164</v>
      </c>
      <c r="C165" s="6" t="s">
        <v>178</v>
      </c>
      <c r="D165" s="2"/>
      <c r="F165" s="7">
        <f t="shared" si="22"/>
        <v>73</v>
      </c>
      <c r="G165" s="2" t="s">
        <v>20</v>
      </c>
      <c r="H165" s="1" t="str">
        <f t="shared" si="17"/>
        <v>40-60</v>
      </c>
      <c r="I165" s="25" t="str">
        <f t="shared" si="18"/>
        <v>B</v>
      </c>
      <c r="J165" s="13">
        <v>16</v>
      </c>
      <c r="K165" s="3">
        <v>73</v>
      </c>
      <c r="L165" s="8">
        <f t="shared" si="19"/>
        <v>14</v>
      </c>
      <c r="M165" s="7">
        <f t="shared" si="20"/>
        <v>0</v>
      </c>
      <c r="O165">
        <f t="shared" si="23"/>
        <v>0</v>
      </c>
    </row>
    <row r="166" spans="1:15">
      <c r="A166">
        <v>165</v>
      </c>
      <c r="C166" s="6" t="s">
        <v>179</v>
      </c>
      <c r="D166" s="2"/>
      <c r="F166" s="7">
        <f t="shared" si="22"/>
        <v>63</v>
      </c>
      <c r="G166" s="2" t="s">
        <v>20</v>
      </c>
      <c r="H166" s="1" t="str">
        <f t="shared" si="17"/>
        <v>40-60</v>
      </c>
      <c r="I166" s="25" t="str">
        <f t="shared" si="18"/>
        <v>B</v>
      </c>
      <c r="J166" s="13">
        <v>13.5</v>
      </c>
      <c r="K166" s="3">
        <v>63</v>
      </c>
      <c r="L166" s="8">
        <f t="shared" si="19"/>
        <v>4</v>
      </c>
      <c r="M166" s="7">
        <f t="shared" si="20"/>
        <v>1</v>
      </c>
      <c r="O166">
        <f t="shared" si="23"/>
        <v>0</v>
      </c>
    </row>
    <row r="167" spans="1:15">
      <c r="A167">
        <v>166</v>
      </c>
      <c r="C167" s="6" t="s">
        <v>180</v>
      </c>
      <c r="D167" s="2"/>
      <c r="F167" s="7">
        <f t="shared" si="22"/>
        <v>35</v>
      </c>
      <c r="G167" s="2" t="s">
        <v>12</v>
      </c>
      <c r="H167" s="1" t="str">
        <f t="shared" si="17"/>
        <v>25-40</v>
      </c>
      <c r="I167" s="25" t="str">
        <f t="shared" si="18"/>
        <v>C</v>
      </c>
      <c r="J167" s="13">
        <v>8.5</v>
      </c>
      <c r="K167" s="3">
        <v>35</v>
      </c>
      <c r="L167" s="8">
        <f t="shared" si="19"/>
        <v>0</v>
      </c>
      <c r="M167" s="7">
        <f t="shared" si="20"/>
        <v>1</v>
      </c>
      <c r="O167">
        <f t="shared" si="23"/>
        <v>1</v>
      </c>
    </row>
    <row r="168" spans="1:15">
      <c r="A168">
        <v>167</v>
      </c>
      <c r="C168" s="6" t="s">
        <v>181</v>
      </c>
      <c r="D168" s="2"/>
      <c r="F168" s="7">
        <f t="shared" si="22"/>
        <v>35</v>
      </c>
      <c r="G168" s="2" t="s">
        <v>12</v>
      </c>
      <c r="H168" s="1" t="str">
        <f t="shared" si="17"/>
        <v>25-40</v>
      </c>
      <c r="I168" s="25" t="str">
        <f t="shared" si="18"/>
        <v>C</v>
      </c>
      <c r="J168" s="13">
        <v>8.5</v>
      </c>
      <c r="K168" s="3">
        <v>35</v>
      </c>
      <c r="L168" s="8">
        <f t="shared" si="19"/>
        <v>0</v>
      </c>
      <c r="M168" s="7">
        <f t="shared" si="20"/>
        <v>1</v>
      </c>
      <c r="O168">
        <f t="shared" si="23"/>
        <v>1</v>
      </c>
    </row>
    <row r="169" spans="1:15">
      <c r="A169">
        <v>168</v>
      </c>
      <c r="C169" s="6" t="s">
        <v>182</v>
      </c>
      <c r="D169" s="2"/>
      <c r="F169" s="7">
        <f t="shared" si="22"/>
        <v>35</v>
      </c>
      <c r="G169" s="2" t="s">
        <v>12</v>
      </c>
      <c r="H169" s="1" t="str">
        <f t="shared" si="17"/>
        <v>25-40</v>
      </c>
      <c r="I169" s="25" t="str">
        <f t="shared" si="18"/>
        <v>C</v>
      </c>
      <c r="J169" s="13">
        <v>8.5</v>
      </c>
      <c r="K169" s="3">
        <v>35</v>
      </c>
      <c r="L169" s="8">
        <f t="shared" si="19"/>
        <v>0</v>
      </c>
      <c r="M169" s="7">
        <f t="shared" si="20"/>
        <v>1</v>
      </c>
      <c r="O169">
        <f t="shared" si="23"/>
        <v>0</v>
      </c>
    </row>
    <row r="170" spans="1:15">
      <c r="A170">
        <v>169</v>
      </c>
      <c r="C170" s="6" t="s">
        <v>183</v>
      </c>
      <c r="D170" s="2"/>
      <c r="F170" s="7">
        <f t="shared" si="22"/>
        <v>51</v>
      </c>
      <c r="G170" s="2" t="s">
        <v>12</v>
      </c>
      <c r="H170" s="1" t="str">
        <f t="shared" si="17"/>
        <v>25-40</v>
      </c>
      <c r="I170" s="25" t="str">
        <f t="shared" si="18"/>
        <v>C</v>
      </c>
      <c r="J170" s="13">
        <v>11.5</v>
      </c>
      <c r="K170" s="3">
        <v>51</v>
      </c>
      <c r="L170" s="8">
        <f t="shared" si="19"/>
        <v>10</v>
      </c>
      <c r="M170" s="7">
        <f t="shared" si="20"/>
        <v>1</v>
      </c>
      <c r="O170">
        <f t="shared" si="23"/>
        <v>0</v>
      </c>
    </row>
    <row r="171" spans="1:15">
      <c r="A171">
        <v>170</v>
      </c>
      <c r="C171" s="6" t="s">
        <v>184</v>
      </c>
      <c r="D171" s="2"/>
      <c r="F171" s="7">
        <f t="shared" si="22"/>
        <v>25</v>
      </c>
      <c r="G171" s="2" t="s">
        <v>23</v>
      </c>
      <c r="H171" s="1" t="str">
        <f t="shared" si="17"/>
        <v>0-25</v>
      </c>
      <c r="I171" s="25" t="str">
        <f t="shared" si="18"/>
        <v>D</v>
      </c>
      <c r="J171" s="13">
        <v>7</v>
      </c>
      <c r="K171" s="3">
        <v>25</v>
      </c>
      <c r="L171" s="8">
        <f t="shared" si="19"/>
        <v>1</v>
      </c>
      <c r="M171" s="7">
        <f t="shared" si="20"/>
        <v>1</v>
      </c>
      <c r="O171">
        <f t="shared" si="23"/>
        <v>0</v>
      </c>
    </row>
    <row r="172" spans="1:15">
      <c r="A172">
        <v>171</v>
      </c>
      <c r="C172" s="6" t="s">
        <v>185</v>
      </c>
      <c r="D172" s="2"/>
      <c r="F172" s="7">
        <f t="shared" si="22"/>
        <v>16</v>
      </c>
      <c r="G172" s="2" t="s">
        <v>23</v>
      </c>
      <c r="H172" s="1" t="str">
        <f t="shared" si="17"/>
        <v>0-25</v>
      </c>
      <c r="I172" s="25" t="str">
        <f t="shared" si="18"/>
        <v>D</v>
      </c>
      <c r="J172" s="13">
        <v>5</v>
      </c>
      <c r="K172" s="3">
        <v>16</v>
      </c>
      <c r="L172" s="8">
        <f t="shared" si="19"/>
        <v>0</v>
      </c>
      <c r="M172" s="7">
        <f t="shared" si="20"/>
        <v>1</v>
      </c>
      <c r="O172">
        <f t="shared" si="23"/>
        <v>0</v>
      </c>
    </row>
    <row r="173" spans="1:15">
      <c r="A173">
        <v>172</v>
      </c>
      <c r="C173" s="6" t="s">
        <v>186</v>
      </c>
      <c r="D173" s="2"/>
      <c r="F173" s="7">
        <f t="shared" si="22"/>
        <v>51</v>
      </c>
      <c r="G173" s="2" t="s">
        <v>20</v>
      </c>
      <c r="H173" s="1" t="str">
        <f t="shared" si="17"/>
        <v>40-60</v>
      </c>
      <c r="I173" s="25" t="str">
        <f t="shared" si="18"/>
        <v>B</v>
      </c>
      <c r="J173" s="13">
        <v>11.5</v>
      </c>
      <c r="K173" s="3">
        <v>51</v>
      </c>
      <c r="L173" s="8">
        <f t="shared" si="19"/>
        <v>0</v>
      </c>
      <c r="M173" s="7">
        <f t="shared" si="20"/>
        <v>1</v>
      </c>
      <c r="O173">
        <f t="shared" si="23"/>
        <v>0</v>
      </c>
    </row>
    <row r="174" spans="1:15">
      <c r="A174">
        <v>173</v>
      </c>
      <c r="C174" s="6" t="s">
        <v>187</v>
      </c>
      <c r="D174" s="2"/>
      <c r="F174" s="7">
        <f t="shared" si="22"/>
        <v>40</v>
      </c>
      <c r="G174" s="2" t="s">
        <v>12</v>
      </c>
      <c r="H174" s="1" t="str">
        <f t="shared" si="17"/>
        <v>25-40</v>
      </c>
      <c r="I174" s="25" t="str">
        <f t="shared" si="18"/>
        <v>C</v>
      </c>
      <c r="J174" s="13">
        <v>9.5</v>
      </c>
      <c r="K174" s="3">
        <v>40</v>
      </c>
      <c r="L174" s="8">
        <f t="shared" si="19"/>
        <v>-1</v>
      </c>
      <c r="M174" s="7">
        <f t="shared" si="20"/>
        <v>1</v>
      </c>
      <c r="O174">
        <f t="shared" si="23"/>
        <v>0</v>
      </c>
    </row>
    <row r="175" spans="1:15">
      <c r="A175">
        <v>174</v>
      </c>
      <c r="C175" s="6" t="s">
        <v>188</v>
      </c>
      <c r="D175" s="2"/>
      <c r="F175" s="7">
        <f t="shared" si="22"/>
        <v>82</v>
      </c>
      <c r="G175" s="2" t="s">
        <v>6</v>
      </c>
      <c r="H175" s="1" t="str">
        <f t="shared" si="17"/>
        <v>60+</v>
      </c>
      <c r="I175" s="25" t="str">
        <f t="shared" si="18"/>
        <v>A</v>
      </c>
      <c r="J175" s="13">
        <v>17.5</v>
      </c>
      <c r="K175" s="3">
        <v>82</v>
      </c>
      <c r="L175" s="8">
        <f t="shared" si="19"/>
        <v>0</v>
      </c>
      <c r="M175" s="7">
        <f t="shared" si="20"/>
        <v>1</v>
      </c>
      <c r="O175">
        <f t="shared" si="23"/>
        <v>0</v>
      </c>
    </row>
    <row r="176" spans="1:15">
      <c r="A176">
        <v>175</v>
      </c>
      <c r="C176" s="6" t="s">
        <v>189</v>
      </c>
      <c r="D176" s="2"/>
      <c r="F176" s="7">
        <f t="shared" si="22"/>
        <v>68</v>
      </c>
      <c r="G176" s="2" t="s">
        <v>6</v>
      </c>
      <c r="H176" s="1" t="str">
        <f t="shared" si="17"/>
        <v>60+</v>
      </c>
      <c r="I176" s="25" t="str">
        <f t="shared" si="18"/>
        <v>A</v>
      </c>
      <c r="J176" s="13">
        <v>14.5</v>
      </c>
      <c r="K176" s="3">
        <v>68</v>
      </c>
      <c r="L176" s="8">
        <f t="shared" si="19"/>
        <v>0</v>
      </c>
      <c r="M176" s="7">
        <f t="shared" si="20"/>
        <v>1</v>
      </c>
      <c r="O176">
        <f t="shared" si="23"/>
        <v>0</v>
      </c>
    </row>
    <row r="177" spans="1:15">
      <c r="A177">
        <v>176</v>
      </c>
      <c r="C177" s="6" t="s">
        <v>190</v>
      </c>
      <c r="D177" s="2"/>
      <c r="F177" s="7">
        <f t="shared" si="22"/>
        <v>51</v>
      </c>
      <c r="G177" s="2" t="s">
        <v>12</v>
      </c>
      <c r="H177" s="1" t="str">
        <f t="shared" si="17"/>
        <v>25-40</v>
      </c>
      <c r="I177" s="25" t="str">
        <f t="shared" si="18"/>
        <v>C</v>
      </c>
      <c r="J177" s="13">
        <v>11.5</v>
      </c>
      <c r="K177" s="3">
        <v>51</v>
      </c>
      <c r="L177" s="8">
        <f t="shared" si="19"/>
        <v>10</v>
      </c>
      <c r="M177" s="7">
        <f t="shared" si="20"/>
        <v>1</v>
      </c>
      <c r="O177">
        <f t="shared" si="23"/>
        <v>1</v>
      </c>
    </row>
    <row r="178" spans="1:15">
      <c r="A178">
        <v>177</v>
      </c>
      <c r="C178" s="6" t="s">
        <v>191</v>
      </c>
      <c r="D178" s="2"/>
      <c r="F178" s="7">
        <f t="shared" si="22"/>
        <v>8</v>
      </c>
      <c r="G178" s="2" t="s">
        <v>23</v>
      </c>
      <c r="H178" s="1" t="str">
        <f t="shared" si="17"/>
        <v>0-25</v>
      </c>
      <c r="I178" s="25" t="str">
        <f t="shared" si="18"/>
        <v>D</v>
      </c>
      <c r="J178" s="13">
        <v>3</v>
      </c>
      <c r="K178" s="3">
        <v>8</v>
      </c>
      <c r="L178" s="8">
        <f t="shared" si="19"/>
        <v>0</v>
      </c>
      <c r="M178" s="7">
        <f t="shared" si="20"/>
        <v>1</v>
      </c>
      <c r="O178">
        <f t="shared" si="23"/>
        <v>1</v>
      </c>
    </row>
    <row r="179" spans="1:15">
      <c r="A179">
        <v>178</v>
      </c>
      <c r="C179" s="6" t="s">
        <v>192</v>
      </c>
      <c r="D179" s="2"/>
      <c r="F179" s="7">
        <f t="shared" si="22"/>
        <v>63</v>
      </c>
      <c r="G179" s="2" t="s">
        <v>6</v>
      </c>
      <c r="H179" s="1" t="str">
        <f t="shared" si="17"/>
        <v>60+</v>
      </c>
      <c r="I179" s="25" t="str">
        <f t="shared" si="18"/>
        <v>A</v>
      </c>
      <c r="J179" s="13">
        <v>13.5</v>
      </c>
      <c r="K179" s="3">
        <v>63</v>
      </c>
      <c r="L179" s="8">
        <f t="shared" si="19"/>
        <v>0</v>
      </c>
      <c r="M179" s="7">
        <f t="shared" si="20"/>
        <v>1</v>
      </c>
      <c r="O179">
        <f t="shared" si="23"/>
        <v>0</v>
      </c>
    </row>
    <row r="180" spans="1:15">
      <c r="A180">
        <v>179</v>
      </c>
      <c r="C180" s="6" t="s">
        <v>193</v>
      </c>
      <c r="D180" s="2"/>
      <c r="F180" s="7">
        <f t="shared" si="22"/>
        <v>78</v>
      </c>
      <c r="G180" s="2" t="s">
        <v>20</v>
      </c>
      <c r="H180" s="1" t="str">
        <f t="shared" si="17"/>
        <v>40-60</v>
      </c>
      <c r="I180" s="25" t="str">
        <f t="shared" si="18"/>
        <v>B</v>
      </c>
      <c r="J180" s="13">
        <v>16.5</v>
      </c>
      <c r="K180" s="3">
        <v>78</v>
      </c>
      <c r="L180" s="8">
        <f t="shared" si="19"/>
        <v>19</v>
      </c>
      <c r="M180" s="7">
        <f t="shared" si="20"/>
        <v>0</v>
      </c>
      <c r="O180">
        <f t="shared" si="23"/>
        <v>0</v>
      </c>
    </row>
    <row r="181" spans="1:15">
      <c r="A181">
        <v>180</v>
      </c>
      <c r="C181" s="6" t="s">
        <v>194</v>
      </c>
      <c r="D181" s="2"/>
      <c r="F181" s="7">
        <f t="shared" si="22"/>
        <v>16</v>
      </c>
      <c r="G181" s="2" t="s">
        <v>12</v>
      </c>
      <c r="H181" s="1" t="str">
        <f t="shared" si="17"/>
        <v>25-40</v>
      </c>
      <c r="I181" s="25" t="str">
        <f t="shared" si="18"/>
        <v>C</v>
      </c>
      <c r="J181" s="13">
        <v>5</v>
      </c>
      <c r="K181" s="3">
        <v>16</v>
      </c>
      <c r="L181" s="8">
        <f t="shared" si="19"/>
        <v>-9</v>
      </c>
      <c r="M181" s="7">
        <f t="shared" si="20"/>
        <v>1</v>
      </c>
      <c r="O181">
        <f t="shared" si="23"/>
        <v>1</v>
      </c>
    </row>
    <row r="182" spans="1:15">
      <c r="A182">
        <v>181</v>
      </c>
      <c r="C182" s="6" t="s">
        <v>195</v>
      </c>
      <c r="D182" s="2"/>
      <c r="F182" s="7">
        <f t="shared" si="22"/>
        <v>35</v>
      </c>
      <c r="G182" s="2" t="s">
        <v>12</v>
      </c>
      <c r="H182" s="1" t="str">
        <f t="shared" si="17"/>
        <v>25-40</v>
      </c>
      <c r="I182" s="25" t="str">
        <f t="shared" si="18"/>
        <v>C</v>
      </c>
      <c r="J182" s="13">
        <v>9</v>
      </c>
      <c r="K182" s="3">
        <v>35</v>
      </c>
      <c r="L182" s="8">
        <f t="shared" si="19"/>
        <v>0</v>
      </c>
      <c r="M182" s="7">
        <f t="shared" si="20"/>
        <v>1</v>
      </c>
      <c r="O182">
        <f t="shared" si="23"/>
        <v>1</v>
      </c>
    </row>
    <row r="183" spans="1:15">
      <c r="A183">
        <v>182</v>
      </c>
      <c r="C183" s="6" t="s">
        <v>196</v>
      </c>
      <c r="D183" s="2"/>
      <c r="F183" s="7">
        <f t="shared" si="22"/>
        <v>98</v>
      </c>
      <c r="G183" s="2" t="s">
        <v>6</v>
      </c>
      <c r="H183" s="1" t="str">
        <f t="shared" si="17"/>
        <v>60+</v>
      </c>
      <c r="I183" s="25" t="str">
        <f t="shared" si="18"/>
        <v>A</v>
      </c>
      <c r="J183" s="13">
        <v>24</v>
      </c>
      <c r="K183" s="3">
        <v>98</v>
      </c>
      <c r="L183" s="8">
        <f t="shared" si="19"/>
        <v>0</v>
      </c>
      <c r="M183" s="7">
        <f t="shared" si="20"/>
        <v>1</v>
      </c>
      <c r="O183">
        <f t="shared" si="23"/>
        <v>0</v>
      </c>
    </row>
    <row r="184" spans="1:15">
      <c r="A184">
        <v>183</v>
      </c>
      <c r="C184" s="6" t="s">
        <v>197</v>
      </c>
      <c r="D184" s="2"/>
      <c r="F184" s="7">
        <f t="shared" si="22"/>
        <v>68</v>
      </c>
      <c r="G184" s="2" t="s">
        <v>23</v>
      </c>
      <c r="H184" s="1" t="str">
        <f t="shared" si="17"/>
        <v>0-25</v>
      </c>
      <c r="I184" s="25" t="str">
        <f t="shared" si="18"/>
        <v>D</v>
      </c>
      <c r="J184" s="13">
        <v>15</v>
      </c>
      <c r="K184" s="3">
        <v>68</v>
      </c>
      <c r="L184" s="8">
        <f t="shared" si="19"/>
        <v>44</v>
      </c>
      <c r="M184" s="7">
        <f t="shared" si="20"/>
        <v>0</v>
      </c>
      <c r="O184">
        <f t="shared" si="23"/>
        <v>0</v>
      </c>
    </row>
    <row r="185" spans="1:15">
      <c r="A185">
        <v>184</v>
      </c>
      <c r="C185" s="6" t="s">
        <v>198</v>
      </c>
      <c r="D185" s="2"/>
      <c r="F185" s="7">
        <f t="shared" si="22"/>
        <v>12</v>
      </c>
      <c r="G185" s="2" t="s">
        <v>23</v>
      </c>
      <c r="H185" s="1" t="str">
        <f t="shared" si="17"/>
        <v>0-25</v>
      </c>
      <c r="I185" s="25" t="str">
        <f t="shared" si="18"/>
        <v>D</v>
      </c>
      <c r="J185" s="13">
        <v>4</v>
      </c>
      <c r="K185" s="3">
        <v>12</v>
      </c>
      <c r="L185" s="8">
        <f t="shared" si="19"/>
        <v>0</v>
      </c>
      <c r="M185" s="7">
        <f t="shared" si="20"/>
        <v>1</v>
      </c>
      <c r="O185">
        <f t="shared" si="23"/>
        <v>1</v>
      </c>
    </row>
    <row r="186" spans="1:15">
      <c r="A186">
        <v>185</v>
      </c>
      <c r="C186" s="6" t="s">
        <v>199</v>
      </c>
      <c r="D186" s="2"/>
      <c r="F186" s="7">
        <f t="shared" si="22"/>
        <v>68</v>
      </c>
      <c r="G186" s="2" t="s">
        <v>6</v>
      </c>
      <c r="H186" s="1" t="str">
        <f t="shared" si="17"/>
        <v>60+</v>
      </c>
      <c r="I186" s="25" t="str">
        <f t="shared" si="18"/>
        <v>A</v>
      </c>
      <c r="J186" s="13">
        <v>14.5</v>
      </c>
      <c r="K186" s="3">
        <v>68</v>
      </c>
      <c r="L186" s="8">
        <f t="shared" si="19"/>
        <v>0</v>
      </c>
      <c r="M186" s="7">
        <f t="shared" si="20"/>
        <v>1</v>
      </c>
      <c r="O186">
        <f t="shared" si="23"/>
        <v>1</v>
      </c>
    </row>
    <row r="187" spans="1:15">
      <c r="A187">
        <v>186</v>
      </c>
      <c r="C187" s="6" t="s">
        <v>200</v>
      </c>
      <c r="D187" s="2"/>
      <c r="F187" s="7">
        <f t="shared" si="22"/>
        <v>51</v>
      </c>
      <c r="G187" s="2" t="s">
        <v>12</v>
      </c>
      <c r="H187" s="1" t="str">
        <f t="shared" si="17"/>
        <v>25-40</v>
      </c>
      <c r="I187" s="25" t="str">
        <f t="shared" si="18"/>
        <v>C</v>
      </c>
      <c r="J187" s="13">
        <v>12</v>
      </c>
      <c r="K187" s="3">
        <v>51</v>
      </c>
      <c r="L187" s="8">
        <f t="shared" si="19"/>
        <v>10</v>
      </c>
      <c r="M187" s="7">
        <f t="shared" si="20"/>
        <v>1</v>
      </c>
      <c r="O187">
        <f t="shared" si="23"/>
        <v>0</v>
      </c>
    </row>
    <row r="188" spans="1:15">
      <c r="A188">
        <v>187</v>
      </c>
      <c r="C188" s="6" t="s">
        <v>201</v>
      </c>
      <c r="D188" s="2"/>
      <c r="F188" s="7">
        <f t="shared" si="22"/>
        <v>25</v>
      </c>
      <c r="G188" s="2" t="s">
        <v>12</v>
      </c>
      <c r="H188" s="1" t="str">
        <f t="shared" si="17"/>
        <v>25-40</v>
      </c>
      <c r="I188" s="25" t="str">
        <f t="shared" si="18"/>
        <v>C</v>
      </c>
      <c r="J188" s="13">
        <v>7</v>
      </c>
      <c r="K188" s="3">
        <v>25</v>
      </c>
      <c r="L188" s="8">
        <f t="shared" si="19"/>
        <v>0</v>
      </c>
      <c r="M188" s="7">
        <f t="shared" si="20"/>
        <v>1</v>
      </c>
      <c r="O188">
        <f t="shared" si="23"/>
        <v>1</v>
      </c>
    </row>
    <row r="189" spans="1:15">
      <c r="A189">
        <v>188</v>
      </c>
      <c r="C189" s="6" t="s">
        <v>202</v>
      </c>
      <c r="D189" s="2"/>
      <c r="F189" s="7">
        <f t="shared" si="22"/>
        <v>40</v>
      </c>
      <c r="G189" s="2" t="s">
        <v>20</v>
      </c>
      <c r="H189" s="1" t="str">
        <f t="shared" si="17"/>
        <v>40-60</v>
      </c>
      <c r="I189" s="25" t="str">
        <f t="shared" si="18"/>
        <v>B</v>
      </c>
      <c r="J189" s="13">
        <v>9.5</v>
      </c>
      <c r="K189" s="3">
        <v>40</v>
      </c>
      <c r="L189" s="8">
        <f t="shared" si="19"/>
        <v>0</v>
      </c>
      <c r="M189" s="7">
        <f t="shared" si="20"/>
        <v>1</v>
      </c>
      <c r="O189">
        <f t="shared" si="23"/>
        <v>0</v>
      </c>
    </row>
    <row r="190" spans="1:15">
      <c r="A190">
        <v>189</v>
      </c>
      <c r="C190" s="6" t="s">
        <v>203</v>
      </c>
      <c r="D190" s="2"/>
      <c r="F190" s="7">
        <f t="shared" si="22"/>
        <v>25</v>
      </c>
      <c r="G190" s="2" t="s">
        <v>12</v>
      </c>
      <c r="H190" s="1" t="str">
        <f t="shared" si="17"/>
        <v>25-40</v>
      </c>
      <c r="I190" s="25" t="str">
        <f t="shared" si="18"/>
        <v>C</v>
      </c>
      <c r="J190" s="13">
        <v>7</v>
      </c>
      <c r="K190" s="3">
        <v>25</v>
      </c>
      <c r="L190" s="8">
        <f t="shared" si="19"/>
        <v>0</v>
      </c>
      <c r="M190" s="7">
        <f t="shared" si="20"/>
        <v>1</v>
      </c>
      <c r="O190">
        <f t="shared" si="23"/>
        <v>0</v>
      </c>
    </row>
    <row r="191" spans="1:15">
      <c r="A191">
        <v>190</v>
      </c>
      <c r="C191" s="6" t="s">
        <v>204</v>
      </c>
      <c r="D191" s="2"/>
      <c r="F191" s="7">
        <f t="shared" si="22"/>
        <v>45</v>
      </c>
      <c r="G191" s="2" t="s">
        <v>20</v>
      </c>
      <c r="H191" s="1" t="str">
        <f t="shared" si="17"/>
        <v>40-60</v>
      </c>
      <c r="I191" s="25" t="str">
        <f t="shared" si="18"/>
        <v>B</v>
      </c>
      <c r="J191" s="13">
        <v>10.5</v>
      </c>
      <c r="K191" s="3">
        <v>45</v>
      </c>
      <c r="L191" s="8">
        <f t="shared" si="19"/>
        <v>0</v>
      </c>
      <c r="M191" s="7">
        <f t="shared" si="20"/>
        <v>1</v>
      </c>
      <c r="O191">
        <f t="shared" si="23"/>
        <v>0</v>
      </c>
    </row>
    <row r="192" spans="1:15">
      <c r="A192">
        <v>191</v>
      </c>
      <c r="C192" s="6" t="s">
        <v>205</v>
      </c>
      <c r="D192" s="2"/>
      <c r="F192" s="7">
        <f t="shared" si="22"/>
        <v>78</v>
      </c>
      <c r="G192" s="2" t="s">
        <v>6</v>
      </c>
      <c r="H192" s="1" t="str">
        <f t="shared" si="17"/>
        <v>60+</v>
      </c>
      <c r="I192" s="25" t="str">
        <f t="shared" si="18"/>
        <v>A</v>
      </c>
      <c r="J192" s="13">
        <v>17</v>
      </c>
      <c r="K192" s="3">
        <v>78</v>
      </c>
      <c r="L192" s="8">
        <f t="shared" si="19"/>
        <v>0</v>
      </c>
      <c r="M192" s="7">
        <f t="shared" si="20"/>
        <v>1</v>
      </c>
      <c r="O192">
        <f t="shared" si="23"/>
        <v>0</v>
      </c>
    </row>
    <row r="193" spans="1:15">
      <c r="A193">
        <v>192</v>
      </c>
      <c r="C193" s="6" t="s">
        <v>206</v>
      </c>
      <c r="D193" s="2"/>
      <c r="F193" s="7">
        <f t="shared" si="22"/>
        <v>16</v>
      </c>
      <c r="G193" s="2" t="s">
        <v>12</v>
      </c>
      <c r="H193" s="1" t="str">
        <f t="shared" si="17"/>
        <v>25-40</v>
      </c>
      <c r="I193" s="25" t="str">
        <f t="shared" si="18"/>
        <v>C</v>
      </c>
      <c r="J193" s="13">
        <v>5</v>
      </c>
      <c r="K193" s="3">
        <v>16</v>
      </c>
      <c r="L193" s="8">
        <f t="shared" si="19"/>
        <v>-9</v>
      </c>
      <c r="M193" s="7">
        <f t="shared" si="20"/>
        <v>1</v>
      </c>
      <c r="O193">
        <f t="shared" si="23"/>
        <v>0</v>
      </c>
    </row>
    <row r="194" spans="1:15">
      <c r="A194">
        <v>193</v>
      </c>
      <c r="C194" s="6" t="s">
        <v>207</v>
      </c>
      <c r="D194" s="2"/>
      <c r="F194" s="7">
        <f t="shared" ref="F194:F201" si="24">K194</f>
        <v>63</v>
      </c>
      <c r="G194" s="2" t="s">
        <v>20</v>
      </c>
      <c r="H194" s="1" t="str">
        <f t="shared" si="17"/>
        <v>40-60</v>
      </c>
      <c r="I194" s="25" t="str">
        <f t="shared" si="18"/>
        <v>B</v>
      </c>
      <c r="J194" s="13">
        <v>13.5</v>
      </c>
      <c r="K194" s="3">
        <v>63</v>
      </c>
      <c r="L194" s="8">
        <f t="shared" si="19"/>
        <v>4</v>
      </c>
      <c r="M194" s="7">
        <f t="shared" si="20"/>
        <v>1</v>
      </c>
      <c r="O194">
        <f t="shared" si="23"/>
        <v>1</v>
      </c>
    </row>
    <row r="195" spans="1:15">
      <c r="A195">
        <v>194</v>
      </c>
      <c r="C195" s="6" t="s">
        <v>208</v>
      </c>
      <c r="D195" s="2"/>
      <c r="F195" s="7">
        <f t="shared" si="24"/>
        <v>73</v>
      </c>
      <c r="G195" s="2" t="s">
        <v>6</v>
      </c>
      <c r="H195" s="1" t="str">
        <f t="shared" ref="H195:H201" si="25">IF(G195="A","60+",IF(G195="B","40-60",IF(G195="C","25-40",IF(G195="D","0-25",))))</f>
        <v>60+</v>
      </c>
      <c r="I195" s="25" t="str">
        <f t="shared" ref="I195:I201" si="26">G195</f>
        <v>A</v>
      </c>
      <c r="J195" s="13">
        <v>16</v>
      </c>
      <c r="K195" s="3">
        <v>73</v>
      </c>
      <c r="L195" s="8">
        <f t="shared" ref="L195:L201" si="27">IF(I195="C",IF(K195&lt;=$P$1,K195-$P$1,IF(K195&gt;$Q$1-1,(K195-$Q$1-1),0)),IF(I195="D",IF(K195&lt;=$P$1-1,0,K195-($P$1-1)),IF(I195="B",IF(K195&lt;=$Q$1,K195-$Q$1,IF(K195&gt;$R$1-1,K195-($R$1-1),0)),IF(I195="A",IF(K195&gt;=$R$1,0,K195-$R$1),""))))</f>
        <v>0</v>
      </c>
      <c r="M195" s="7">
        <f t="shared" ref="M195:M201" si="28">IF(AND(ABS(L195)&gt;=$U$1,ABS(L195)&lt;=$V$1),1,0)</f>
        <v>1</v>
      </c>
      <c r="O195">
        <f t="shared" si="23"/>
        <v>0</v>
      </c>
    </row>
    <row r="196" spans="1:15">
      <c r="A196">
        <v>195</v>
      </c>
      <c r="C196" s="6" t="s">
        <v>209</v>
      </c>
      <c r="D196" s="2"/>
      <c r="F196" s="7">
        <f t="shared" si="24"/>
        <v>16</v>
      </c>
      <c r="G196" s="2" t="s">
        <v>12</v>
      </c>
      <c r="H196" s="1" t="str">
        <f t="shared" si="25"/>
        <v>25-40</v>
      </c>
      <c r="I196" s="25" t="str">
        <f t="shared" si="26"/>
        <v>C</v>
      </c>
      <c r="J196" s="13">
        <v>5</v>
      </c>
      <c r="K196" s="3">
        <v>16</v>
      </c>
      <c r="L196" s="8">
        <f t="shared" si="27"/>
        <v>-9</v>
      </c>
      <c r="M196" s="7">
        <f t="shared" si="28"/>
        <v>1</v>
      </c>
      <c r="O196">
        <f t="shared" ref="O196:O203" si="29">IF(K194="","",IF(AND(K194&gt;=$O$3,K194&lt;$P$3),1,0))</f>
        <v>1</v>
      </c>
    </row>
    <row r="197" spans="1:15">
      <c r="A197">
        <v>196</v>
      </c>
      <c r="C197" s="6" t="s">
        <v>210</v>
      </c>
      <c r="D197" s="2"/>
      <c r="F197" s="7">
        <f t="shared" si="24"/>
        <v>40</v>
      </c>
      <c r="G197" s="2" t="s">
        <v>20</v>
      </c>
      <c r="H197" s="1" t="str">
        <f t="shared" si="25"/>
        <v>40-60</v>
      </c>
      <c r="I197" s="25" t="str">
        <f t="shared" si="26"/>
        <v>B</v>
      </c>
      <c r="J197" s="13">
        <v>9.5</v>
      </c>
      <c r="K197" s="3">
        <v>40</v>
      </c>
      <c r="L197" s="8">
        <f t="shared" si="27"/>
        <v>0</v>
      </c>
      <c r="M197" s="7">
        <f t="shared" si="28"/>
        <v>1</v>
      </c>
      <c r="O197">
        <f t="shared" si="29"/>
        <v>1</v>
      </c>
    </row>
    <row r="198" spans="1:15">
      <c r="A198">
        <v>197</v>
      </c>
      <c r="C198" s="6" t="s">
        <v>211</v>
      </c>
      <c r="D198" s="2"/>
      <c r="F198" s="7">
        <f t="shared" si="24"/>
        <v>45</v>
      </c>
      <c r="G198" s="2" t="s">
        <v>12</v>
      </c>
      <c r="H198" s="1" t="str">
        <f t="shared" si="25"/>
        <v>25-40</v>
      </c>
      <c r="I198" s="25" t="str">
        <f t="shared" si="26"/>
        <v>C</v>
      </c>
      <c r="J198" s="13">
        <v>11</v>
      </c>
      <c r="K198" s="3">
        <v>45</v>
      </c>
      <c r="L198" s="8">
        <f t="shared" si="27"/>
        <v>4</v>
      </c>
      <c r="M198" s="7">
        <f t="shared" si="28"/>
        <v>1</v>
      </c>
      <c r="O198">
        <f t="shared" si="29"/>
        <v>0</v>
      </c>
    </row>
    <row r="199" spans="1:15">
      <c r="A199">
        <v>198</v>
      </c>
      <c r="C199" s="6" t="s">
        <v>212</v>
      </c>
      <c r="D199" s="2"/>
      <c r="F199" s="7">
        <f t="shared" si="24"/>
        <v>57</v>
      </c>
      <c r="G199" s="2" t="s">
        <v>20</v>
      </c>
      <c r="H199" s="1" t="str">
        <f t="shared" si="25"/>
        <v>40-60</v>
      </c>
      <c r="I199" s="25" t="str">
        <f t="shared" si="26"/>
        <v>B</v>
      </c>
      <c r="J199" s="13">
        <v>13</v>
      </c>
      <c r="K199" s="3">
        <v>57</v>
      </c>
      <c r="L199" s="8">
        <f t="shared" si="27"/>
        <v>0</v>
      </c>
      <c r="M199" s="7">
        <f t="shared" si="28"/>
        <v>1</v>
      </c>
      <c r="O199">
        <f t="shared" si="29"/>
        <v>0</v>
      </c>
    </row>
    <row r="200" spans="1:15">
      <c r="A200">
        <v>199</v>
      </c>
      <c r="C200" s="6" t="s">
        <v>213</v>
      </c>
      <c r="F200" s="7">
        <f t="shared" si="24"/>
        <v>35</v>
      </c>
      <c r="G200" s="1" t="s">
        <v>12</v>
      </c>
      <c r="H200" s="1" t="str">
        <f t="shared" si="25"/>
        <v>25-40</v>
      </c>
      <c r="I200" s="25" t="str">
        <f t="shared" si="26"/>
        <v>C</v>
      </c>
      <c r="J200" s="13">
        <v>9</v>
      </c>
      <c r="K200" s="3">
        <v>35</v>
      </c>
      <c r="L200" s="8">
        <f t="shared" si="27"/>
        <v>0</v>
      </c>
      <c r="M200" s="7">
        <f t="shared" si="28"/>
        <v>1</v>
      </c>
      <c r="O200">
        <f t="shared" si="29"/>
        <v>0</v>
      </c>
    </row>
    <row r="201" spans="1:15">
      <c r="A201">
        <v>200</v>
      </c>
      <c r="C201" s="6" t="s">
        <v>214</v>
      </c>
      <c r="F201" s="7">
        <f t="shared" si="24"/>
        <v>57</v>
      </c>
      <c r="G201" s="1" t="s">
        <v>12</v>
      </c>
      <c r="H201" s="1" t="str">
        <f t="shared" si="25"/>
        <v>25-40</v>
      </c>
      <c r="I201" s="25" t="str">
        <f t="shared" si="26"/>
        <v>C</v>
      </c>
      <c r="J201" s="2">
        <v>13</v>
      </c>
      <c r="K201" s="3">
        <v>57</v>
      </c>
      <c r="L201" s="8">
        <f t="shared" si="27"/>
        <v>16</v>
      </c>
      <c r="M201" s="7">
        <f t="shared" si="28"/>
        <v>0</v>
      </c>
      <c r="O201">
        <f t="shared" si="29"/>
        <v>0</v>
      </c>
    </row>
    <row r="202" spans="1:15">
      <c r="A202" s="24"/>
      <c r="C202"/>
      <c r="D202"/>
      <c r="E202"/>
      <c r="F202"/>
      <c r="I202"/>
      <c r="K202" t="str">
        <f t="shared" ref="K202:K209" si="30">IF(G202="C",J202-40,IF(G202="D",J202-10,IF(G202="B",J202-70,IF(G202="A",IF(J202&gt;=70,"OK",J202-70),""))))</f>
        <v/>
      </c>
      <c r="L202"/>
      <c r="O202">
        <f t="shared" si="29"/>
        <v>0</v>
      </c>
    </row>
    <row r="203" spans="1:15">
      <c r="G203" s="2"/>
      <c r="H203" s="13"/>
      <c r="J203" s="3"/>
      <c r="K203" s="8" t="str">
        <f t="shared" si="30"/>
        <v/>
      </c>
      <c r="L203" s="22"/>
      <c r="O203">
        <f t="shared" si="29"/>
        <v>0</v>
      </c>
    </row>
    <row r="204" spans="1:15">
      <c r="G204" s="2"/>
      <c r="H204" s="13"/>
      <c r="J204" s="3"/>
      <c r="K204" s="8" t="str">
        <f t="shared" si="30"/>
        <v/>
      </c>
      <c r="L204" s="22"/>
      <c r="N204" t="str">
        <f>IF(J202="","",IF(AND(J202&gt;=$O$3,J202&lt;$P$3),1,0))</f>
        <v/>
      </c>
    </row>
    <row r="205" spans="1:15">
      <c r="A205" t="s">
        <v>215</v>
      </c>
      <c r="G205" s="2"/>
      <c r="H205" s="13"/>
      <c r="J205" s="3"/>
      <c r="K205" s="8" t="str">
        <f t="shared" si="30"/>
        <v/>
      </c>
      <c r="L205" s="22"/>
      <c r="N205" t="str">
        <f>IF(K205="","",IF(AND(K205&gt;=$O$3,K205&lt;$P$3),1,0))</f>
        <v/>
      </c>
    </row>
    <row r="206" spans="1:15">
      <c r="A206" s="24" t="s">
        <v>216</v>
      </c>
      <c r="G206" s="2"/>
      <c r="H206" s="13"/>
      <c r="J206" s="3"/>
      <c r="K206" s="8" t="str">
        <f t="shared" si="30"/>
        <v/>
      </c>
      <c r="L206" s="22"/>
      <c r="N206" t="str">
        <f>IF(K206="","",IF(AND(K206&gt;=$O$3,K206&lt;$P$3),1,0))</f>
        <v/>
      </c>
    </row>
    <row r="207" spans="1:15">
      <c r="A207" s="24" t="s">
        <v>217</v>
      </c>
      <c r="G207" s="2"/>
      <c r="H207" s="13"/>
      <c r="J207" s="3"/>
      <c r="K207" s="8" t="str">
        <f t="shared" si="30"/>
        <v/>
      </c>
      <c r="L207" s="22"/>
      <c r="N207" t="str">
        <f>IF(K207="","",IF(AND(K207&gt;=$O$3,K207&lt;$P$3),1,0))</f>
        <v/>
      </c>
    </row>
    <row r="208" spans="1:15">
      <c r="A208" s="24" t="s">
        <v>218</v>
      </c>
      <c r="G208" s="2"/>
      <c r="H208" s="13"/>
      <c r="J208" s="3"/>
      <c r="K208" s="8" t="str">
        <f t="shared" si="30"/>
        <v/>
      </c>
      <c r="L208" s="22"/>
      <c r="N208" t="str">
        <f>IF(K208="","",IF(AND(K208&gt;=$O$3,K208&lt;$P$3),1,0))</f>
        <v/>
      </c>
    </row>
    <row r="209" spans="7:12">
      <c r="G209" s="2"/>
      <c r="H209" s="13"/>
      <c r="J209" s="3"/>
      <c r="K209" s="8" t="str">
        <f t="shared" si="30"/>
        <v/>
      </c>
      <c r="L209" s="22"/>
    </row>
    <row r="210" spans="7:12">
      <c r="G210" s="2"/>
      <c r="H210" s="13"/>
      <c r="J210" s="3"/>
      <c r="K210" s="22"/>
      <c r="L210" s="22"/>
    </row>
    <row r="211" spans="7:12">
      <c r="G211" s="2"/>
      <c r="H211" s="13"/>
      <c r="J211" s="3"/>
      <c r="K211" s="22"/>
      <c r="L211" s="22"/>
    </row>
    <row r="212" spans="7:12">
      <c r="G212" s="2"/>
      <c r="H212" s="13"/>
      <c r="J212" s="3"/>
      <c r="K212" s="22"/>
      <c r="L212" s="22"/>
    </row>
    <row r="213" spans="7:12">
      <c r="G213" s="2"/>
      <c r="H213" s="13"/>
      <c r="J213" s="3"/>
      <c r="K213" s="22"/>
      <c r="L213" s="22"/>
    </row>
    <row r="214" spans="7:12">
      <c r="G214" s="2"/>
      <c r="H214" s="13"/>
      <c r="J214" s="3"/>
      <c r="K214" s="22"/>
      <c r="L214" s="22"/>
    </row>
    <row r="215" spans="7:12">
      <c r="G215" s="2"/>
      <c r="H215" s="13"/>
      <c r="J215" s="3"/>
      <c r="K215" s="22"/>
      <c r="L215" s="22"/>
    </row>
    <row r="216" spans="7:12">
      <c r="G216" s="2"/>
      <c r="H216" s="13"/>
      <c r="J216" s="3"/>
      <c r="K216" s="22"/>
      <c r="L216" s="22"/>
    </row>
    <row r="217" spans="7:12">
      <c r="G217" s="2"/>
      <c r="H217" s="13"/>
      <c r="J217" s="3"/>
      <c r="K217" s="22"/>
      <c r="L217" s="22"/>
    </row>
    <row r="218" spans="7:12">
      <c r="G218" s="2"/>
      <c r="H218" s="13"/>
      <c r="J218" s="3"/>
      <c r="K218" s="22"/>
      <c r="L218" s="22"/>
    </row>
    <row r="219" spans="7:12">
      <c r="G219" s="2"/>
      <c r="H219" s="13"/>
      <c r="J219" s="3"/>
      <c r="K219" s="22"/>
      <c r="L219" s="22"/>
    </row>
    <row r="220" spans="7:12">
      <c r="G220" s="2"/>
      <c r="H220" s="13"/>
      <c r="J220" s="3"/>
      <c r="K220" s="22"/>
      <c r="L220" s="22"/>
    </row>
    <row r="221" spans="7:12">
      <c r="G221" s="2"/>
      <c r="H221" s="13"/>
      <c r="J221" s="3"/>
      <c r="K221" s="22"/>
      <c r="L221" s="22"/>
    </row>
    <row r="222" spans="7:12">
      <c r="G222" s="2"/>
      <c r="H222" s="13"/>
      <c r="J222" s="3"/>
      <c r="K222" s="22"/>
      <c r="L222" s="22"/>
    </row>
    <row r="223" spans="7:12">
      <c r="G223" s="2"/>
      <c r="H223" s="13"/>
      <c r="J223" s="3"/>
      <c r="K223" s="22"/>
      <c r="L223" s="22"/>
    </row>
    <row r="224" spans="7:12">
      <c r="G224" s="2"/>
      <c r="H224" s="13"/>
      <c r="J224" s="3"/>
      <c r="K224" s="22"/>
      <c r="L224" s="22"/>
    </row>
    <row r="225" spans="7:12">
      <c r="G225" s="2"/>
      <c r="H225" s="13"/>
      <c r="J225" s="3"/>
      <c r="K225" s="22"/>
      <c r="L225" s="22"/>
    </row>
    <row r="226" spans="7:12">
      <c r="G226" s="2"/>
      <c r="H226" s="13"/>
      <c r="J226" s="3"/>
      <c r="K226" s="22"/>
      <c r="L226" s="22"/>
    </row>
    <row r="227" spans="7:12">
      <c r="G227" s="2"/>
      <c r="H227" s="13"/>
      <c r="J227" s="3"/>
      <c r="K227" s="22"/>
      <c r="L227" s="22"/>
    </row>
    <row r="228" spans="7:12">
      <c r="G228" s="2"/>
      <c r="H228" s="13"/>
      <c r="J228" s="3"/>
      <c r="K228" s="22"/>
      <c r="L228" s="22"/>
    </row>
    <row r="229" spans="7:12">
      <c r="G229" s="2"/>
      <c r="H229" s="13"/>
      <c r="J229" s="3"/>
      <c r="K229" s="22"/>
      <c r="L229" s="22"/>
    </row>
    <row r="230" spans="7:12">
      <c r="G230" s="2"/>
      <c r="H230" s="13"/>
      <c r="J230" s="3"/>
      <c r="K230" s="22"/>
      <c r="L230" s="22"/>
    </row>
    <row r="231" spans="7:12">
      <c r="G231" s="2"/>
      <c r="H231" s="13"/>
      <c r="J231" s="3"/>
      <c r="K231" s="22"/>
      <c r="L231" s="22"/>
    </row>
    <row r="232" spans="7:12">
      <c r="G232" s="2"/>
      <c r="H232" s="13"/>
      <c r="J232" s="3"/>
      <c r="K232" s="22"/>
      <c r="L232" s="22"/>
    </row>
    <row r="233" spans="7:12">
      <c r="G233" s="2"/>
      <c r="H233" s="13"/>
      <c r="J233" s="3"/>
      <c r="K233" s="22"/>
      <c r="L233" s="22"/>
    </row>
    <row r="234" spans="7:12">
      <c r="G234" s="2"/>
      <c r="H234" s="13"/>
      <c r="J234" s="3"/>
      <c r="K234" s="22"/>
      <c r="L234" s="22"/>
    </row>
    <row r="235" spans="7:12">
      <c r="G235" s="2"/>
      <c r="H235" s="13"/>
      <c r="J235" s="3"/>
      <c r="K235" s="22"/>
      <c r="L235" s="22"/>
    </row>
    <row r="236" spans="7:12">
      <c r="G236" s="2"/>
      <c r="H236" s="13"/>
      <c r="J236" s="3"/>
      <c r="K236" s="22"/>
      <c r="L236" s="22"/>
    </row>
    <row r="237" spans="7:12">
      <c r="G237" s="2"/>
      <c r="H237" s="13"/>
      <c r="J237" s="3"/>
      <c r="K237" s="22"/>
      <c r="L237" s="22"/>
    </row>
    <row r="238" spans="7:12">
      <c r="G238" s="2"/>
      <c r="H238" s="13"/>
      <c r="J238" s="3"/>
      <c r="K238" s="22"/>
      <c r="L238" s="22"/>
    </row>
    <row r="239" spans="7:12">
      <c r="G239" s="2"/>
      <c r="H239" s="13"/>
      <c r="J239" s="3"/>
      <c r="K239" s="22"/>
      <c r="L239" s="22"/>
    </row>
    <row r="240" spans="7:12">
      <c r="G240" s="2"/>
      <c r="H240" s="13"/>
      <c r="J240" s="3"/>
      <c r="K240" s="22"/>
      <c r="L240" s="22"/>
    </row>
    <row r="241" spans="7:12">
      <c r="G241" s="2"/>
      <c r="H241" s="13"/>
      <c r="J241" s="3"/>
      <c r="K241" s="22"/>
      <c r="L241" s="22"/>
    </row>
    <row r="242" spans="7:12">
      <c r="G242" s="2"/>
      <c r="H242" s="13"/>
    </row>
    <row r="243" spans="7:12">
      <c r="G243" s="2"/>
      <c r="H243" s="13"/>
    </row>
    <row r="244" spans="7:12">
      <c r="G244" s="2"/>
      <c r="H244" s="13"/>
    </row>
    <row r="245" spans="7:12">
      <c r="G245" s="2"/>
      <c r="H245" s="13"/>
    </row>
    <row r="246" spans="7:12">
      <c r="G246" s="2"/>
      <c r="H246" s="13"/>
    </row>
    <row r="247" spans="7:12">
      <c r="G247" s="2"/>
      <c r="H247" s="13"/>
    </row>
    <row r="248" spans="7:12">
      <c r="G248" s="2"/>
      <c r="H248" s="13"/>
    </row>
    <row r="249" spans="7:12">
      <c r="G249" s="2"/>
      <c r="H249" s="13"/>
    </row>
    <row r="250" spans="7:12">
      <c r="G250" s="2"/>
      <c r="H250" s="13"/>
    </row>
    <row r="251" spans="7:12">
      <c r="G251" s="2"/>
    </row>
    <row r="253" spans="7:12">
      <c r="I253" s="4" t="str">
        <f>IF(H253="","",IF(AND(H253&gt;=$O$3,H253&lt;=$P$3),1,0))</f>
        <v/>
      </c>
    </row>
    <row r="254" spans="7:12">
      <c r="I254" s="4" t="str">
        <f>IF(H254="","",IF(AND(H254&gt;=$O$3,H254&lt;=$P$3),1,0))</f>
        <v/>
      </c>
    </row>
    <row r="255" spans="7:12">
      <c r="I255" s="4" t="str">
        <f>IF(H255="","",IF(AND(H255&gt;=$O$3,H255&lt;=$P$3),1,0))</f>
        <v/>
      </c>
    </row>
  </sheetData>
  <conditionalFormatting sqref="F203:F1048576 F1:F201">
    <cfRule type="cellIs" dxfId="169" priority="16" operator="between">
      <formula>0</formula>
      <formula>24</formula>
    </cfRule>
  </conditionalFormatting>
  <conditionalFormatting sqref="F203:F1048576 F1:F201">
    <cfRule type="cellIs" dxfId="168" priority="15" operator="between">
      <formula>25</formula>
      <formula>39</formula>
    </cfRule>
  </conditionalFormatting>
  <conditionalFormatting sqref="F203:F1048576 F1:F201">
    <cfRule type="cellIs" dxfId="167" priority="14" operator="between">
      <formula>40</formula>
      <formula>59</formula>
    </cfRule>
  </conditionalFormatting>
  <conditionalFormatting sqref="F203:F1048576 F1:F201">
    <cfRule type="cellIs" dxfId="166" priority="13" operator="between">
      <formula>60</formula>
      <formula>100</formula>
    </cfRule>
  </conditionalFormatting>
  <conditionalFormatting sqref="D203:D1048576 G203:G1048576 G1:G201">
    <cfRule type="cellIs" dxfId="165" priority="12" operator="equal">
      <formula>"A"</formula>
    </cfRule>
  </conditionalFormatting>
  <conditionalFormatting sqref="D203:D1048576 G203:G1048576 G1:G201">
    <cfRule type="cellIs" dxfId="164" priority="11" operator="equal">
      <formula>"B"</formula>
    </cfRule>
  </conditionalFormatting>
  <conditionalFormatting sqref="D203:D1048576 G203:G1048576 G1:G201">
    <cfRule type="cellIs" dxfId="163" priority="10" operator="equal">
      <formula>"C"</formula>
    </cfRule>
  </conditionalFormatting>
  <conditionalFormatting sqref="D203:D1048576 G203:G1048576 G1:G201">
    <cfRule type="cellIs" dxfId="162" priority="9" operator="equal">
      <formula>"D"</formula>
    </cfRule>
  </conditionalFormatting>
  <conditionalFormatting sqref="I1:I1048576">
    <cfRule type="cellIs" dxfId="161" priority="8" operator="equal">
      <formula>"A"</formula>
    </cfRule>
  </conditionalFormatting>
  <conditionalFormatting sqref="I1:I1048576">
    <cfRule type="cellIs" dxfId="160" priority="7" operator="equal">
      <formula>"B"</formula>
    </cfRule>
  </conditionalFormatting>
  <conditionalFormatting sqref="I1:I1048576">
    <cfRule type="cellIs" dxfId="159" priority="6" operator="equal">
      <formula>"C"</formula>
    </cfRule>
  </conditionalFormatting>
  <conditionalFormatting sqref="I1:I1048576">
    <cfRule type="cellIs" dxfId="158" priority="5" operator="equal">
      <formula>"D"</formula>
    </cfRule>
  </conditionalFormatting>
  <conditionalFormatting sqref="D1:D201">
    <cfRule type="cellIs" dxfId="157" priority="4" operator="equal">
      <formula>"A"</formula>
    </cfRule>
  </conditionalFormatting>
  <conditionalFormatting sqref="D1:D201">
    <cfRule type="cellIs" dxfId="156" priority="3" operator="equal">
      <formula>"B"</formula>
    </cfRule>
  </conditionalFormatting>
  <conditionalFormatting sqref="D1:D201">
    <cfRule type="cellIs" dxfId="155" priority="2" operator="equal">
      <formula>"C"</formula>
    </cfRule>
  </conditionalFormatting>
  <conditionalFormatting sqref="D1:D201">
    <cfRule type="cellIs" dxfId="154" priority="1" operator="equal">
      <formula>"D"</formula>
    </cfRule>
  </conditionalFormatting>
  <hyperlinks>
    <hyperlink ref="C2" r:id="rId1" xr:uid="{422126AB-DFB2-429B-A92B-FF2DA3ABC732}"/>
    <hyperlink ref="C3" r:id="rId2" xr:uid="{5390A616-A2BB-4FCA-AB3F-451FFCAC690A}"/>
    <hyperlink ref="C4" r:id="rId3" xr:uid="{AC0AC696-45AE-443F-BA27-393BB0F4D8CE}"/>
    <hyperlink ref="C5" r:id="rId4" xr:uid="{F67D4D88-63B2-431A-8926-02F5E666DF89}"/>
    <hyperlink ref="C72" r:id="rId5" xr:uid="{7EE0AC9F-32E0-47CB-AFA3-D21DE7A5D7AF}"/>
    <hyperlink ref="C6" r:id="rId6" xr:uid="{B0176720-AD8A-468F-AAA6-6549DBC06528}"/>
    <hyperlink ref="C7" r:id="rId7" xr:uid="{E209D967-385D-4C44-AC8E-0615C06E8CCD}"/>
    <hyperlink ref="C73" r:id="rId8" xr:uid="{92704ED0-87C1-4F82-B705-882C44690A64}"/>
    <hyperlink ref="C135" r:id="rId9" xr:uid="{C46C4C77-0E62-4A69-8810-2694C53DA46A}"/>
    <hyperlink ref="C8" r:id="rId10" xr:uid="{46672EB3-FD8B-4816-87CA-77ACF44FB7DC}"/>
    <hyperlink ref="C9" r:id="rId11" xr:uid="{997C0547-D181-47E8-B5B1-CB3420AEFD7D}"/>
    <hyperlink ref="C10" r:id="rId12" xr:uid="{B230647D-3810-4D99-868E-0FF9F9EF7BDE}"/>
    <hyperlink ref="C74" r:id="rId13" xr:uid="{E2DA765D-71B3-4E61-AA9F-234CE1DD9CF4}"/>
    <hyperlink ref="C136" r:id="rId14" xr:uid="{D9DE2E97-5D73-4899-AE47-E1DE885FDB16}"/>
    <hyperlink ref="C11" r:id="rId15" xr:uid="{4D13D8B0-FCC8-4D6D-8D6A-8F612F216507}"/>
    <hyperlink ref="C75" r:id="rId16" xr:uid="{0CEAC748-D741-4D89-8CBE-317894E1115D}"/>
    <hyperlink ref="C12" r:id="rId17" xr:uid="{BC7E10AD-57F2-477C-8663-155778F930BB}"/>
    <hyperlink ref="C76" r:id="rId18" xr:uid="{A6F44559-17BD-43E0-8A69-A4E5207D594A}"/>
    <hyperlink ref="C13" r:id="rId19" xr:uid="{15CFE03F-998A-46C7-8897-276EAB1A6E9D}"/>
    <hyperlink ref="C137" r:id="rId20" xr:uid="{CB181076-C84B-4DE3-9F89-9F5656528CDB}"/>
    <hyperlink ref="C77" r:id="rId21" xr:uid="{26EE09DB-B1DF-48B3-A4FC-A7DACFA350EC}"/>
    <hyperlink ref="C14" r:id="rId22" xr:uid="{98153891-E8F4-4A21-ABB5-9BC82F596951}"/>
    <hyperlink ref="C15" r:id="rId23" xr:uid="{4D406D1D-46F5-4C9D-B937-BB5BB308DC2B}"/>
    <hyperlink ref="C78" r:id="rId24" xr:uid="{0FA24605-2618-46A2-BABE-ACD0A3C6EE24}"/>
    <hyperlink ref="C16" r:id="rId25" xr:uid="{0227249B-FF28-475D-A09C-B83E732B0C50}"/>
    <hyperlink ref="C17" r:id="rId26" xr:uid="{70473312-54F8-4601-A1AD-856563779E72}"/>
    <hyperlink ref="C138" r:id="rId27" xr:uid="{C6B3D30B-720B-4E6A-A448-1AB0E052A7BD}"/>
    <hyperlink ref="C18" r:id="rId28" xr:uid="{C9D0CACA-FE15-4A9D-8D58-DB519BAE0823}"/>
    <hyperlink ref="C19" r:id="rId29" xr:uid="{7CD0097F-F042-4D38-B9BE-3CF334DCA8A6}"/>
    <hyperlink ref="C20" r:id="rId30" xr:uid="{F9659F4A-7D22-4A73-8890-A446C1991BC1}"/>
    <hyperlink ref="C79" r:id="rId31" xr:uid="{C4DF5376-A737-409B-8EC5-393CF10190D4}"/>
    <hyperlink ref="C139" r:id="rId32" xr:uid="{8EA22614-ADFB-4DBF-AA5F-825EE1265E0B}"/>
    <hyperlink ref="C21" r:id="rId33" xr:uid="{77A4F843-D6B2-4032-89D0-56023FE633FD}"/>
    <hyperlink ref="C22" r:id="rId34" xr:uid="{F1F39F57-E40C-46AB-B401-D313028A6926}"/>
    <hyperlink ref="C80" r:id="rId35" xr:uid="{07A6799A-5E38-44D6-AC2D-B928A79EB04C}"/>
    <hyperlink ref="C140" r:id="rId36" xr:uid="{6C427973-4FC0-40FD-AF04-BF6FC01DE025}"/>
    <hyperlink ref="C141" r:id="rId37" xr:uid="{35129644-E5C2-4A03-9FD7-91C6BFB454F9}"/>
    <hyperlink ref="C142" r:id="rId38" xr:uid="{CC92BBDF-604D-4B24-A930-71F48D5A1A9C}"/>
    <hyperlink ref="C23" r:id="rId39" xr:uid="{31B8B984-5BD5-4831-AC96-4A0AE3B921ED}"/>
    <hyperlink ref="C169" r:id="rId40" xr:uid="{913D6167-656D-4B61-88CF-7EE44185DD06}"/>
    <hyperlink ref="C170" r:id="rId41" xr:uid="{D379F0D9-431C-41BB-8D6E-4C71E8F9A674}"/>
    <hyperlink ref="C171" r:id="rId42" xr:uid="{1DC29CB5-C471-4284-BD5E-28E6F4DFBCF2}"/>
    <hyperlink ref="C172" r:id="rId43" xr:uid="{96504248-6641-4B68-BDFC-35ABB37C1C3E}"/>
    <hyperlink ref="C173" r:id="rId44" xr:uid="{D939D86F-40E5-4917-91C4-91172131863F}"/>
    <hyperlink ref="C174" r:id="rId45" xr:uid="{32446930-C297-4F41-852B-34B0102F2409}"/>
    <hyperlink ref="C81" r:id="rId46" xr:uid="{BF7236F3-4D6F-4472-8F1E-FDA0383A8CD5}"/>
    <hyperlink ref="C82" r:id="rId47" xr:uid="{34F1005F-7D73-435F-A583-8953A4611D0A}"/>
    <hyperlink ref="C143" r:id="rId48" xr:uid="{EB109ED6-355E-43B6-9EF4-610D7F7C0690}"/>
    <hyperlink ref="C144" r:id="rId49" xr:uid="{08B18CC1-FE85-4C3E-9E78-3A962D51A89A}"/>
    <hyperlink ref="C83" r:id="rId50" xr:uid="{588BE997-980F-4F10-AE91-D5000A99BF28}"/>
    <hyperlink ref="C145" r:id="rId51" xr:uid="{038A2A81-585F-47F0-9E9B-BB5D42EA2B00}"/>
    <hyperlink ref="C24" r:id="rId52" xr:uid="{65FA043B-37C2-49FA-9E98-964686856A98}"/>
    <hyperlink ref="C25" r:id="rId53" xr:uid="{F6071E54-33F8-49B0-89E5-B50B8AA04987}"/>
    <hyperlink ref="C84" r:id="rId54" xr:uid="{C9E632E2-3CE2-43AB-934D-01A4C85B0446}"/>
    <hyperlink ref="C26" r:id="rId55" xr:uid="{828DC41A-EDE0-4B66-B602-5B38F148B988}"/>
    <hyperlink ref="C85" r:id="rId56" xr:uid="{9DE6CC89-0DF8-49E5-A949-F10F0852D80D}"/>
    <hyperlink ref="C27" r:id="rId57" xr:uid="{44D613A9-89F8-4C1E-9B1E-0BF9751EAD2C}"/>
    <hyperlink ref="C28" r:id="rId58" xr:uid="{81EF8882-CFEA-4CE2-8CEE-3F6C91B3042A}"/>
    <hyperlink ref="C29" r:id="rId59" xr:uid="{6FDDF3F6-B9E2-4462-9990-F3323A71E1B2}"/>
    <hyperlink ref="C30" r:id="rId60" xr:uid="{CC0BCF78-5C27-4600-BFD0-7109C467DC1B}"/>
    <hyperlink ref="C86" r:id="rId61" xr:uid="{F7D9858C-475C-45B7-91D0-1771A2639369}"/>
    <hyperlink ref="C87" r:id="rId62" xr:uid="{B7B95F32-819C-41A7-B425-6E691B6DF70B}"/>
    <hyperlink ref="C88" r:id="rId63" xr:uid="{D528F5A4-15A9-4FDE-B612-66E44A277AD0}"/>
    <hyperlink ref="C89" r:id="rId64" xr:uid="{25D642E8-952F-4A92-8E45-9EFCD0860354}"/>
    <hyperlink ref="C90" r:id="rId65" xr:uid="{F074B65D-892E-4F4C-841D-C67D9AFACF68}"/>
    <hyperlink ref="C175" r:id="rId66" xr:uid="{ABF23149-489A-4D55-8AA1-B32AB79753F8}"/>
    <hyperlink ref="C176" r:id="rId67" xr:uid="{30E50727-055C-46A7-B371-F2D1401B72D3}"/>
    <hyperlink ref="C146" r:id="rId68" xr:uid="{E7E61585-AAE4-4794-88A6-13CF4215E9AA}"/>
    <hyperlink ref="C31" r:id="rId69" xr:uid="{A55729D4-56B4-460A-BA85-C5317F322E8B}"/>
    <hyperlink ref="C91" r:id="rId70" xr:uid="{5072A86C-C218-434D-8415-6D526C2DD630}"/>
    <hyperlink ref="C92" r:id="rId71" xr:uid="{0975F94E-C5E0-4C4B-AACF-FBE7A45DA39E}"/>
    <hyperlink ref="C32" r:id="rId72" xr:uid="{DE778BCF-E6AA-404E-91BC-75846F4E763A}"/>
    <hyperlink ref="C33" r:id="rId73" xr:uid="{90DB7A97-71F1-40ED-8733-7E881E7A7319}"/>
    <hyperlink ref="C93" r:id="rId74" xr:uid="{0DF1261E-1409-49BB-AA5D-198C95CD9F6D}"/>
    <hyperlink ref="C94" r:id="rId75" xr:uid="{17774FA1-9D56-415B-8511-D6AC4C07E160}"/>
    <hyperlink ref="C95" r:id="rId76" xr:uid="{FA83CEA7-7BD6-471B-A084-AFF45C687C84}"/>
    <hyperlink ref="C34" r:id="rId77" xr:uid="{0CAA7329-5055-42AA-A84C-B0ABBCEC298B}"/>
    <hyperlink ref="C35" r:id="rId78" xr:uid="{579D6F56-975C-4DAE-84EA-830AFF9C7265}"/>
    <hyperlink ref="C96" r:id="rId79" xr:uid="{856C5641-ABB0-4FBA-B845-6AF10FDD0B36}"/>
    <hyperlink ref="C36" r:id="rId80" xr:uid="{36DE00BD-A1E4-4C2E-B7B4-90519196578A}"/>
    <hyperlink ref="C97" r:id="rId81" xr:uid="{DA4B866B-BEA8-482F-B397-FC1E820D140E}"/>
    <hyperlink ref="C98" r:id="rId82" xr:uid="{FBCC2B1A-AC6A-49FA-94E1-620236E17DE0}"/>
    <hyperlink ref="C37" r:id="rId83" xr:uid="{7A3BCE69-0BDE-4C5E-A8E1-B351311B8661}"/>
    <hyperlink ref="C38" r:id="rId84" xr:uid="{5F44D2EF-B8D6-4DA7-9AE4-168BBA25C6C2}"/>
    <hyperlink ref="C99" r:id="rId85" xr:uid="{AF6F4A39-FB38-41F7-A939-DE8A110449BE}"/>
    <hyperlink ref="C100" r:id="rId86" xr:uid="{8B363340-502A-470E-8055-74BB406A3D7B}"/>
    <hyperlink ref="C147" r:id="rId87" xr:uid="{65F5F3B9-FB29-4E25-85F2-075F9A849109}"/>
    <hyperlink ref="C39" r:id="rId88" xr:uid="{EEFDE7F0-DAFD-48F2-A801-2AE916B119B6}"/>
    <hyperlink ref="C40" r:id="rId89" xr:uid="{26A91540-83CD-46A4-B1BF-6D5A5097AB99}"/>
    <hyperlink ref="C101" r:id="rId90" xr:uid="{14D58920-6744-498D-BDC1-665CD2FB33A6}"/>
    <hyperlink ref="C102" r:id="rId91" xr:uid="{0A72E55D-A17F-4729-B32C-5C155D621846}"/>
    <hyperlink ref="C103" r:id="rId92" xr:uid="{D521CD1B-B287-4D3A-AD85-8B0029227D36}"/>
    <hyperlink ref="C104" r:id="rId93" xr:uid="{7690B615-E072-4FE1-A7D0-3FB7BCB1542C}"/>
    <hyperlink ref="C105" r:id="rId94" xr:uid="{9BF46C3F-0DE1-4202-B06A-9CE1FFB17D1E}"/>
    <hyperlink ref="C41" r:id="rId95" xr:uid="{9E54DA53-040A-466A-AF2E-3FB7B16F3611}"/>
    <hyperlink ref="C42" r:id="rId96" xr:uid="{5E81A5EE-C4A2-49FA-AD21-1E459DEE3727}"/>
    <hyperlink ref="C43" r:id="rId97" xr:uid="{4E1FC2CA-6388-49A6-96CE-9DEF23C41CB0}"/>
    <hyperlink ref="C148" r:id="rId98" xr:uid="{BA3025AF-F287-4B70-B5C4-339209DE97BD}"/>
    <hyperlink ref="C106" r:id="rId99" xr:uid="{5AFE38B5-B646-4928-BCFD-5216CD430F12}"/>
    <hyperlink ref="C107" r:id="rId100" xr:uid="{B7DAFCB4-A902-4414-9D85-DA8A4950F46C}"/>
    <hyperlink ref="C44" r:id="rId101" xr:uid="{B426B0CA-DD81-4660-BF85-1B5EA7FF08F6}"/>
    <hyperlink ref="C108" r:id="rId102" xr:uid="{2D39FD99-5482-4B7D-9131-A0822638167D}"/>
    <hyperlink ref="C109" r:id="rId103" xr:uid="{F47D327E-6F38-4F0A-836A-5DE2F8C91EDC}"/>
    <hyperlink ref="C45" r:id="rId104" xr:uid="{CD45389A-37F0-42AD-A49D-A73BD0475BEB}"/>
    <hyperlink ref="C149" r:id="rId105" xr:uid="{1F79904F-03BE-40E3-82F8-CDC9D71EFB34}"/>
    <hyperlink ref="C150" r:id="rId106" xr:uid="{F42F52B4-E8BB-4DC9-8CFC-B3E11290F573}"/>
    <hyperlink ref="C151" r:id="rId107" xr:uid="{B0613343-95F9-41C6-B089-F910F12BB3A5}"/>
    <hyperlink ref="C110" r:id="rId108" xr:uid="{648CD178-76BA-4B9F-9F2B-5632D6A2D366}"/>
    <hyperlink ref="C152" r:id="rId109" xr:uid="{50AA12A4-DB8A-406C-B3BC-878E76603BC7}"/>
    <hyperlink ref="C46" r:id="rId110" xr:uid="{775D232C-5001-44F9-84C5-CC49A6DA1E80}"/>
    <hyperlink ref="C47" r:id="rId111" xr:uid="{D37459FE-9FF6-4F79-9EE5-039C7732001D}"/>
    <hyperlink ref="C111" r:id="rId112" xr:uid="{B4BE3C85-CA7F-4C05-B28E-477A50A7FF28}"/>
    <hyperlink ref="C153" r:id="rId113" xr:uid="{43C1813F-F8A4-4F00-B1B0-0DDE008CB508}"/>
    <hyperlink ref="C48" r:id="rId114" xr:uid="{0D69833D-02F0-4427-B3D4-B4EE4CB86700}"/>
    <hyperlink ref="C49" r:id="rId115" xr:uid="{998FCCA2-9C9C-486D-A5BA-4FA99F11A875}"/>
    <hyperlink ref="C50" r:id="rId116" xr:uid="{20C19151-6B6C-4F18-A691-3D4F78EFE6B7}"/>
    <hyperlink ref="C51" r:id="rId117" xr:uid="{8B3B2FD8-DB5A-45E3-A48C-353912CF814B}"/>
    <hyperlink ref="C52" r:id="rId118" xr:uid="{CEFC585F-2BC6-46A8-A571-B2F1F1922892}"/>
    <hyperlink ref="C53" r:id="rId119" xr:uid="{97B71D5C-D197-49B1-A712-6AFFA5F2757A}"/>
    <hyperlink ref="C112" r:id="rId120" xr:uid="{53756BD3-9151-4DD5-9517-A87DD0E6F3E2}"/>
    <hyperlink ref="C54" r:id="rId121" xr:uid="{84E2BAF7-238C-4FC7-884D-822EC1DBC3A6}"/>
    <hyperlink ref="C55" r:id="rId122" xr:uid="{7F3DBA7F-4B93-4B51-A759-9FCFDBABCBD7}"/>
    <hyperlink ref="C56" r:id="rId123" xr:uid="{F4C8D250-5B66-437A-BCD2-111EAF91D9CC}"/>
    <hyperlink ref="C57" r:id="rId124" xr:uid="{1609F6F5-0A70-4A71-91EF-C04C4E8A8FA4}"/>
    <hyperlink ref="C58" r:id="rId125" xr:uid="{A9839A84-E0BD-471D-B087-DF31CBCCCB6C}"/>
    <hyperlink ref="C177" r:id="rId126" xr:uid="{90A41535-1BE0-476A-885F-EFA8427DC71F}"/>
    <hyperlink ref="C178" r:id="rId127" xr:uid="{C9C93C19-58DD-4DEB-856A-91EAC636DD34}"/>
    <hyperlink ref="C180" r:id="rId128" xr:uid="{1BEA7B08-14FE-443E-B35C-E975C355C60A}"/>
    <hyperlink ref="C181" r:id="rId129" xr:uid="{0989DF24-1729-4281-BBE4-93CE58174FC3}"/>
    <hyperlink ref="C182" r:id="rId130" xr:uid="{9CAE2E78-9605-4B6C-9032-756587729AC8}"/>
    <hyperlink ref="C183" r:id="rId131" xr:uid="{A3BBDB3F-71B4-4297-8F8E-AEEA27CD2846}"/>
    <hyperlink ref="C184" r:id="rId132" xr:uid="{7EF60971-E671-40C0-BCAA-CFDD26B89FE6}"/>
    <hyperlink ref="C185" r:id="rId133" xr:uid="{3A5C66DA-BA8E-453B-B820-4E9819DA2289}"/>
    <hyperlink ref="C186" r:id="rId134" xr:uid="{A641B4BA-8A96-4079-8E70-CC345DA27EFA}"/>
    <hyperlink ref="C187" r:id="rId135" xr:uid="{78C0802E-8DD7-44BD-938E-84CECD841570}"/>
    <hyperlink ref="C188" r:id="rId136" xr:uid="{5A7B4378-FF2B-4EB9-B8D8-45A9C3F1EC6D}"/>
    <hyperlink ref="C189" r:id="rId137" xr:uid="{AEDF6D31-EADB-4295-9E4E-BCD4E1B63A9A}"/>
    <hyperlink ref="C190" r:id="rId138" xr:uid="{5A369593-EDD7-4DC6-924E-609CE13B347B}"/>
    <hyperlink ref="C154" r:id="rId139" xr:uid="{8CD18DF4-77D9-4A35-82E1-F4C1CCEEF8D6}"/>
    <hyperlink ref="C191" r:id="rId140" xr:uid="{C54E5C92-F1BF-42A0-B25D-5C943BFBB27F}"/>
    <hyperlink ref="C192" r:id="rId141" xr:uid="{077D9DA9-33FA-415F-8277-39BA6F997170}"/>
    <hyperlink ref="C193" r:id="rId142" xr:uid="{F53E9767-6BC3-41A4-81A6-C11E86B51DDF}"/>
    <hyperlink ref="C194" r:id="rId143" xr:uid="{DE05CCF7-A66E-4AE1-A3B4-125E9006FCAE}"/>
    <hyperlink ref="C195" r:id="rId144" xr:uid="{BADF3159-3F7F-4E55-89C2-2F4587DAF88B}"/>
    <hyperlink ref="C196" r:id="rId145" xr:uid="{B948E5A9-531E-4F87-A812-AE9B87A9001D}"/>
    <hyperlink ref="C197" r:id="rId146" xr:uid="{5FCFAD2E-C156-4672-8473-9F55A2E751AA}"/>
    <hyperlink ref="C155" r:id="rId147" xr:uid="{4177B2A5-1B6D-43BD-99F2-3A495EDC4053}"/>
    <hyperlink ref="C198" r:id="rId148" xr:uid="{E81FEC1A-2286-44FA-8E65-A1F4854AE62F}"/>
    <hyperlink ref="C199" r:id="rId149" xr:uid="{6568AD31-0F00-42C3-B4D8-EF5874B5098D}"/>
    <hyperlink ref="C156" r:id="rId150" xr:uid="{A63BBCFA-60EB-4233-8929-4AEB49E582A6}"/>
    <hyperlink ref="C157" r:id="rId151" xr:uid="{615C6187-F164-4B55-BD83-DEEDBEDCE3D4}"/>
    <hyperlink ref="C158" r:id="rId152" xr:uid="{15D32798-15BA-4FF7-9457-73D19827CCBE}"/>
    <hyperlink ref="C159" r:id="rId153" xr:uid="{F3259AB2-3DCC-49C7-942D-2B651937565A}"/>
    <hyperlink ref="C160" r:id="rId154" xr:uid="{2E6F1EC4-4D6A-4274-B1C5-7A0B854DA8D0}"/>
    <hyperlink ref="C161" r:id="rId155" xr:uid="{58372046-6EF4-4F93-BCA6-E80BB4D90ABB}"/>
    <hyperlink ref="C162" r:id="rId156" xr:uid="{3303AD3A-B8DC-432C-8FCC-BF1D9B38C60B}"/>
    <hyperlink ref="C113" r:id="rId157" xr:uid="{1120E6D2-7E9B-4102-BEAF-BF18747FEE2A}"/>
    <hyperlink ref="C114" r:id="rId158" xr:uid="{283CB819-8D00-4855-817E-DD638D370721}"/>
    <hyperlink ref="C115" r:id="rId159" xr:uid="{364E4AE2-A1B9-49CE-9E8C-6580980C4479}"/>
    <hyperlink ref="C59" r:id="rId160" xr:uid="{C50087D1-293B-4AAC-8A4E-54B300E76175}"/>
    <hyperlink ref="C60" r:id="rId161" xr:uid="{DB0FED14-4B11-40E3-BD5E-78C383E6B9FF}"/>
    <hyperlink ref="C116" r:id="rId162" xr:uid="{8EBF24C3-6D07-48E5-95F8-76EDA8D784B3}"/>
    <hyperlink ref="C117" r:id="rId163" xr:uid="{44D24E68-7F34-48B8-BDE5-E6BAB142B564}"/>
    <hyperlink ref="C118" r:id="rId164" xr:uid="{5A7EFC8C-7E6C-45E4-9DF5-AB3760987A38}"/>
    <hyperlink ref="C119" r:id="rId165" xr:uid="{4093B878-E66D-49F8-8786-2231CAA5034F}"/>
    <hyperlink ref="C120" r:id="rId166" xr:uid="{7EE7A3FE-A128-4700-AAC0-F50E7D8C2745}"/>
    <hyperlink ref="C61" r:id="rId167" xr:uid="{61D95446-6AA8-4612-B4AC-E5A78AF5F1B7}"/>
    <hyperlink ref="C62" r:id="rId168" xr:uid="{FBB89A6F-EBFF-4066-AEFB-66DEC9392A66}"/>
    <hyperlink ref="C63" r:id="rId169" xr:uid="{29FEE3AA-7AD5-4D0E-95B3-0D187AF25470}"/>
    <hyperlink ref="C64" r:id="rId170" xr:uid="{6756B2CA-FA3F-4640-ADCC-873B23DC63BD}"/>
    <hyperlink ref="C163" r:id="rId171" xr:uid="{A0943ED6-272C-4521-91D1-564933E4D886}"/>
    <hyperlink ref="C65" r:id="rId172" xr:uid="{D0863593-BBFF-4301-B1C1-38F20C5F3978}"/>
    <hyperlink ref="C121" r:id="rId173" xr:uid="{42A3366A-0D91-4A96-9CC7-324581371DC1}"/>
    <hyperlink ref="C66" r:id="rId174" xr:uid="{2193162A-951B-4D88-A110-F14921F7DC2A}"/>
    <hyperlink ref="C67" r:id="rId175" xr:uid="{03E16420-E13D-4047-8A66-D26C8FBF87B3}"/>
    <hyperlink ref="C164" r:id="rId176" xr:uid="{62046F84-A24D-4BF6-B837-E5639A4B1BE5}"/>
    <hyperlink ref="C165" r:id="rId177" xr:uid="{71DB7B61-A6EE-417C-9C99-CAD1CA12DFCD}"/>
    <hyperlink ref="C68" r:id="rId178" xr:uid="{65A321AA-F34F-45BB-A61E-F8705E3F0B5B}"/>
    <hyperlink ref="C69" r:id="rId179" xr:uid="{9ADBFAA0-418C-46E3-9487-AD65B54D3615}"/>
    <hyperlink ref="C122" r:id="rId180" xr:uid="{3BC8B49E-B836-4280-A2FF-A77ACB50E1A0}"/>
    <hyperlink ref="C123" r:id="rId181" xr:uid="{A7710400-D87E-4437-A978-C21927DE6AF2}"/>
    <hyperlink ref="C124" r:id="rId182" xr:uid="{B131D9F9-BFC4-4255-A6B7-285E0AAF7CFE}"/>
    <hyperlink ref="C125" r:id="rId183" xr:uid="{4BE1A693-3682-4187-88B8-45AF9E49DA30}"/>
    <hyperlink ref="C166" r:id="rId184" xr:uid="{CA965210-467C-4018-BB66-19F5B649878A}"/>
    <hyperlink ref="C126" r:id="rId185" xr:uid="{0B7B1781-68CD-4DB6-888C-9FDB6C0100CD}"/>
    <hyperlink ref="C127" r:id="rId186" xr:uid="{B781A85D-E8C3-4594-AFDB-CC74F2E5686B}"/>
    <hyperlink ref="C70" r:id="rId187" xr:uid="{330F93FE-28B5-45C7-A7F9-A334492410E4}"/>
    <hyperlink ref="C128" r:id="rId188" xr:uid="{0BB5CEFD-042B-45FC-9B58-48079222D0AD}"/>
    <hyperlink ref="C129" r:id="rId189" xr:uid="{8BA66127-205D-4A36-B9EE-ACCF71C4B8C1}"/>
    <hyperlink ref="C130" r:id="rId190" xr:uid="{E77C3FEE-5BB7-4AA8-8E24-70A6446A784A}"/>
    <hyperlink ref="C71" r:id="rId191" xr:uid="{A2C8A2DD-AA9E-43E9-9E23-B1FEFC4CE744}"/>
    <hyperlink ref="C131" r:id="rId192" xr:uid="{944F4C52-74AB-4590-8ED5-2DB86F4FC8C6}"/>
    <hyperlink ref="C167" r:id="rId193" xr:uid="{D78B6871-025C-415C-BBD4-A15334AB79EA}"/>
    <hyperlink ref="C168" r:id="rId194" xr:uid="{4FDBD2A2-785A-4CFE-BC08-773F33250DA0}"/>
    <hyperlink ref="C132" r:id="rId195" xr:uid="{5CBA745A-9FC3-4BA7-B0B6-B163B7493394}"/>
    <hyperlink ref="C133" r:id="rId196" xr:uid="{64879AF4-66EB-44E6-AEA8-0A9CA6D8F832}"/>
    <hyperlink ref="C134" r:id="rId197" xr:uid="{50F8AF09-CEE1-4137-B54B-5A8300C9BF10}"/>
    <hyperlink ref="C179" r:id="rId198" xr:uid="{210EC6B5-112C-446F-920C-74722A2F284F}"/>
    <hyperlink ref="C200" r:id="rId199" xr:uid="{0E2CE1C7-ADE0-4688-9323-EAB27DA182E7}"/>
    <hyperlink ref="C201" r:id="rId200" xr:uid="{A4854748-0CB6-4775-8907-B967C6EECD6C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DA124-54A2-4D72-B133-6CA579227AFF}">
  <dimension ref="A1:AF255"/>
  <sheetViews>
    <sheetView topLeftCell="H1" workbookViewId="0">
      <selection activeCell="R18" sqref="R18"/>
    </sheetView>
  </sheetViews>
  <sheetFormatPr defaultRowHeight="15"/>
  <cols>
    <col min="1" max="1" width="71.140625" customWidth="1"/>
    <col min="3" max="3" width="35.7109375" style="1" customWidth="1"/>
    <col min="4" max="4" width="19.5703125" style="1" customWidth="1"/>
    <col min="5" max="5" width="60.5703125" style="1" customWidth="1"/>
    <col min="6" max="6" width="18" style="2" customWidth="1"/>
    <col min="7" max="7" width="56.5703125" customWidth="1"/>
    <col min="8" max="8" width="66.85546875" customWidth="1"/>
    <col min="9" max="9" width="14.42578125" style="4" customWidth="1"/>
    <col min="10" max="10" width="12.42578125" bestFit="1" customWidth="1"/>
    <col min="11" max="12" width="9.140625" style="20"/>
    <col min="14" max="14" width="61.7109375" customWidth="1"/>
    <col min="20" max="20" width="17" customWidth="1"/>
    <col min="22" max="22" width="9.28515625" bestFit="1" customWidth="1"/>
    <col min="26" max="26" width="9.28515625" bestFit="1" customWidth="1"/>
  </cols>
  <sheetData>
    <row r="1" spans="1:32">
      <c r="C1" s="1" t="s">
        <v>0</v>
      </c>
      <c r="D1" s="3"/>
      <c r="G1" s="3" t="s">
        <v>1</v>
      </c>
      <c r="H1" s="1" t="s">
        <v>2</v>
      </c>
      <c r="J1" s="4"/>
      <c r="K1"/>
      <c r="L1" s="5"/>
      <c r="M1">
        <f>SUM(M2:M201)</f>
        <v>176</v>
      </c>
      <c r="N1">
        <f>M1/(200/100)</f>
        <v>88</v>
      </c>
      <c r="O1" t="s">
        <v>3</v>
      </c>
      <c r="P1">
        <v>25</v>
      </c>
      <c r="Q1">
        <v>40</v>
      </c>
      <c r="R1">
        <v>60</v>
      </c>
      <c r="T1" t="s">
        <v>4</v>
      </c>
      <c r="U1">
        <v>0</v>
      </c>
      <c r="V1">
        <v>10</v>
      </c>
    </row>
    <row r="2" spans="1:32">
      <c r="A2">
        <v>1</v>
      </c>
      <c r="C2" s="6" t="s">
        <v>5</v>
      </c>
      <c r="D2" s="2"/>
      <c r="F2" s="7">
        <f t="shared" ref="F2:F33" si="0">K2</f>
        <v>73</v>
      </c>
      <c r="G2" s="2" t="s">
        <v>6</v>
      </c>
      <c r="H2" s="1" t="str">
        <f>IF(G2="A","60+",IF(G2="B","40-60",IF(G2="C","25-40",IF(G2="D","0-25",))))</f>
        <v>60+</v>
      </c>
      <c r="I2" s="25" t="str">
        <f>G2</f>
        <v>A</v>
      </c>
      <c r="J2" s="13">
        <v>16</v>
      </c>
      <c r="K2" s="3">
        <v>73</v>
      </c>
      <c r="L2" s="8">
        <f>IF(I2="C",IF(K2&lt;=$P$1,K2-$P$1,IF(K2&gt;$Q$1-1,(K2-$Q$1-1),0)),IF(I2="D",IF(K2&lt;=$P$1-1,0,K2-($P$1-1)),IF(I2="B",IF(K2&lt;=$Q$1,K2-$Q$1,IF(K2&gt;$R$1-1,K2-($R$1-1),0)),IF(I2="A",IF(K2&gt;=$R$1,0,K2-$R$1),""))))</f>
        <v>0</v>
      </c>
      <c r="M2" s="7">
        <f>IF(AND(ABS(L2)&gt;=$U$1,ABS(L2)&lt;=$V$1),1,0)</f>
        <v>1</v>
      </c>
      <c r="N2" t="s">
        <v>7</v>
      </c>
      <c r="P2" t="s">
        <v>8</v>
      </c>
      <c r="Q2" t="s">
        <v>8</v>
      </c>
      <c r="R2" t="s">
        <v>8</v>
      </c>
    </row>
    <row r="3" spans="1:32">
      <c r="A3">
        <v>2</v>
      </c>
      <c r="C3" s="6" t="s">
        <v>9</v>
      </c>
      <c r="D3" s="2"/>
      <c r="F3" s="7">
        <f t="shared" si="0"/>
        <v>45</v>
      </c>
      <c r="G3" s="2" t="s">
        <v>6</v>
      </c>
      <c r="H3" s="1" t="str">
        <f t="shared" ref="H3:H66" si="1">IF(G3="A","60+",IF(G3="B","40-60",IF(G3="C","25-40",IF(G3="D","0-25",))))</f>
        <v>60+</v>
      </c>
      <c r="I3" s="25" t="str">
        <f t="shared" ref="I3:I66" si="2">G3</f>
        <v>A</v>
      </c>
      <c r="J3" s="13">
        <v>11</v>
      </c>
      <c r="K3" s="3">
        <v>45</v>
      </c>
      <c r="L3" s="8">
        <f t="shared" ref="L3:L66" si="3">IF(I3="C",IF(K3&lt;=$P$1,K3-$P$1,IF(K3&gt;$Q$1-1,(K3-$Q$1-1),0)),IF(I3="D",IF(K3&lt;=$P$1-1,0,K3-($P$1-1)),IF(I3="B",IF(K3&lt;=$Q$1,K3-$Q$1,IF(K3&gt;$R$1-1,K3-($R$1-1),0)),IF(I3="A",IF(K3&gt;=$R$1,0,K3-$R$1),""))))</f>
        <v>-15</v>
      </c>
      <c r="M3" s="7">
        <f t="shared" ref="M3:M66" si="4">IF(AND(ABS(L3)&gt;=$U$1,ABS(L3)&lt;=$V$1),1,0)</f>
        <v>0</v>
      </c>
      <c r="O3" s="9">
        <v>60</v>
      </c>
      <c r="P3" s="10">
        <v>100</v>
      </c>
      <c r="X3">
        <v>25</v>
      </c>
      <c r="Y3">
        <v>40</v>
      </c>
      <c r="Z3">
        <v>60</v>
      </c>
    </row>
    <row r="4" spans="1:32" ht="15" customHeight="1">
      <c r="A4">
        <v>3</v>
      </c>
      <c r="B4" s="23"/>
      <c r="C4" s="6" t="s">
        <v>10</v>
      </c>
      <c r="D4" s="2"/>
      <c r="F4" s="7">
        <f t="shared" si="0"/>
        <v>73</v>
      </c>
      <c r="G4" s="2" t="s">
        <v>6</v>
      </c>
      <c r="H4" s="1" t="str">
        <f t="shared" si="1"/>
        <v>60+</v>
      </c>
      <c r="I4" s="25" t="str">
        <f t="shared" si="2"/>
        <v>A</v>
      </c>
      <c r="J4" s="13">
        <v>16</v>
      </c>
      <c r="K4" s="3">
        <v>73</v>
      </c>
      <c r="L4" s="8">
        <f t="shared" si="3"/>
        <v>0</v>
      </c>
      <c r="M4" s="7">
        <f t="shared" si="4"/>
        <v>1</v>
      </c>
      <c r="N4">
        <f>COUNTIF(L2:L201,"&lt;-10")</f>
        <v>19</v>
      </c>
      <c r="O4">
        <f t="shared" ref="O4:O35" si="5">IF(K2="","",IF(AND(K2&gt;=$O$3,K2&lt;$P$3),1,0))</f>
        <v>1</v>
      </c>
      <c r="P4">
        <f>SUM(O4:O203)</f>
        <v>74</v>
      </c>
    </row>
    <row r="5" spans="1:32">
      <c r="A5">
        <v>4</v>
      </c>
      <c r="C5" s="6" t="s">
        <v>11</v>
      </c>
      <c r="D5" s="2"/>
      <c r="F5" s="7">
        <f t="shared" si="0"/>
        <v>35</v>
      </c>
      <c r="G5" s="2" t="s">
        <v>12</v>
      </c>
      <c r="H5" s="1" t="str">
        <f t="shared" si="1"/>
        <v>25-40</v>
      </c>
      <c r="I5" s="25" t="str">
        <f t="shared" si="2"/>
        <v>C</v>
      </c>
      <c r="J5" s="13">
        <v>9</v>
      </c>
      <c r="K5" s="3">
        <v>35</v>
      </c>
      <c r="L5" s="8">
        <f t="shared" si="3"/>
        <v>0</v>
      </c>
      <c r="M5" s="7">
        <f t="shared" si="4"/>
        <v>1</v>
      </c>
      <c r="N5">
        <f>COUNTIF(L2:L201,"&gt;10")</f>
        <v>5</v>
      </c>
      <c r="O5">
        <f t="shared" si="5"/>
        <v>0</v>
      </c>
      <c r="P5">
        <f>COUNTIF(O4:O313,0)</f>
        <v>126</v>
      </c>
    </row>
    <row r="6" spans="1:32">
      <c r="A6">
        <v>5</v>
      </c>
      <c r="C6" s="6" t="s">
        <v>13</v>
      </c>
      <c r="D6" s="2"/>
      <c r="F6" s="7">
        <f t="shared" si="0"/>
        <v>82</v>
      </c>
      <c r="G6" s="2" t="s">
        <v>6</v>
      </c>
      <c r="H6" s="1" t="str">
        <f t="shared" si="1"/>
        <v>60+</v>
      </c>
      <c r="I6" s="25" t="str">
        <f t="shared" si="2"/>
        <v>A</v>
      </c>
      <c r="J6" s="13">
        <v>18</v>
      </c>
      <c r="K6" s="3">
        <v>82</v>
      </c>
      <c r="L6" s="8">
        <f t="shared" si="3"/>
        <v>0</v>
      </c>
      <c r="M6" s="7">
        <f t="shared" si="4"/>
        <v>1</v>
      </c>
      <c r="N6" t="s">
        <v>14</v>
      </c>
      <c r="O6">
        <f t="shared" si="5"/>
        <v>1</v>
      </c>
      <c r="P6">
        <f>SUM(P4+P5)</f>
        <v>200</v>
      </c>
      <c r="R6" t="s">
        <v>15</v>
      </c>
    </row>
    <row r="7" spans="1:32">
      <c r="A7">
        <v>6</v>
      </c>
      <c r="C7" s="6" t="s">
        <v>16</v>
      </c>
      <c r="D7" s="2"/>
      <c r="F7" s="7">
        <f t="shared" si="0"/>
        <v>82</v>
      </c>
      <c r="G7" s="2" t="s">
        <v>6</v>
      </c>
      <c r="H7" s="1" t="str">
        <f t="shared" si="1"/>
        <v>60+</v>
      </c>
      <c r="I7" s="25" t="str">
        <f t="shared" si="2"/>
        <v>A</v>
      </c>
      <c r="J7" s="13">
        <v>18</v>
      </c>
      <c r="K7" s="3">
        <v>82</v>
      </c>
      <c r="L7" s="8">
        <f t="shared" si="3"/>
        <v>0</v>
      </c>
      <c r="M7" s="7">
        <f t="shared" si="4"/>
        <v>1</v>
      </c>
      <c r="N7" s="11">
        <f>N4/(200/100)</f>
        <v>9.5</v>
      </c>
      <c r="O7">
        <f t="shared" si="5"/>
        <v>0</v>
      </c>
      <c r="P7" s="11">
        <f>P4/(P6/100)</f>
        <v>37</v>
      </c>
      <c r="Q7" t="s">
        <v>3</v>
      </c>
      <c r="S7" t="s">
        <v>17</v>
      </c>
      <c r="U7" s="12" t="s">
        <v>6</v>
      </c>
      <c r="V7" s="13">
        <v>50</v>
      </c>
      <c r="W7" t="s">
        <v>18</v>
      </c>
      <c r="X7" s="13"/>
      <c r="Y7" s="13"/>
      <c r="Z7" s="13"/>
      <c r="AA7" s="13"/>
      <c r="AB7" s="13"/>
    </row>
    <row r="8" spans="1:32">
      <c r="A8">
        <v>7</v>
      </c>
      <c r="C8" s="6" t="s">
        <v>19</v>
      </c>
      <c r="D8" s="2"/>
      <c r="F8" s="7">
        <f t="shared" si="0"/>
        <v>97</v>
      </c>
      <c r="G8" s="2" t="s">
        <v>6</v>
      </c>
      <c r="H8" s="1" t="str">
        <f t="shared" si="1"/>
        <v>60+</v>
      </c>
      <c r="I8" s="25" t="str">
        <f t="shared" si="2"/>
        <v>A</v>
      </c>
      <c r="J8" s="13">
        <v>23</v>
      </c>
      <c r="K8" s="3">
        <v>97</v>
      </c>
      <c r="L8" s="8">
        <f t="shared" si="3"/>
        <v>0</v>
      </c>
      <c r="M8" s="7">
        <f t="shared" si="4"/>
        <v>1</v>
      </c>
      <c r="N8" s="11">
        <f>N5/(200/100)</f>
        <v>2.5</v>
      </c>
      <c r="O8">
        <f t="shared" si="5"/>
        <v>1</v>
      </c>
      <c r="P8" s="13"/>
      <c r="U8" s="14" t="s">
        <v>20</v>
      </c>
      <c r="V8" s="13">
        <v>23</v>
      </c>
      <c r="W8" t="s">
        <v>18</v>
      </c>
      <c r="X8" s="13"/>
      <c r="Y8" s="13"/>
      <c r="Z8" s="13"/>
      <c r="AA8" s="13"/>
      <c r="AB8" s="13"/>
    </row>
    <row r="9" spans="1:32">
      <c r="A9">
        <v>8</v>
      </c>
      <c r="C9" s="6" t="s">
        <v>21</v>
      </c>
      <c r="D9" s="2"/>
      <c r="F9" s="7">
        <f t="shared" si="0"/>
        <v>57</v>
      </c>
      <c r="G9" s="2" t="s">
        <v>20</v>
      </c>
      <c r="H9" s="1" t="str">
        <f t="shared" si="1"/>
        <v>40-60</v>
      </c>
      <c r="I9" s="25" t="str">
        <f t="shared" si="2"/>
        <v>B</v>
      </c>
      <c r="J9" s="13">
        <v>13</v>
      </c>
      <c r="K9" s="3">
        <v>57</v>
      </c>
      <c r="L9" s="8">
        <f t="shared" si="3"/>
        <v>0</v>
      </c>
      <c r="M9" s="7">
        <f t="shared" si="4"/>
        <v>1</v>
      </c>
      <c r="N9" s="15">
        <f>N7+N8</f>
        <v>12</v>
      </c>
      <c r="O9">
        <f t="shared" si="5"/>
        <v>1</v>
      </c>
      <c r="P9" s="13"/>
      <c r="U9" s="16" t="s">
        <v>12</v>
      </c>
      <c r="V9" s="13">
        <v>17</v>
      </c>
      <c r="W9" t="s">
        <v>18</v>
      </c>
      <c r="X9" s="13"/>
      <c r="Y9" s="13"/>
      <c r="Z9" s="13"/>
      <c r="AA9" s="13"/>
      <c r="AB9" s="13"/>
    </row>
    <row r="10" spans="1:32">
      <c r="A10">
        <v>9</v>
      </c>
      <c r="C10" s="6" t="s">
        <v>22</v>
      </c>
      <c r="D10" s="2"/>
      <c r="F10" s="7">
        <f t="shared" si="0"/>
        <v>82</v>
      </c>
      <c r="G10" s="2" t="s">
        <v>6</v>
      </c>
      <c r="H10" s="1" t="str">
        <f t="shared" si="1"/>
        <v>60+</v>
      </c>
      <c r="I10" s="25" t="str">
        <f t="shared" si="2"/>
        <v>A</v>
      </c>
      <c r="J10" s="13">
        <v>18</v>
      </c>
      <c r="K10" s="3">
        <v>82</v>
      </c>
      <c r="L10" s="8">
        <f t="shared" si="3"/>
        <v>0</v>
      </c>
      <c r="M10" s="7">
        <f t="shared" si="4"/>
        <v>1</v>
      </c>
      <c r="N10" s="17">
        <f>100-N9</f>
        <v>88</v>
      </c>
      <c r="O10">
        <f t="shared" si="5"/>
        <v>1</v>
      </c>
      <c r="U10" s="18" t="s">
        <v>23</v>
      </c>
      <c r="V10" s="13">
        <v>9.5</v>
      </c>
      <c r="W10" t="s">
        <v>18</v>
      </c>
      <c r="X10" s="13"/>
      <c r="Y10" s="13"/>
      <c r="Z10" s="13"/>
      <c r="AA10" s="13"/>
      <c r="AB10" s="13"/>
      <c r="AF10" s="13"/>
    </row>
    <row r="11" spans="1:32">
      <c r="A11">
        <v>10</v>
      </c>
      <c r="C11" s="6" t="s">
        <v>24</v>
      </c>
      <c r="D11" s="2"/>
      <c r="F11" s="7">
        <f t="shared" si="0"/>
        <v>20</v>
      </c>
      <c r="G11" s="2" t="s">
        <v>20</v>
      </c>
      <c r="H11" s="1" t="str">
        <f t="shared" si="1"/>
        <v>40-60</v>
      </c>
      <c r="I11" s="25" t="str">
        <f t="shared" si="2"/>
        <v>B</v>
      </c>
      <c r="J11" s="13">
        <v>6</v>
      </c>
      <c r="K11" s="3">
        <v>20</v>
      </c>
      <c r="L11" s="8">
        <f t="shared" si="3"/>
        <v>-20</v>
      </c>
      <c r="M11" s="7">
        <f t="shared" si="4"/>
        <v>0</v>
      </c>
      <c r="O11">
        <f t="shared" si="5"/>
        <v>0</v>
      </c>
      <c r="X11" s="13"/>
      <c r="Z11" s="13"/>
      <c r="AB11" s="13"/>
      <c r="AF11" s="13"/>
    </row>
    <row r="12" spans="1:32">
      <c r="A12">
        <v>11</v>
      </c>
      <c r="C12" s="6" t="s">
        <v>25</v>
      </c>
      <c r="D12" s="2"/>
      <c r="F12" s="7">
        <f t="shared" si="0"/>
        <v>93</v>
      </c>
      <c r="G12" s="2" t="s">
        <v>6</v>
      </c>
      <c r="H12" s="1" t="str">
        <f t="shared" si="1"/>
        <v>60+</v>
      </c>
      <c r="I12" s="25" t="str">
        <f t="shared" si="2"/>
        <v>A</v>
      </c>
      <c r="J12" s="13">
        <v>21</v>
      </c>
      <c r="K12" s="3">
        <v>93</v>
      </c>
      <c r="L12" s="8">
        <f t="shared" si="3"/>
        <v>0</v>
      </c>
      <c r="M12" s="7">
        <f t="shared" si="4"/>
        <v>1</v>
      </c>
      <c r="O12">
        <f t="shared" si="5"/>
        <v>1</v>
      </c>
    </row>
    <row r="13" spans="1:32">
      <c r="A13">
        <v>12</v>
      </c>
      <c r="C13" s="6" t="s">
        <v>26</v>
      </c>
      <c r="D13" s="2"/>
      <c r="F13" s="7">
        <f t="shared" si="0"/>
        <v>30</v>
      </c>
      <c r="G13" s="2" t="s">
        <v>12</v>
      </c>
      <c r="H13" s="1" t="str">
        <f t="shared" si="1"/>
        <v>25-40</v>
      </c>
      <c r="I13" s="25" t="str">
        <f t="shared" si="2"/>
        <v>C</v>
      </c>
      <c r="J13" s="13">
        <v>8</v>
      </c>
      <c r="K13" s="3">
        <v>30</v>
      </c>
      <c r="L13" s="8">
        <f t="shared" si="3"/>
        <v>0</v>
      </c>
      <c r="M13" s="7">
        <f t="shared" si="4"/>
        <v>1</v>
      </c>
      <c r="O13">
        <f t="shared" si="5"/>
        <v>0</v>
      </c>
    </row>
    <row r="14" spans="1:32">
      <c r="A14">
        <v>13</v>
      </c>
      <c r="C14" s="6" t="s">
        <v>27</v>
      </c>
      <c r="D14" s="2"/>
      <c r="F14" s="7">
        <f t="shared" si="0"/>
        <v>45</v>
      </c>
      <c r="G14" s="2" t="s">
        <v>6</v>
      </c>
      <c r="H14" s="1" t="str">
        <f t="shared" si="1"/>
        <v>60+</v>
      </c>
      <c r="I14" s="25" t="str">
        <f t="shared" si="2"/>
        <v>A</v>
      </c>
      <c r="J14" s="13">
        <v>11</v>
      </c>
      <c r="K14" s="3">
        <v>45</v>
      </c>
      <c r="L14" s="8">
        <f t="shared" si="3"/>
        <v>-15</v>
      </c>
      <c r="M14" s="7">
        <f t="shared" si="4"/>
        <v>0</v>
      </c>
      <c r="O14">
        <f t="shared" si="5"/>
        <v>1</v>
      </c>
      <c r="Y14" s="13"/>
    </row>
    <row r="15" spans="1:32">
      <c r="A15">
        <v>14</v>
      </c>
      <c r="C15" s="6" t="s">
        <v>28</v>
      </c>
      <c r="D15" s="2"/>
      <c r="F15" s="7">
        <f t="shared" si="0"/>
        <v>20</v>
      </c>
      <c r="G15" s="2" t="s">
        <v>12</v>
      </c>
      <c r="H15" s="1" t="str">
        <f t="shared" si="1"/>
        <v>25-40</v>
      </c>
      <c r="I15" s="25" t="str">
        <f t="shared" si="2"/>
        <v>C</v>
      </c>
      <c r="J15" s="13">
        <v>6</v>
      </c>
      <c r="K15" s="3">
        <v>20</v>
      </c>
      <c r="L15" s="8">
        <f t="shared" si="3"/>
        <v>-5</v>
      </c>
      <c r="M15" s="7">
        <f t="shared" si="4"/>
        <v>1</v>
      </c>
      <c r="O15">
        <f t="shared" si="5"/>
        <v>0</v>
      </c>
      <c r="Y15" s="13"/>
    </row>
    <row r="16" spans="1:32">
      <c r="A16">
        <v>15</v>
      </c>
      <c r="C16" s="6" t="s">
        <v>29</v>
      </c>
      <c r="D16" s="2"/>
      <c r="F16" s="7">
        <f t="shared" si="0"/>
        <v>68</v>
      </c>
      <c r="G16" s="2" t="s">
        <v>6</v>
      </c>
      <c r="H16" s="1" t="str">
        <f t="shared" si="1"/>
        <v>60+</v>
      </c>
      <c r="I16" s="25" t="str">
        <f t="shared" si="2"/>
        <v>A</v>
      </c>
      <c r="J16" s="13">
        <v>15</v>
      </c>
      <c r="K16" s="3">
        <v>68</v>
      </c>
      <c r="L16" s="8">
        <f t="shared" si="3"/>
        <v>0</v>
      </c>
      <c r="M16" s="7">
        <f t="shared" si="4"/>
        <v>1</v>
      </c>
      <c r="O16">
        <f t="shared" si="5"/>
        <v>0</v>
      </c>
      <c r="Y16" s="13"/>
    </row>
    <row r="17" spans="1:26">
      <c r="A17">
        <v>16</v>
      </c>
      <c r="C17" s="6" t="s">
        <v>30</v>
      </c>
      <c r="D17" s="2"/>
      <c r="F17" s="7">
        <f t="shared" si="0"/>
        <v>93</v>
      </c>
      <c r="G17" s="2" t="s">
        <v>6</v>
      </c>
      <c r="H17" s="1" t="str">
        <f t="shared" si="1"/>
        <v>60+</v>
      </c>
      <c r="I17" s="25" t="str">
        <f t="shared" si="2"/>
        <v>A</v>
      </c>
      <c r="J17" s="13">
        <v>21</v>
      </c>
      <c r="K17" s="3">
        <v>93</v>
      </c>
      <c r="L17" s="8">
        <f t="shared" si="3"/>
        <v>0</v>
      </c>
      <c r="M17" s="7">
        <f t="shared" si="4"/>
        <v>1</v>
      </c>
      <c r="O17">
        <f t="shared" si="5"/>
        <v>0</v>
      </c>
      <c r="Y17" s="13"/>
    </row>
    <row r="18" spans="1:26">
      <c r="A18">
        <v>17</v>
      </c>
      <c r="C18" s="6" t="s">
        <v>31</v>
      </c>
      <c r="D18" s="2"/>
      <c r="F18" s="7">
        <f t="shared" si="0"/>
        <v>35</v>
      </c>
      <c r="G18" s="2" t="s">
        <v>20</v>
      </c>
      <c r="H18" s="1" t="str">
        <f t="shared" si="1"/>
        <v>40-60</v>
      </c>
      <c r="I18" s="25" t="str">
        <f t="shared" si="2"/>
        <v>B</v>
      </c>
      <c r="J18" s="13">
        <v>9</v>
      </c>
      <c r="K18" s="3">
        <v>35</v>
      </c>
      <c r="L18" s="8">
        <f t="shared" si="3"/>
        <v>-5</v>
      </c>
      <c r="M18" s="7">
        <f t="shared" si="4"/>
        <v>1</v>
      </c>
      <c r="O18">
        <f t="shared" si="5"/>
        <v>1</v>
      </c>
    </row>
    <row r="19" spans="1:26">
      <c r="A19">
        <v>18</v>
      </c>
      <c r="C19" s="6" t="s">
        <v>32</v>
      </c>
      <c r="D19" s="2"/>
      <c r="F19" s="7">
        <f t="shared" si="0"/>
        <v>68</v>
      </c>
      <c r="G19" s="2" t="s">
        <v>6</v>
      </c>
      <c r="H19" s="1" t="str">
        <f t="shared" si="1"/>
        <v>60+</v>
      </c>
      <c r="I19" s="25" t="str">
        <f t="shared" si="2"/>
        <v>A</v>
      </c>
      <c r="J19" s="13">
        <v>15</v>
      </c>
      <c r="K19" s="3">
        <v>68</v>
      </c>
      <c r="L19" s="8">
        <f t="shared" si="3"/>
        <v>0</v>
      </c>
      <c r="M19" s="7">
        <f t="shared" si="4"/>
        <v>1</v>
      </c>
      <c r="O19">
        <f t="shared" si="5"/>
        <v>1</v>
      </c>
    </row>
    <row r="20" spans="1:26">
      <c r="A20">
        <v>19</v>
      </c>
      <c r="C20" s="6" t="s">
        <v>33</v>
      </c>
      <c r="D20" s="2"/>
      <c r="F20" s="7">
        <f t="shared" si="0"/>
        <v>35</v>
      </c>
      <c r="G20" s="2" t="s">
        <v>12</v>
      </c>
      <c r="H20" s="1" t="str">
        <f t="shared" si="1"/>
        <v>25-40</v>
      </c>
      <c r="I20" s="25" t="str">
        <f t="shared" si="2"/>
        <v>C</v>
      </c>
      <c r="J20" s="13">
        <v>9</v>
      </c>
      <c r="K20" s="3">
        <v>35</v>
      </c>
      <c r="L20" s="8">
        <f t="shared" si="3"/>
        <v>0</v>
      </c>
      <c r="M20" s="7">
        <f t="shared" si="4"/>
        <v>1</v>
      </c>
      <c r="O20">
        <f t="shared" si="5"/>
        <v>0</v>
      </c>
    </row>
    <row r="21" spans="1:26">
      <c r="A21">
        <v>20</v>
      </c>
      <c r="C21" s="6" t="s">
        <v>34</v>
      </c>
      <c r="D21" s="2"/>
      <c r="F21" s="7">
        <f t="shared" si="0"/>
        <v>45</v>
      </c>
      <c r="G21" s="2" t="s">
        <v>20</v>
      </c>
      <c r="H21" s="1" t="str">
        <f t="shared" si="1"/>
        <v>40-60</v>
      </c>
      <c r="I21" s="25" t="str">
        <f t="shared" si="2"/>
        <v>B</v>
      </c>
      <c r="J21" s="13">
        <v>11</v>
      </c>
      <c r="K21" s="3">
        <v>45</v>
      </c>
      <c r="L21" s="8">
        <f t="shared" si="3"/>
        <v>0</v>
      </c>
      <c r="M21" s="7">
        <f t="shared" si="4"/>
        <v>1</v>
      </c>
      <c r="O21">
        <f t="shared" si="5"/>
        <v>1</v>
      </c>
    </row>
    <row r="22" spans="1:26">
      <c r="A22">
        <v>21</v>
      </c>
      <c r="C22" s="6" t="s">
        <v>35</v>
      </c>
      <c r="D22" s="2"/>
      <c r="F22" s="7">
        <f t="shared" si="0"/>
        <v>82</v>
      </c>
      <c r="G22" s="2" t="s">
        <v>6</v>
      </c>
      <c r="H22" s="1" t="str">
        <f t="shared" si="1"/>
        <v>60+</v>
      </c>
      <c r="I22" s="25" t="str">
        <f t="shared" si="2"/>
        <v>A</v>
      </c>
      <c r="J22" s="13">
        <v>18</v>
      </c>
      <c r="K22" s="3">
        <v>82</v>
      </c>
      <c r="L22" s="8">
        <f t="shared" si="3"/>
        <v>0</v>
      </c>
      <c r="M22" s="7">
        <f t="shared" si="4"/>
        <v>1</v>
      </c>
      <c r="O22">
        <f t="shared" si="5"/>
        <v>0</v>
      </c>
    </row>
    <row r="23" spans="1:26">
      <c r="A23">
        <v>22</v>
      </c>
      <c r="C23" s="6" t="s">
        <v>36</v>
      </c>
      <c r="D23" s="2"/>
      <c r="F23" s="7">
        <f t="shared" si="0"/>
        <v>73</v>
      </c>
      <c r="G23" s="2" t="s">
        <v>6</v>
      </c>
      <c r="H23" s="1" t="str">
        <f t="shared" si="1"/>
        <v>60+</v>
      </c>
      <c r="I23" s="25" t="str">
        <f t="shared" si="2"/>
        <v>A</v>
      </c>
      <c r="J23" s="13">
        <v>16</v>
      </c>
      <c r="K23" s="3">
        <v>73</v>
      </c>
      <c r="L23" s="8">
        <f t="shared" si="3"/>
        <v>0</v>
      </c>
      <c r="M23" s="7">
        <f t="shared" si="4"/>
        <v>1</v>
      </c>
      <c r="O23">
        <f t="shared" si="5"/>
        <v>0</v>
      </c>
    </row>
    <row r="24" spans="1:26">
      <c r="A24">
        <v>23</v>
      </c>
      <c r="C24" s="6" t="s">
        <v>37</v>
      </c>
      <c r="D24" s="2"/>
      <c r="F24" s="7">
        <f t="shared" si="0"/>
        <v>97</v>
      </c>
      <c r="G24" s="2" t="s">
        <v>6</v>
      </c>
      <c r="H24" s="1" t="str">
        <f t="shared" si="1"/>
        <v>60+</v>
      </c>
      <c r="I24" s="25" t="str">
        <f t="shared" si="2"/>
        <v>A</v>
      </c>
      <c r="J24" s="13">
        <v>23</v>
      </c>
      <c r="K24" s="3">
        <v>97</v>
      </c>
      <c r="L24" s="8">
        <f t="shared" si="3"/>
        <v>0</v>
      </c>
      <c r="M24" s="7">
        <f t="shared" si="4"/>
        <v>1</v>
      </c>
      <c r="O24">
        <f t="shared" si="5"/>
        <v>1</v>
      </c>
    </row>
    <row r="25" spans="1:26">
      <c r="A25">
        <v>24</v>
      </c>
      <c r="C25" s="6" t="s">
        <v>38</v>
      </c>
      <c r="D25" s="2"/>
      <c r="F25" s="7">
        <f t="shared" si="0"/>
        <v>25</v>
      </c>
      <c r="G25" s="2" t="s">
        <v>12</v>
      </c>
      <c r="H25" s="1" t="str">
        <f t="shared" si="1"/>
        <v>25-40</v>
      </c>
      <c r="I25" s="25" t="str">
        <f t="shared" si="2"/>
        <v>C</v>
      </c>
      <c r="J25" s="13">
        <v>7</v>
      </c>
      <c r="K25" s="3">
        <v>25</v>
      </c>
      <c r="L25" s="8">
        <f t="shared" si="3"/>
        <v>0</v>
      </c>
      <c r="M25" s="7">
        <f t="shared" si="4"/>
        <v>1</v>
      </c>
      <c r="O25">
        <f t="shared" si="5"/>
        <v>1</v>
      </c>
    </row>
    <row r="26" spans="1:26">
      <c r="A26">
        <v>25</v>
      </c>
      <c r="C26" s="6" t="s">
        <v>39</v>
      </c>
      <c r="D26" s="2"/>
      <c r="F26" s="7">
        <f t="shared" si="0"/>
        <v>68</v>
      </c>
      <c r="G26" s="2" t="s">
        <v>6</v>
      </c>
      <c r="H26" s="1" t="str">
        <f t="shared" si="1"/>
        <v>60+</v>
      </c>
      <c r="I26" s="25" t="str">
        <f t="shared" si="2"/>
        <v>A</v>
      </c>
      <c r="J26" s="13">
        <v>15</v>
      </c>
      <c r="K26" s="3">
        <v>68</v>
      </c>
      <c r="L26" s="8">
        <f t="shared" si="3"/>
        <v>0</v>
      </c>
      <c r="M26" s="7">
        <f t="shared" si="4"/>
        <v>1</v>
      </c>
      <c r="O26">
        <f t="shared" si="5"/>
        <v>1</v>
      </c>
      <c r="Z26" s="19"/>
    </row>
    <row r="27" spans="1:26">
      <c r="A27">
        <v>26</v>
      </c>
      <c r="C27" s="6" t="s">
        <v>40</v>
      </c>
      <c r="D27" s="2"/>
      <c r="F27" s="7">
        <f t="shared" si="0"/>
        <v>97</v>
      </c>
      <c r="G27" s="2" t="s">
        <v>6</v>
      </c>
      <c r="H27" s="1" t="str">
        <f t="shared" si="1"/>
        <v>60+</v>
      </c>
      <c r="I27" s="25" t="str">
        <f t="shared" si="2"/>
        <v>A</v>
      </c>
      <c r="J27" s="13">
        <v>23</v>
      </c>
      <c r="K27" s="3">
        <v>97</v>
      </c>
      <c r="L27" s="8">
        <f t="shared" si="3"/>
        <v>0</v>
      </c>
      <c r="M27" s="7">
        <f t="shared" si="4"/>
        <v>1</v>
      </c>
      <c r="O27">
        <f t="shared" si="5"/>
        <v>0</v>
      </c>
      <c r="Z27" s="21"/>
    </row>
    <row r="28" spans="1:26">
      <c r="A28">
        <v>27</v>
      </c>
      <c r="C28" s="6" t="s">
        <v>41</v>
      </c>
      <c r="D28" s="2"/>
      <c r="F28" s="7">
        <f t="shared" si="0"/>
        <v>51</v>
      </c>
      <c r="G28" s="2" t="s">
        <v>6</v>
      </c>
      <c r="H28" s="1" t="str">
        <f t="shared" si="1"/>
        <v>60+</v>
      </c>
      <c r="I28" s="25" t="str">
        <f t="shared" si="2"/>
        <v>A</v>
      </c>
      <c r="J28" s="13">
        <v>12</v>
      </c>
      <c r="K28" s="3">
        <v>51</v>
      </c>
      <c r="L28" s="8">
        <f t="shared" si="3"/>
        <v>-9</v>
      </c>
      <c r="M28" s="7">
        <f t="shared" si="4"/>
        <v>1</v>
      </c>
      <c r="O28">
        <f t="shared" si="5"/>
        <v>1</v>
      </c>
    </row>
    <row r="29" spans="1:26">
      <c r="A29">
        <v>28</v>
      </c>
      <c r="C29" s="6" t="s">
        <v>42</v>
      </c>
      <c r="D29" s="2"/>
      <c r="F29" s="7">
        <f t="shared" si="0"/>
        <v>57</v>
      </c>
      <c r="G29" s="2" t="s">
        <v>20</v>
      </c>
      <c r="H29" s="1" t="str">
        <f>IF(G29="A","60+",IF(G29="B","40-60",IF(G29="C","25-40",IF(G29="D","0-25",))))</f>
        <v>40-60</v>
      </c>
      <c r="I29" s="25" t="str">
        <f t="shared" si="2"/>
        <v>B</v>
      </c>
      <c r="J29" s="13">
        <v>13</v>
      </c>
      <c r="K29" s="3">
        <v>57</v>
      </c>
      <c r="L29" s="8">
        <f>IF(I29="C",IF(K29&lt;=$P$1,K29-$P$1,IF(K29&gt;$Q$1-1,(K29-$Q$1-1),0)),IF(I29="D",IF(K29&lt;=$P$1-1,0,K29-($P$1-1)),IF(I29="B",IF(K29&lt;=$Q$1,K29-$Q$1,IF(K29&gt;$R$1-1,K29-($R$1-1),0)),IF(I29="A",IF(K29&gt;=$R$1,0,K29-$R$1),""))))</f>
        <v>0</v>
      </c>
      <c r="M29" s="7">
        <f>IF(AND(ABS(L29)&gt;=$U$1,ABS(L29)&lt;=$V$1),1,0)</f>
        <v>1</v>
      </c>
      <c r="O29">
        <f t="shared" si="5"/>
        <v>1</v>
      </c>
    </row>
    <row r="30" spans="1:26">
      <c r="A30">
        <v>29</v>
      </c>
      <c r="C30" s="6" t="s">
        <v>43</v>
      </c>
      <c r="D30" s="2"/>
      <c r="F30" s="7">
        <f t="shared" si="0"/>
        <v>93</v>
      </c>
      <c r="G30" s="2" t="s">
        <v>6</v>
      </c>
      <c r="H30" s="1" t="str">
        <f t="shared" si="1"/>
        <v>60+</v>
      </c>
      <c r="I30" s="25" t="str">
        <f t="shared" si="2"/>
        <v>A</v>
      </c>
      <c r="J30" s="13">
        <v>21</v>
      </c>
      <c r="K30" s="3">
        <v>93</v>
      </c>
      <c r="L30" s="8">
        <f t="shared" si="3"/>
        <v>0</v>
      </c>
      <c r="M30" s="7">
        <f t="shared" si="4"/>
        <v>1</v>
      </c>
      <c r="O30">
        <f t="shared" si="5"/>
        <v>0</v>
      </c>
    </row>
    <row r="31" spans="1:26">
      <c r="A31">
        <v>30</v>
      </c>
      <c r="C31" s="6" t="s">
        <v>44</v>
      </c>
      <c r="D31" s="2"/>
      <c r="F31" s="7">
        <f t="shared" si="0"/>
        <v>82</v>
      </c>
      <c r="G31" s="2" t="s">
        <v>6</v>
      </c>
      <c r="H31" s="1" t="str">
        <f t="shared" si="1"/>
        <v>60+</v>
      </c>
      <c r="I31" s="25" t="str">
        <f t="shared" si="2"/>
        <v>A</v>
      </c>
      <c r="J31" s="13">
        <v>18</v>
      </c>
      <c r="K31" s="3">
        <v>82</v>
      </c>
      <c r="L31" s="8">
        <f t="shared" si="3"/>
        <v>0</v>
      </c>
      <c r="M31" s="7">
        <f t="shared" si="4"/>
        <v>1</v>
      </c>
      <c r="O31">
        <f t="shared" si="5"/>
        <v>0</v>
      </c>
    </row>
    <row r="32" spans="1:26">
      <c r="A32">
        <v>31</v>
      </c>
      <c r="C32" s="6" t="s">
        <v>45</v>
      </c>
      <c r="D32" s="2"/>
      <c r="F32" s="7">
        <f t="shared" si="0"/>
        <v>8</v>
      </c>
      <c r="G32" s="2" t="s">
        <v>23</v>
      </c>
      <c r="H32" s="1" t="str">
        <f t="shared" si="1"/>
        <v>0-25</v>
      </c>
      <c r="I32" s="25" t="str">
        <f t="shared" si="2"/>
        <v>D</v>
      </c>
      <c r="J32" s="13">
        <v>3</v>
      </c>
      <c r="K32" s="3">
        <v>8</v>
      </c>
      <c r="L32" s="8">
        <f t="shared" si="3"/>
        <v>0</v>
      </c>
      <c r="M32" s="7">
        <f t="shared" si="4"/>
        <v>1</v>
      </c>
      <c r="O32">
        <f t="shared" si="5"/>
        <v>1</v>
      </c>
    </row>
    <row r="33" spans="1:15">
      <c r="A33">
        <v>32</v>
      </c>
      <c r="C33" s="6" t="s">
        <v>46</v>
      </c>
      <c r="D33" s="2"/>
      <c r="F33" s="7">
        <f t="shared" si="0"/>
        <v>45</v>
      </c>
      <c r="G33" s="2" t="s">
        <v>6</v>
      </c>
      <c r="H33" s="1" t="str">
        <f>IF(G33="A","60+",IF(G33="B","40-60",IF(G33="C","25-40",IF(G33="D","0-25",))))</f>
        <v>60+</v>
      </c>
      <c r="I33" s="25" t="str">
        <f t="shared" si="2"/>
        <v>A</v>
      </c>
      <c r="J33" s="13">
        <v>11</v>
      </c>
      <c r="K33" s="3">
        <v>45</v>
      </c>
      <c r="L33" s="8">
        <f>IF(I33="C",IF(K33&lt;=$P$1,K33-$P$1,IF(K33&gt;$Q$1-1,(K33-$Q$1-1),0)),IF(I33="D",IF(K33&lt;=$P$1-1,0,K33-($P$1-1)),IF(I33="B",IF(K33&lt;=$Q$1,K33-$Q$1,IF(K33&gt;$R$1-1,K33-($R$1-1),0)),IF(I33="A",IF(K33&gt;=$R$1,0,K33-$R$1),""))))</f>
        <v>-15</v>
      </c>
      <c r="M33" s="7">
        <f>IF(AND(ABS(L33)&gt;=$U$1,ABS(L33)&lt;=$V$1),1,0)</f>
        <v>0</v>
      </c>
      <c r="O33">
        <f t="shared" si="5"/>
        <v>1</v>
      </c>
    </row>
    <row r="34" spans="1:15">
      <c r="A34">
        <v>33</v>
      </c>
      <c r="C34" s="6" t="s">
        <v>47</v>
      </c>
      <c r="D34" s="2"/>
      <c r="F34" s="7">
        <f t="shared" ref="F34:F65" si="6">K34</f>
        <v>93</v>
      </c>
      <c r="G34" s="2" t="s">
        <v>6</v>
      </c>
      <c r="H34" s="1" t="str">
        <f t="shared" si="1"/>
        <v>60+</v>
      </c>
      <c r="I34" s="25" t="str">
        <f t="shared" si="2"/>
        <v>A</v>
      </c>
      <c r="J34" s="13">
        <v>21</v>
      </c>
      <c r="K34" s="3">
        <v>93</v>
      </c>
      <c r="L34" s="8">
        <f t="shared" si="3"/>
        <v>0</v>
      </c>
      <c r="M34" s="7">
        <f t="shared" si="4"/>
        <v>1</v>
      </c>
      <c r="O34">
        <f t="shared" si="5"/>
        <v>0</v>
      </c>
    </row>
    <row r="35" spans="1:15">
      <c r="A35">
        <v>34</v>
      </c>
      <c r="C35" s="6" t="s">
        <v>48</v>
      </c>
      <c r="D35" s="2"/>
      <c r="F35" s="7">
        <f t="shared" si="6"/>
        <v>57</v>
      </c>
      <c r="G35" s="2" t="s">
        <v>6</v>
      </c>
      <c r="H35" s="1" t="str">
        <f t="shared" si="1"/>
        <v>60+</v>
      </c>
      <c r="I35" s="25" t="str">
        <f t="shared" si="2"/>
        <v>A</v>
      </c>
      <c r="J35" s="13">
        <v>13</v>
      </c>
      <c r="K35" s="3">
        <v>57</v>
      </c>
      <c r="L35" s="8">
        <f t="shared" si="3"/>
        <v>-3</v>
      </c>
      <c r="M35" s="7">
        <f t="shared" si="4"/>
        <v>1</v>
      </c>
      <c r="O35">
        <f t="shared" si="5"/>
        <v>0</v>
      </c>
    </row>
    <row r="36" spans="1:15">
      <c r="A36">
        <v>35</v>
      </c>
      <c r="C36" s="6" t="s">
        <v>49</v>
      </c>
      <c r="D36" s="2"/>
      <c r="F36" s="7">
        <f t="shared" si="6"/>
        <v>51</v>
      </c>
      <c r="G36" s="2" t="s">
        <v>6</v>
      </c>
      <c r="H36" s="1" t="str">
        <f t="shared" si="1"/>
        <v>60+</v>
      </c>
      <c r="I36" s="25" t="str">
        <f t="shared" si="2"/>
        <v>A</v>
      </c>
      <c r="J36" s="13">
        <v>12</v>
      </c>
      <c r="K36" s="3">
        <v>51</v>
      </c>
      <c r="L36" s="8">
        <f t="shared" si="3"/>
        <v>-9</v>
      </c>
      <c r="M36" s="7">
        <f t="shared" si="4"/>
        <v>1</v>
      </c>
      <c r="O36">
        <f t="shared" ref="O36:O67" si="7">IF(K34="","",IF(AND(K34&gt;=$O$3,K34&lt;$P$3),1,0))</f>
        <v>1</v>
      </c>
    </row>
    <row r="37" spans="1:15">
      <c r="A37">
        <v>36</v>
      </c>
      <c r="C37" s="6" t="s">
        <v>50</v>
      </c>
      <c r="D37" s="2"/>
      <c r="F37" s="7">
        <f t="shared" si="6"/>
        <v>68</v>
      </c>
      <c r="G37" s="2" t="s">
        <v>6</v>
      </c>
      <c r="H37" s="1" t="str">
        <f t="shared" si="1"/>
        <v>60+</v>
      </c>
      <c r="I37" s="25" t="str">
        <f t="shared" si="2"/>
        <v>A</v>
      </c>
      <c r="J37" s="13">
        <v>15</v>
      </c>
      <c r="K37" s="3">
        <v>68</v>
      </c>
      <c r="L37" s="8">
        <f t="shared" si="3"/>
        <v>0</v>
      </c>
      <c r="M37" s="7">
        <f t="shared" si="4"/>
        <v>1</v>
      </c>
      <c r="O37">
        <f t="shared" si="7"/>
        <v>0</v>
      </c>
    </row>
    <row r="38" spans="1:15">
      <c r="A38">
        <v>37</v>
      </c>
      <c r="C38" s="6" t="s">
        <v>51</v>
      </c>
      <c r="D38" s="2"/>
      <c r="F38" s="7">
        <f t="shared" si="6"/>
        <v>57</v>
      </c>
      <c r="G38" s="2" t="s">
        <v>6</v>
      </c>
      <c r="H38" s="1" t="str">
        <f t="shared" si="1"/>
        <v>60+</v>
      </c>
      <c r="I38" s="25" t="str">
        <f t="shared" si="2"/>
        <v>A</v>
      </c>
      <c r="J38" s="13">
        <v>13</v>
      </c>
      <c r="K38" s="3">
        <v>57</v>
      </c>
      <c r="L38" s="8">
        <f t="shared" si="3"/>
        <v>-3</v>
      </c>
      <c r="M38" s="7">
        <f t="shared" si="4"/>
        <v>1</v>
      </c>
      <c r="O38">
        <f t="shared" si="7"/>
        <v>0</v>
      </c>
    </row>
    <row r="39" spans="1:15">
      <c r="A39">
        <v>38</v>
      </c>
      <c r="C39" s="6" t="s">
        <v>52</v>
      </c>
      <c r="D39" s="2"/>
      <c r="F39" s="7">
        <f t="shared" si="6"/>
        <v>57</v>
      </c>
      <c r="G39" s="2" t="s">
        <v>6</v>
      </c>
      <c r="H39" s="1" t="str">
        <f t="shared" si="1"/>
        <v>60+</v>
      </c>
      <c r="I39" s="25" t="str">
        <f t="shared" si="2"/>
        <v>A</v>
      </c>
      <c r="J39" s="13">
        <v>13</v>
      </c>
      <c r="K39" s="3">
        <v>57</v>
      </c>
      <c r="L39" s="8">
        <f t="shared" si="3"/>
        <v>-3</v>
      </c>
      <c r="M39" s="7">
        <f t="shared" si="4"/>
        <v>1</v>
      </c>
      <c r="O39">
        <f t="shared" si="7"/>
        <v>1</v>
      </c>
    </row>
    <row r="40" spans="1:15">
      <c r="A40">
        <v>39</v>
      </c>
      <c r="C40" s="6" t="s">
        <v>53</v>
      </c>
      <c r="D40" s="2"/>
      <c r="F40" s="7">
        <f t="shared" si="6"/>
        <v>97</v>
      </c>
      <c r="G40" s="2" t="s">
        <v>6</v>
      </c>
      <c r="H40" s="1" t="str">
        <f t="shared" si="1"/>
        <v>60+</v>
      </c>
      <c r="I40" s="25" t="str">
        <f t="shared" si="2"/>
        <v>A</v>
      </c>
      <c r="J40" s="13">
        <v>23</v>
      </c>
      <c r="K40" s="3">
        <v>97</v>
      </c>
      <c r="L40" s="8">
        <f t="shared" si="3"/>
        <v>0</v>
      </c>
      <c r="M40" s="7">
        <f t="shared" si="4"/>
        <v>1</v>
      </c>
      <c r="O40">
        <f t="shared" si="7"/>
        <v>0</v>
      </c>
    </row>
    <row r="41" spans="1:15">
      <c r="A41">
        <v>40</v>
      </c>
      <c r="C41" s="6" t="s">
        <v>54</v>
      </c>
      <c r="D41" s="2"/>
      <c r="F41" s="7">
        <f t="shared" si="6"/>
        <v>97</v>
      </c>
      <c r="G41" s="2" t="s">
        <v>6</v>
      </c>
      <c r="H41" s="1" t="str">
        <f t="shared" si="1"/>
        <v>60+</v>
      </c>
      <c r="I41" s="25" t="str">
        <f t="shared" si="2"/>
        <v>A</v>
      </c>
      <c r="J41" s="13">
        <v>23</v>
      </c>
      <c r="K41" s="3">
        <v>97</v>
      </c>
      <c r="L41" s="8">
        <f t="shared" si="3"/>
        <v>0</v>
      </c>
      <c r="M41" s="7">
        <f t="shared" si="4"/>
        <v>1</v>
      </c>
      <c r="O41">
        <f t="shared" si="7"/>
        <v>0</v>
      </c>
    </row>
    <row r="42" spans="1:15">
      <c r="A42">
        <v>41</v>
      </c>
      <c r="C42" s="6" t="s">
        <v>55</v>
      </c>
      <c r="D42" s="2"/>
      <c r="F42" s="7">
        <f t="shared" si="6"/>
        <v>97</v>
      </c>
      <c r="G42" s="2" t="s">
        <v>6</v>
      </c>
      <c r="H42" s="1" t="str">
        <f t="shared" si="1"/>
        <v>60+</v>
      </c>
      <c r="I42" s="25" t="str">
        <f t="shared" si="2"/>
        <v>A</v>
      </c>
      <c r="J42" s="13">
        <v>23</v>
      </c>
      <c r="K42" s="3">
        <v>97</v>
      </c>
      <c r="L42" s="8">
        <f t="shared" si="3"/>
        <v>0</v>
      </c>
      <c r="M42" s="7">
        <f t="shared" si="4"/>
        <v>1</v>
      </c>
      <c r="O42">
        <f t="shared" si="7"/>
        <v>1</v>
      </c>
    </row>
    <row r="43" spans="1:15">
      <c r="A43">
        <v>42</v>
      </c>
      <c r="C43" s="6" t="s">
        <v>56</v>
      </c>
      <c r="D43" s="2"/>
      <c r="F43" s="7">
        <f t="shared" si="6"/>
        <v>51</v>
      </c>
      <c r="G43" s="2" t="s">
        <v>6</v>
      </c>
      <c r="H43" s="1" t="str">
        <f t="shared" si="1"/>
        <v>60+</v>
      </c>
      <c r="I43" s="25" t="str">
        <f t="shared" si="2"/>
        <v>A</v>
      </c>
      <c r="J43" s="13">
        <v>12</v>
      </c>
      <c r="K43" s="3">
        <v>51</v>
      </c>
      <c r="L43" s="8">
        <f t="shared" si="3"/>
        <v>-9</v>
      </c>
      <c r="M43" s="7">
        <f t="shared" si="4"/>
        <v>1</v>
      </c>
      <c r="O43">
        <f t="shared" si="7"/>
        <v>1</v>
      </c>
    </row>
    <row r="44" spans="1:15">
      <c r="A44">
        <v>43</v>
      </c>
      <c r="C44" s="6" t="s">
        <v>57</v>
      </c>
      <c r="D44" s="2"/>
      <c r="F44" s="7">
        <f t="shared" si="6"/>
        <v>30</v>
      </c>
      <c r="G44" s="2" t="s">
        <v>12</v>
      </c>
      <c r="H44" s="1" t="str">
        <f t="shared" si="1"/>
        <v>25-40</v>
      </c>
      <c r="I44" s="25" t="str">
        <f t="shared" si="2"/>
        <v>C</v>
      </c>
      <c r="J44" s="13">
        <v>8</v>
      </c>
      <c r="K44" s="3">
        <v>30</v>
      </c>
      <c r="L44" s="8">
        <f t="shared" si="3"/>
        <v>0</v>
      </c>
      <c r="M44" s="7">
        <f t="shared" si="4"/>
        <v>1</v>
      </c>
      <c r="O44">
        <f t="shared" si="7"/>
        <v>1</v>
      </c>
    </row>
    <row r="45" spans="1:15">
      <c r="A45">
        <v>44</v>
      </c>
      <c r="C45" s="6" t="s">
        <v>58</v>
      </c>
      <c r="D45" s="2"/>
      <c r="F45" s="7">
        <f t="shared" si="6"/>
        <v>93</v>
      </c>
      <c r="G45" s="2" t="s">
        <v>6</v>
      </c>
      <c r="H45" s="1" t="str">
        <f t="shared" si="1"/>
        <v>60+</v>
      </c>
      <c r="I45" s="25" t="str">
        <f t="shared" si="2"/>
        <v>A</v>
      </c>
      <c r="J45" s="13">
        <v>21</v>
      </c>
      <c r="K45" s="3">
        <v>93</v>
      </c>
      <c r="L45" s="8">
        <f t="shared" si="3"/>
        <v>0</v>
      </c>
      <c r="M45" s="7">
        <f t="shared" si="4"/>
        <v>1</v>
      </c>
      <c r="O45">
        <f t="shared" si="7"/>
        <v>0</v>
      </c>
    </row>
    <row r="46" spans="1:15">
      <c r="A46">
        <v>45</v>
      </c>
      <c r="C46" s="6" t="s">
        <v>59</v>
      </c>
      <c r="D46" s="2"/>
      <c r="F46" s="7">
        <f t="shared" si="6"/>
        <v>63</v>
      </c>
      <c r="G46" s="2" t="s">
        <v>6</v>
      </c>
      <c r="H46" s="1" t="str">
        <f t="shared" si="1"/>
        <v>60+</v>
      </c>
      <c r="I46" s="25" t="str">
        <f t="shared" si="2"/>
        <v>A</v>
      </c>
      <c r="J46" s="13">
        <v>14</v>
      </c>
      <c r="K46" s="3">
        <v>63</v>
      </c>
      <c r="L46" s="8">
        <f t="shared" si="3"/>
        <v>0</v>
      </c>
      <c r="M46" s="7">
        <f t="shared" si="4"/>
        <v>1</v>
      </c>
      <c r="O46">
        <f t="shared" si="7"/>
        <v>0</v>
      </c>
    </row>
    <row r="47" spans="1:15">
      <c r="A47">
        <v>46</v>
      </c>
      <c r="C47" s="6" t="s">
        <v>60</v>
      </c>
      <c r="D47" s="2"/>
      <c r="F47" s="7">
        <f t="shared" si="6"/>
        <v>20</v>
      </c>
      <c r="G47" s="2" t="s">
        <v>12</v>
      </c>
      <c r="H47" s="1" t="str">
        <f t="shared" si="1"/>
        <v>25-40</v>
      </c>
      <c r="I47" s="25" t="str">
        <f t="shared" si="2"/>
        <v>C</v>
      </c>
      <c r="J47" s="13">
        <v>6</v>
      </c>
      <c r="K47" s="3">
        <v>20</v>
      </c>
      <c r="L47" s="8">
        <f t="shared" si="3"/>
        <v>-5</v>
      </c>
      <c r="M47" s="7">
        <f t="shared" si="4"/>
        <v>1</v>
      </c>
      <c r="O47">
        <f t="shared" si="7"/>
        <v>1</v>
      </c>
    </row>
    <row r="48" spans="1:15">
      <c r="A48">
        <v>47</v>
      </c>
      <c r="C48" s="6" t="s">
        <v>61</v>
      </c>
      <c r="D48" s="2"/>
      <c r="F48" s="7">
        <f t="shared" si="6"/>
        <v>40</v>
      </c>
      <c r="G48" s="2" t="s">
        <v>6</v>
      </c>
      <c r="H48" s="1" t="str">
        <f t="shared" si="1"/>
        <v>60+</v>
      </c>
      <c r="I48" s="25" t="str">
        <f t="shared" si="2"/>
        <v>A</v>
      </c>
      <c r="J48" s="13">
        <v>10</v>
      </c>
      <c r="K48" s="3">
        <v>40</v>
      </c>
      <c r="L48" s="8">
        <f t="shared" si="3"/>
        <v>-20</v>
      </c>
      <c r="M48" s="7">
        <f t="shared" si="4"/>
        <v>0</v>
      </c>
      <c r="O48">
        <f t="shared" si="7"/>
        <v>1</v>
      </c>
    </row>
    <row r="49" spans="1:15">
      <c r="A49">
        <v>48</v>
      </c>
      <c r="C49" s="6" t="s">
        <v>62</v>
      </c>
      <c r="D49" s="2"/>
      <c r="F49" s="7">
        <f t="shared" si="6"/>
        <v>68</v>
      </c>
      <c r="G49" s="2" t="s">
        <v>6</v>
      </c>
      <c r="H49" s="1" t="str">
        <f t="shared" si="1"/>
        <v>60+</v>
      </c>
      <c r="I49" s="25" t="str">
        <f t="shared" si="2"/>
        <v>A</v>
      </c>
      <c r="J49" s="13">
        <v>15</v>
      </c>
      <c r="K49" s="3">
        <v>68</v>
      </c>
      <c r="L49" s="8">
        <f t="shared" si="3"/>
        <v>0</v>
      </c>
      <c r="M49" s="7">
        <f t="shared" si="4"/>
        <v>1</v>
      </c>
      <c r="O49">
        <f t="shared" si="7"/>
        <v>0</v>
      </c>
    </row>
    <row r="50" spans="1:15">
      <c r="A50">
        <v>49</v>
      </c>
      <c r="C50" s="6" t="s">
        <v>63</v>
      </c>
      <c r="D50" s="2"/>
      <c r="F50" s="7">
        <f t="shared" si="6"/>
        <v>82</v>
      </c>
      <c r="G50" s="2" t="s">
        <v>6</v>
      </c>
      <c r="H50" s="1" t="str">
        <f t="shared" si="1"/>
        <v>60+</v>
      </c>
      <c r="I50" s="25" t="str">
        <f t="shared" si="2"/>
        <v>A</v>
      </c>
      <c r="J50" s="13">
        <v>18</v>
      </c>
      <c r="K50" s="3">
        <v>82</v>
      </c>
      <c r="L50" s="8">
        <f t="shared" si="3"/>
        <v>0</v>
      </c>
      <c r="M50" s="7">
        <f t="shared" si="4"/>
        <v>1</v>
      </c>
      <c r="O50">
        <f t="shared" si="7"/>
        <v>0</v>
      </c>
    </row>
    <row r="51" spans="1:15">
      <c r="A51">
        <v>50</v>
      </c>
      <c r="C51" s="6" t="s">
        <v>64</v>
      </c>
      <c r="D51" s="2"/>
      <c r="F51" s="7">
        <f t="shared" si="6"/>
        <v>51</v>
      </c>
      <c r="G51" s="2" t="s">
        <v>20</v>
      </c>
      <c r="H51" s="1" t="str">
        <f t="shared" si="1"/>
        <v>40-60</v>
      </c>
      <c r="I51" s="25" t="str">
        <f t="shared" si="2"/>
        <v>B</v>
      </c>
      <c r="J51" s="13">
        <v>12</v>
      </c>
      <c r="K51" s="3">
        <v>51</v>
      </c>
      <c r="L51" s="8">
        <f t="shared" si="3"/>
        <v>0</v>
      </c>
      <c r="M51" s="7">
        <f t="shared" si="4"/>
        <v>1</v>
      </c>
      <c r="O51">
        <f t="shared" si="7"/>
        <v>1</v>
      </c>
    </row>
    <row r="52" spans="1:15">
      <c r="A52">
        <v>51</v>
      </c>
      <c r="C52" s="6" t="s">
        <v>65</v>
      </c>
      <c r="D52" s="2"/>
      <c r="F52" s="7">
        <f t="shared" si="6"/>
        <v>12</v>
      </c>
      <c r="G52" s="2" t="s">
        <v>12</v>
      </c>
      <c r="H52" s="1" t="str">
        <f t="shared" si="1"/>
        <v>25-40</v>
      </c>
      <c r="I52" s="25" t="str">
        <f t="shared" si="2"/>
        <v>C</v>
      </c>
      <c r="J52" s="13">
        <v>4</v>
      </c>
      <c r="K52" s="3">
        <v>12</v>
      </c>
      <c r="L52" s="8">
        <f t="shared" si="3"/>
        <v>-13</v>
      </c>
      <c r="M52" s="7">
        <f t="shared" si="4"/>
        <v>0</v>
      </c>
      <c r="O52">
        <f t="shared" si="7"/>
        <v>1</v>
      </c>
    </row>
    <row r="53" spans="1:15">
      <c r="A53">
        <v>52</v>
      </c>
      <c r="C53" s="6" t="s">
        <v>66</v>
      </c>
      <c r="D53" s="2"/>
      <c r="F53" s="7">
        <f t="shared" si="6"/>
        <v>20</v>
      </c>
      <c r="G53" s="2" t="s">
        <v>12</v>
      </c>
      <c r="H53" s="1" t="str">
        <f t="shared" si="1"/>
        <v>25-40</v>
      </c>
      <c r="I53" s="25" t="str">
        <f t="shared" si="2"/>
        <v>C</v>
      </c>
      <c r="J53" s="13">
        <v>6</v>
      </c>
      <c r="K53" s="3">
        <v>20</v>
      </c>
      <c r="L53" s="8">
        <f t="shared" si="3"/>
        <v>-5</v>
      </c>
      <c r="M53" s="7">
        <f t="shared" si="4"/>
        <v>1</v>
      </c>
      <c r="O53">
        <f t="shared" si="7"/>
        <v>0</v>
      </c>
    </row>
    <row r="54" spans="1:15">
      <c r="A54">
        <v>53</v>
      </c>
      <c r="C54" s="6" t="s">
        <v>67</v>
      </c>
      <c r="D54" s="2"/>
      <c r="F54" s="7">
        <f t="shared" si="6"/>
        <v>45</v>
      </c>
      <c r="G54" s="2" t="s">
        <v>12</v>
      </c>
      <c r="H54" s="1" t="str">
        <f t="shared" si="1"/>
        <v>25-40</v>
      </c>
      <c r="I54" s="25" t="str">
        <f t="shared" si="2"/>
        <v>C</v>
      </c>
      <c r="J54" s="13">
        <v>11</v>
      </c>
      <c r="K54" s="3">
        <v>45</v>
      </c>
      <c r="L54" s="8">
        <f t="shared" si="3"/>
        <v>4</v>
      </c>
      <c r="M54" s="7">
        <f t="shared" si="4"/>
        <v>1</v>
      </c>
      <c r="O54">
        <f t="shared" si="7"/>
        <v>0</v>
      </c>
    </row>
    <row r="55" spans="1:15">
      <c r="A55">
        <v>54</v>
      </c>
      <c r="C55" s="6" t="s">
        <v>68</v>
      </c>
      <c r="D55" s="2"/>
      <c r="F55" s="7">
        <f t="shared" si="6"/>
        <v>51</v>
      </c>
      <c r="G55" s="2" t="s">
        <v>12</v>
      </c>
      <c r="H55" s="1" t="str">
        <f t="shared" si="1"/>
        <v>25-40</v>
      </c>
      <c r="I55" s="25" t="str">
        <f t="shared" si="2"/>
        <v>C</v>
      </c>
      <c r="J55" s="13">
        <v>12</v>
      </c>
      <c r="K55" s="3">
        <v>51</v>
      </c>
      <c r="L55" s="8">
        <f t="shared" si="3"/>
        <v>10</v>
      </c>
      <c r="M55" s="7">
        <f t="shared" si="4"/>
        <v>1</v>
      </c>
      <c r="O55">
        <f t="shared" si="7"/>
        <v>0</v>
      </c>
    </row>
    <row r="56" spans="1:15">
      <c r="A56">
        <v>55</v>
      </c>
      <c r="C56" s="6" t="s">
        <v>69</v>
      </c>
      <c r="D56" s="2"/>
      <c r="F56" s="7">
        <f t="shared" si="6"/>
        <v>35</v>
      </c>
      <c r="G56" s="2" t="s">
        <v>20</v>
      </c>
      <c r="H56" s="1" t="str">
        <f t="shared" si="1"/>
        <v>40-60</v>
      </c>
      <c r="I56" s="25" t="str">
        <f t="shared" si="2"/>
        <v>B</v>
      </c>
      <c r="J56" s="13">
        <v>9</v>
      </c>
      <c r="K56" s="3">
        <v>35</v>
      </c>
      <c r="L56" s="8">
        <f t="shared" si="3"/>
        <v>-5</v>
      </c>
      <c r="M56" s="7">
        <f t="shared" si="4"/>
        <v>1</v>
      </c>
      <c r="O56">
        <f t="shared" si="7"/>
        <v>0</v>
      </c>
    </row>
    <row r="57" spans="1:15">
      <c r="A57">
        <v>56</v>
      </c>
      <c r="C57" s="6" t="s">
        <v>70</v>
      </c>
      <c r="D57" s="2"/>
      <c r="F57" s="7">
        <f t="shared" si="6"/>
        <v>51</v>
      </c>
      <c r="G57" s="2" t="s">
        <v>20</v>
      </c>
      <c r="H57" s="1" t="str">
        <f t="shared" si="1"/>
        <v>40-60</v>
      </c>
      <c r="I57" s="25" t="str">
        <f t="shared" si="2"/>
        <v>B</v>
      </c>
      <c r="J57" s="13">
        <v>12</v>
      </c>
      <c r="K57" s="3">
        <v>51</v>
      </c>
      <c r="L57" s="8">
        <f t="shared" si="3"/>
        <v>0</v>
      </c>
      <c r="M57" s="7">
        <f t="shared" si="4"/>
        <v>1</v>
      </c>
      <c r="O57">
        <f t="shared" si="7"/>
        <v>0</v>
      </c>
    </row>
    <row r="58" spans="1:15">
      <c r="A58">
        <v>57</v>
      </c>
      <c r="C58" s="6" t="s">
        <v>71</v>
      </c>
      <c r="D58" s="2"/>
      <c r="F58" s="7">
        <f t="shared" si="6"/>
        <v>45</v>
      </c>
      <c r="G58" s="2" t="s">
        <v>20</v>
      </c>
      <c r="H58" s="1" t="str">
        <f t="shared" si="1"/>
        <v>40-60</v>
      </c>
      <c r="I58" s="25" t="str">
        <f t="shared" si="2"/>
        <v>B</v>
      </c>
      <c r="J58" s="13">
        <v>11</v>
      </c>
      <c r="K58" s="3">
        <v>45</v>
      </c>
      <c r="L58" s="8">
        <f t="shared" si="3"/>
        <v>0</v>
      </c>
      <c r="M58" s="7">
        <f t="shared" si="4"/>
        <v>1</v>
      </c>
      <c r="O58">
        <f t="shared" si="7"/>
        <v>0</v>
      </c>
    </row>
    <row r="59" spans="1:15">
      <c r="A59">
        <v>58</v>
      </c>
      <c r="C59" s="6" t="s">
        <v>72</v>
      </c>
      <c r="D59" s="2"/>
      <c r="F59" s="7">
        <f t="shared" si="6"/>
        <v>93</v>
      </c>
      <c r="G59" s="2" t="s">
        <v>6</v>
      </c>
      <c r="H59" s="1" t="str">
        <f t="shared" si="1"/>
        <v>60+</v>
      </c>
      <c r="I59" s="25" t="str">
        <f t="shared" si="2"/>
        <v>A</v>
      </c>
      <c r="J59" s="13">
        <v>21</v>
      </c>
      <c r="K59" s="3">
        <v>93</v>
      </c>
      <c r="L59" s="8">
        <f t="shared" si="3"/>
        <v>0</v>
      </c>
      <c r="M59" s="7">
        <f t="shared" si="4"/>
        <v>1</v>
      </c>
      <c r="O59">
        <f t="shared" si="7"/>
        <v>0</v>
      </c>
    </row>
    <row r="60" spans="1:15">
      <c r="A60">
        <v>59</v>
      </c>
      <c r="C60" s="6" t="s">
        <v>73</v>
      </c>
      <c r="D60" s="2"/>
      <c r="F60" s="7">
        <f t="shared" si="6"/>
        <v>20</v>
      </c>
      <c r="G60" s="2" t="s">
        <v>12</v>
      </c>
      <c r="H60" s="1" t="str">
        <f t="shared" si="1"/>
        <v>25-40</v>
      </c>
      <c r="I60" s="25" t="str">
        <f t="shared" si="2"/>
        <v>C</v>
      </c>
      <c r="J60" s="13">
        <v>6</v>
      </c>
      <c r="K60" s="3">
        <v>20</v>
      </c>
      <c r="L60" s="8">
        <f t="shared" si="3"/>
        <v>-5</v>
      </c>
      <c r="M60" s="7">
        <f t="shared" si="4"/>
        <v>1</v>
      </c>
      <c r="O60">
        <f t="shared" si="7"/>
        <v>0</v>
      </c>
    </row>
    <row r="61" spans="1:15">
      <c r="A61">
        <v>60</v>
      </c>
      <c r="C61" s="6" t="s">
        <v>74</v>
      </c>
      <c r="D61" s="2"/>
      <c r="F61" s="7">
        <f t="shared" si="6"/>
        <v>63</v>
      </c>
      <c r="G61" s="2" t="s">
        <v>6</v>
      </c>
      <c r="H61" s="1" t="str">
        <f t="shared" si="1"/>
        <v>60+</v>
      </c>
      <c r="I61" s="25" t="str">
        <f t="shared" si="2"/>
        <v>A</v>
      </c>
      <c r="J61" s="13">
        <v>14</v>
      </c>
      <c r="K61" s="3">
        <v>63</v>
      </c>
      <c r="L61" s="8">
        <f t="shared" si="3"/>
        <v>0</v>
      </c>
      <c r="M61" s="7">
        <f t="shared" si="4"/>
        <v>1</v>
      </c>
      <c r="O61">
        <f t="shared" si="7"/>
        <v>1</v>
      </c>
    </row>
    <row r="62" spans="1:15">
      <c r="A62">
        <v>61</v>
      </c>
      <c r="C62" s="6" t="s">
        <v>75</v>
      </c>
      <c r="D62" s="2"/>
      <c r="F62" s="7">
        <f t="shared" si="6"/>
        <v>63</v>
      </c>
      <c r="G62" s="2" t="s">
        <v>6</v>
      </c>
      <c r="H62" s="1" t="str">
        <f t="shared" si="1"/>
        <v>60+</v>
      </c>
      <c r="I62" s="25" t="str">
        <f t="shared" si="2"/>
        <v>A</v>
      </c>
      <c r="J62" s="13">
        <v>14</v>
      </c>
      <c r="K62" s="3">
        <v>63</v>
      </c>
      <c r="L62" s="8">
        <f t="shared" si="3"/>
        <v>0</v>
      </c>
      <c r="M62" s="7">
        <f t="shared" si="4"/>
        <v>1</v>
      </c>
      <c r="O62">
        <f t="shared" si="7"/>
        <v>0</v>
      </c>
    </row>
    <row r="63" spans="1:15">
      <c r="A63">
        <v>62</v>
      </c>
      <c r="C63" s="6" t="s">
        <v>76</v>
      </c>
      <c r="D63" s="2"/>
      <c r="F63" s="7">
        <f t="shared" si="6"/>
        <v>5</v>
      </c>
      <c r="G63" s="2" t="s">
        <v>23</v>
      </c>
      <c r="H63" s="1" t="str">
        <f t="shared" si="1"/>
        <v>0-25</v>
      </c>
      <c r="I63" s="25" t="str">
        <f t="shared" si="2"/>
        <v>D</v>
      </c>
      <c r="J63" s="13">
        <v>2</v>
      </c>
      <c r="K63" s="3">
        <v>5</v>
      </c>
      <c r="L63" s="8">
        <f t="shared" si="3"/>
        <v>0</v>
      </c>
      <c r="M63" s="7">
        <f t="shared" si="4"/>
        <v>1</v>
      </c>
      <c r="O63">
        <f t="shared" si="7"/>
        <v>1</v>
      </c>
    </row>
    <row r="64" spans="1:15">
      <c r="A64">
        <v>63</v>
      </c>
      <c r="C64" s="6" t="s">
        <v>77</v>
      </c>
      <c r="D64" s="2"/>
      <c r="F64" s="7">
        <f t="shared" si="6"/>
        <v>73</v>
      </c>
      <c r="G64" s="2" t="s">
        <v>6</v>
      </c>
      <c r="H64" s="1" t="str">
        <f t="shared" si="1"/>
        <v>60+</v>
      </c>
      <c r="I64" s="25" t="str">
        <f t="shared" si="2"/>
        <v>A</v>
      </c>
      <c r="J64" s="13">
        <v>16</v>
      </c>
      <c r="K64" s="3">
        <v>73</v>
      </c>
      <c r="L64" s="8">
        <f t="shared" si="3"/>
        <v>0</v>
      </c>
      <c r="M64" s="7">
        <f t="shared" si="4"/>
        <v>1</v>
      </c>
      <c r="O64">
        <f t="shared" si="7"/>
        <v>1</v>
      </c>
    </row>
    <row r="65" spans="1:15">
      <c r="A65">
        <v>64</v>
      </c>
      <c r="C65" s="6" t="s">
        <v>78</v>
      </c>
      <c r="D65" s="2"/>
      <c r="F65" s="7">
        <f t="shared" si="6"/>
        <v>20</v>
      </c>
      <c r="G65" s="2" t="s">
        <v>12</v>
      </c>
      <c r="H65" s="1" t="str">
        <f t="shared" si="1"/>
        <v>25-40</v>
      </c>
      <c r="I65" s="25" t="str">
        <f t="shared" si="2"/>
        <v>C</v>
      </c>
      <c r="J65" s="13">
        <v>6</v>
      </c>
      <c r="K65" s="3">
        <v>20</v>
      </c>
      <c r="L65" s="8">
        <f t="shared" si="3"/>
        <v>-5</v>
      </c>
      <c r="M65" s="7">
        <f t="shared" si="4"/>
        <v>1</v>
      </c>
      <c r="O65">
        <f t="shared" si="7"/>
        <v>0</v>
      </c>
    </row>
    <row r="66" spans="1:15">
      <c r="A66">
        <v>65</v>
      </c>
      <c r="C66" s="6" t="s">
        <v>79</v>
      </c>
      <c r="D66" s="2"/>
      <c r="F66" s="7">
        <f t="shared" ref="F66:F97" si="8">K66</f>
        <v>63</v>
      </c>
      <c r="G66" s="2" t="s">
        <v>6</v>
      </c>
      <c r="H66" s="1" t="str">
        <f t="shared" si="1"/>
        <v>60+</v>
      </c>
      <c r="I66" s="25" t="str">
        <f t="shared" si="2"/>
        <v>A</v>
      </c>
      <c r="J66" s="13">
        <v>14</v>
      </c>
      <c r="K66" s="3">
        <v>63</v>
      </c>
      <c r="L66" s="8">
        <f t="shared" si="3"/>
        <v>0</v>
      </c>
      <c r="M66" s="7">
        <f t="shared" si="4"/>
        <v>1</v>
      </c>
      <c r="O66">
        <f t="shared" si="7"/>
        <v>1</v>
      </c>
    </row>
    <row r="67" spans="1:15">
      <c r="A67">
        <v>66</v>
      </c>
      <c r="C67" s="6" t="s">
        <v>80</v>
      </c>
      <c r="D67" s="2"/>
      <c r="F67" s="7">
        <f t="shared" si="8"/>
        <v>93</v>
      </c>
      <c r="G67" s="2" t="s">
        <v>6</v>
      </c>
      <c r="H67" s="1" t="str">
        <f t="shared" ref="H67:H130" si="9">IF(G67="A","60+",IF(G67="B","40-60",IF(G67="C","25-40",IF(G67="D","0-25",))))</f>
        <v>60+</v>
      </c>
      <c r="I67" s="25" t="str">
        <f t="shared" ref="I67:I130" si="10">G67</f>
        <v>A</v>
      </c>
      <c r="J67" s="13">
        <v>21</v>
      </c>
      <c r="K67" s="3">
        <v>93</v>
      </c>
      <c r="L67" s="8">
        <f t="shared" ref="L67:L130" si="11">IF(I67="C",IF(K67&lt;=$P$1,K67-$P$1,IF(K67&gt;$Q$1-1,(K67-$Q$1-1),0)),IF(I67="D",IF(K67&lt;=$P$1-1,0,K67-($P$1-1)),IF(I67="B",IF(K67&lt;=$Q$1,K67-$Q$1,IF(K67&gt;$R$1-1,K67-($R$1-1),0)),IF(I67="A",IF(K67&gt;=$R$1,0,K67-$R$1),""))))</f>
        <v>0</v>
      </c>
      <c r="M67" s="7">
        <f t="shared" ref="M67:M130" si="12">IF(AND(ABS(L67)&gt;=$U$1,ABS(L67)&lt;=$V$1),1,0)</f>
        <v>1</v>
      </c>
      <c r="O67">
        <f t="shared" si="7"/>
        <v>0</v>
      </c>
    </row>
    <row r="68" spans="1:15">
      <c r="A68">
        <v>67</v>
      </c>
      <c r="C68" s="6" t="s">
        <v>81</v>
      </c>
      <c r="D68" s="2"/>
      <c r="F68" s="7">
        <f t="shared" si="8"/>
        <v>51</v>
      </c>
      <c r="G68" s="2" t="s">
        <v>12</v>
      </c>
      <c r="H68" s="1" t="str">
        <f t="shared" si="9"/>
        <v>25-40</v>
      </c>
      <c r="I68" s="25" t="str">
        <f t="shared" si="10"/>
        <v>C</v>
      </c>
      <c r="J68" s="13">
        <v>12</v>
      </c>
      <c r="K68" s="3">
        <v>51</v>
      </c>
      <c r="L68" s="8">
        <f t="shared" si="11"/>
        <v>10</v>
      </c>
      <c r="M68" s="7">
        <f t="shared" si="12"/>
        <v>1</v>
      </c>
      <c r="O68">
        <f t="shared" ref="O68:O99" si="13">IF(K66="","",IF(AND(K66&gt;=$O$3,K66&lt;$P$3),1,0))</f>
        <v>1</v>
      </c>
    </row>
    <row r="69" spans="1:15">
      <c r="A69">
        <v>68</v>
      </c>
      <c r="C69" s="6" t="s">
        <v>82</v>
      </c>
      <c r="D69" s="2"/>
      <c r="F69" s="7">
        <f t="shared" si="8"/>
        <v>57</v>
      </c>
      <c r="G69" s="2" t="s">
        <v>6</v>
      </c>
      <c r="H69" s="1" t="str">
        <f t="shared" si="9"/>
        <v>60+</v>
      </c>
      <c r="I69" s="25" t="str">
        <f t="shared" si="10"/>
        <v>A</v>
      </c>
      <c r="J69" s="13">
        <v>13</v>
      </c>
      <c r="K69" s="3">
        <v>57</v>
      </c>
      <c r="L69" s="8">
        <f t="shared" si="11"/>
        <v>-3</v>
      </c>
      <c r="M69" s="7">
        <f t="shared" si="12"/>
        <v>1</v>
      </c>
      <c r="O69">
        <f t="shared" si="13"/>
        <v>1</v>
      </c>
    </row>
    <row r="70" spans="1:15">
      <c r="A70">
        <v>69</v>
      </c>
      <c r="C70" s="6" t="s">
        <v>83</v>
      </c>
      <c r="D70" s="2"/>
      <c r="F70" s="7">
        <f t="shared" si="8"/>
        <v>25</v>
      </c>
      <c r="G70" s="2" t="s">
        <v>12</v>
      </c>
      <c r="H70" s="1" t="str">
        <f t="shared" si="9"/>
        <v>25-40</v>
      </c>
      <c r="I70" s="25" t="str">
        <f t="shared" si="10"/>
        <v>C</v>
      </c>
      <c r="J70" s="13">
        <v>7</v>
      </c>
      <c r="K70" s="3">
        <v>25</v>
      </c>
      <c r="L70" s="8">
        <f t="shared" si="11"/>
        <v>0</v>
      </c>
      <c r="M70" s="7">
        <f t="shared" si="12"/>
        <v>1</v>
      </c>
      <c r="O70">
        <f t="shared" si="13"/>
        <v>0</v>
      </c>
    </row>
    <row r="71" spans="1:15">
      <c r="A71">
        <v>70</v>
      </c>
      <c r="C71" s="6" t="s">
        <v>84</v>
      </c>
      <c r="D71" s="2"/>
      <c r="F71" s="7">
        <f t="shared" si="8"/>
        <v>30</v>
      </c>
      <c r="G71" s="2" t="s">
        <v>20</v>
      </c>
      <c r="H71" s="1" t="str">
        <f t="shared" si="9"/>
        <v>40-60</v>
      </c>
      <c r="I71" s="25" t="str">
        <f t="shared" si="10"/>
        <v>B</v>
      </c>
      <c r="J71" s="13">
        <v>8</v>
      </c>
      <c r="K71" s="3">
        <v>30</v>
      </c>
      <c r="L71" s="8">
        <f t="shared" si="11"/>
        <v>-10</v>
      </c>
      <c r="M71" s="7">
        <f t="shared" si="12"/>
        <v>1</v>
      </c>
      <c r="O71">
        <f t="shared" si="13"/>
        <v>0</v>
      </c>
    </row>
    <row r="72" spans="1:15">
      <c r="A72">
        <v>71</v>
      </c>
      <c r="C72" s="6" t="s">
        <v>85</v>
      </c>
      <c r="D72" s="2"/>
      <c r="F72" s="7">
        <f t="shared" si="8"/>
        <v>63</v>
      </c>
      <c r="G72" s="2" t="s">
        <v>6</v>
      </c>
      <c r="H72" s="1" t="str">
        <f t="shared" si="9"/>
        <v>60+</v>
      </c>
      <c r="I72" s="25" t="str">
        <f t="shared" si="10"/>
        <v>A</v>
      </c>
      <c r="J72" s="13">
        <v>14</v>
      </c>
      <c r="K72" s="3">
        <v>63</v>
      </c>
      <c r="L72" s="8">
        <f t="shared" si="11"/>
        <v>0</v>
      </c>
      <c r="M72" s="7">
        <f t="shared" si="12"/>
        <v>1</v>
      </c>
      <c r="O72">
        <f t="shared" si="13"/>
        <v>0</v>
      </c>
    </row>
    <row r="73" spans="1:15">
      <c r="A73">
        <v>72</v>
      </c>
      <c r="C73" s="6" t="s">
        <v>86</v>
      </c>
      <c r="D73" s="2"/>
      <c r="F73" s="7">
        <f t="shared" si="8"/>
        <v>82</v>
      </c>
      <c r="G73" s="2" t="s">
        <v>6</v>
      </c>
      <c r="H73" s="1" t="str">
        <f t="shared" si="9"/>
        <v>60+</v>
      </c>
      <c r="I73" s="25" t="str">
        <f t="shared" si="10"/>
        <v>A</v>
      </c>
      <c r="J73" s="13">
        <v>18</v>
      </c>
      <c r="K73" s="3">
        <v>82</v>
      </c>
      <c r="L73" s="8">
        <f t="shared" si="11"/>
        <v>0</v>
      </c>
      <c r="M73" s="7">
        <f t="shared" si="12"/>
        <v>1</v>
      </c>
      <c r="O73">
        <f t="shared" si="13"/>
        <v>0</v>
      </c>
    </row>
    <row r="74" spans="1:15">
      <c r="A74">
        <v>73</v>
      </c>
      <c r="C74" s="6" t="s">
        <v>87</v>
      </c>
      <c r="D74" s="2"/>
      <c r="F74" s="7">
        <f t="shared" si="8"/>
        <v>57</v>
      </c>
      <c r="G74" s="2" t="s">
        <v>20</v>
      </c>
      <c r="H74" s="1" t="str">
        <f t="shared" si="9"/>
        <v>40-60</v>
      </c>
      <c r="I74" s="25" t="str">
        <f t="shared" si="10"/>
        <v>B</v>
      </c>
      <c r="J74" s="13">
        <v>13</v>
      </c>
      <c r="K74" s="3">
        <v>57</v>
      </c>
      <c r="L74" s="8">
        <f t="shared" si="11"/>
        <v>0</v>
      </c>
      <c r="M74" s="7">
        <f t="shared" si="12"/>
        <v>1</v>
      </c>
      <c r="O74">
        <f t="shared" si="13"/>
        <v>1</v>
      </c>
    </row>
    <row r="75" spans="1:15">
      <c r="A75">
        <v>74</v>
      </c>
      <c r="C75" s="6" t="s">
        <v>88</v>
      </c>
      <c r="D75" s="2"/>
      <c r="F75" s="7">
        <f t="shared" si="8"/>
        <v>5</v>
      </c>
      <c r="G75" s="2" t="s">
        <v>23</v>
      </c>
      <c r="H75" s="1" t="str">
        <f t="shared" si="9"/>
        <v>0-25</v>
      </c>
      <c r="I75" s="25" t="str">
        <f t="shared" si="10"/>
        <v>D</v>
      </c>
      <c r="J75" s="13">
        <v>2</v>
      </c>
      <c r="K75" s="3">
        <v>5</v>
      </c>
      <c r="L75" s="8">
        <f t="shared" si="11"/>
        <v>0</v>
      </c>
      <c r="M75" s="7">
        <f t="shared" si="12"/>
        <v>1</v>
      </c>
      <c r="O75">
        <f t="shared" si="13"/>
        <v>1</v>
      </c>
    </row>
    <row r="76" spans="1:15">
      <c r="A76">
        <v>75</v>
      </c>
      <c r="C76" s="6" t="s">
        <v>89</v>
      </c>
      <c r="D76" s="2"/>
      <c r="F76" s="7">
        <f t="shared" si="8"/>
        <v>93</v>
      </c>
      <c r="G76" s="2" t="s">
        <v>6</v>
      </c>
      <c r="H76" s="1" t="str">
        <f t="shared" si="9"/>
        <v>60+</v>
      </c>
      <c r="I76" s="25" t="str">
        <f t="shared" si="10"/>
        <v>A</v>
      </c>
      <c r="J76" s="13">
        <v>21</v>
      </c>
      <c r="K76" s="3">
        <v>93</v>
      </c>
      <c r="L76" s="8">
        <f t="shared" si="11"/>
        <v>0</v>
      </c>
      <c r="M76" s="7">
        <f t="shared" si="12"/>
        <v>1</v>
      </c>
      <c r="O76">
        <f t="shared" si="13"/>
        <v>0</v>
      </c>
    </row>
    <row r="77" spans="1:15">
      <c r="A77">
        <v>76</v>
      </c>
      <c r="C77" s="6" t="s">
        <v>90</v>
      </c>
      <c r="D77" s="2"/>
      <c r="F77" s="7">
        <f t="shared" si="8"/>
        <v>30</v>
      </c>
      <c r="G77" s="2" t="s">
        <v>12</v>
      </c>
      <c r="H77" s="1" t="str">
        <f t="shared" si="9"/>
        <v>25-40</v>
      </c>
      <c r="I77" s="25" t="str">
        <f t="shared" si="10"/>
        <v>C</v>
      </c>
      <c r="J77" s="13">
        <v>8</v>
      </c>
      <c r="K77" s="3">
        <v>30</v>
      </c>
      <c r="L77" s="8">
        <f t="shared" si="11"/>
        <v>0</v>
      </c>
      <c r="M77" s="7">
        <f t="shared" si="12"/>
        <v>1</v>
      </c>
      <c r="O77">
        <f t="shared" si="13"/>
        <v>0</v>
      </c>
    </row>
    <row r="78" spans="1:15">
      <c r="A78">
        <v>77</v>
      </c>
      <c r="C78" s="6" t="s">
        <v>91</v>
      </c>
      <c r="D78" s="2"/>
      <c r="F78" s="7">
        <f t="shared" si="8"/>
        <v>20</v>
      </c>
      <c r="G78" s="2" t="s">
        <v>12</v>
      </c>
      <c r="H78" s="1" t="str">
        <f t="shared" si="9"/>
        <v>25-40</v>
      </c>
      <c r="I78" s="25" t="str">
        <f t="shared" si="10"/>
        <v>C</v>
      </c>
      <c r="J78" s="13">
        <v>6</v>
      </c>
      <c r="K78" s="3">
        <v>20</v>
      </c>
      <c r="L78" s="8">
        <f t="shared" si="11"/>
        <v>-5</v>
      </c>
      <c r="M78" s="7">
        <f t="shared" si="12"/>
        <v>1</v>
      </c>
      <c r="O78">
        <f t="shared" si="13"/>
        <v>1</v>
      </c>
    </row>
    <row r="79" spans="1:15">
      <c r="A79">
        <v>78</v>
      </c>
      <c r="C79" s="6" t="s">
        <v>92</v>
      </c>
      <c r="D79" s="2"/>
      <c r="F79" s="7">
        <f t="shared" si="8"/>
        <v>30</v>
      </c>
      <c r="G79" s="2" t="s">
        <v>20</v>
      </c>
      <c r="H79" s="1" t="str">
        <f t="shared" si="9"/>
        <v>40-60</v>
      </c>
      <c r="I79" s="25" t="str">
        <f t="shared" si="10"/>
        <v>B</v>
      </c>
      <c r="J79" s="13">
        <v>8</v>
      </c>
      <c r="K79" s="3">
        <v>30</v>
      </c>
      <c r="L79" s="8">
        <f t="shared" si="11"/>
        <v>-10</v>
      </c>
      <c r="M79" s="7">
        <f t="shared" si="12"/>
        <v>1</v>
      </c>
      <c r="O79">
        <f t="shared" si="13"/>
        <v>0</v>
      </c>
    </row>
    <row r="80" spans="1:15">
      <c r="A80">
        <v>79</v>
      </c>
      <c r="C80" s="6" t="s">
        <v>93</v>
      </c>
      <c r="D80" s="2"/>
      <c r="F80" s="7">
        <f t="shared" si="8"/>
        <v>90</v>
      </c>
      <c r="G80" s="2" t="s">
        <v>6</v>
      </c>
      <c r="H80" s="1" t="str">
        <f t="shared" si="9"/>
        <v>60+</v>
      </c>
      <c r="I80" s="25" t="str">
        <f t="shared" si="10"/>
        <v>A</v>
      </c>
      <c r="J80" s="13">
        <v>20</v>
      </c>
      <c r="K80" s="3">
        <v>90</v>
      </c>
      <c r="L80" s="8">
        <f t="shared" si="11"/>
        <v>0</v>
      </c>
      <c r="M80" s="7">
        <f t="shared" si="12"/>
        <v>1</v>
      </c>
      <c r="O80">
        <f t="shared" si="13"/>
        <v>0</v>
      </c>
    </row>
    <row r="81" spans="1:15">
      <c r="A81">
        <v>80</v>
      </c>
      <c r="C81" s="6" t="s">
        <v>94</v>
      </c>
      <c r="D81" s="2"/>
      <c r="F81" s="7">
        <f t="shared" si="8"/>
        <v>35</v>
      </c>
      <c r="G81" s="2" t="s">
        <v>20</v>
      </c>
      <c r="H81" s="1" t="str">
        <f t="shared" si="9"/>
        <v>40-60</v>
      </c>
      <c r="I81" s="25" t="str">
        <f t="shared" si="10"/>
        <v>B</v>
      </c>
      <c r="J81" s="13">
        <v>9</v>
      </c>
      <c r="K81" s="3">
        <v>35</v>
      </c>
      <c r="L81" s="8">
        <f t="shared" si="11"/>
        <v>-5</v>
      </c>
      <c r="M81" s="7">
        <f t="shared" si="12"/>
        <v>1</v>
      </c>
      <c r="O81">
        <f t="shared" si="13"/>
        <v>0</v>
      </c>
    </row>
    <row r="82" spans="1:15">
      <c r="A82">
        <v>81</v>
      </c>
      <c r="C82" s="6" t="s">
        <v>95</v>
      </c>
      <c r="D82" s="2"/>
      <c r="F82" s="7">
        <f t="shared" si="8"/>
        <v>86</v>
      </c>
      <c r="G82" s="2" t="s">
        <v>6</v>
      </c>
      <c r="H82" s="1" t="str">
        <f t="shared" si="9"/>
        <v>60+</v>
      </c>
      <c r="I82" s="25" t="str">
        <f t="shared" si="10"/>
        <v>A</v>
      </c>
      <c r="J82" s="13">
        <v>19</v>
      </c>
      <c r="K82" s="3">
        <v>86</v>
      </c>
      <c r="L82" s="8">
        <f t="shared" si="11"/>
        <v>0</v>
      </c>
      <c r="M82" s="7">
        <f t="shared" si="12"/>
        <v>1</v>
      </c>
      <c r="O82">
        <f t="shared" si="13"/>
        <v>1</v>
      </c>
    </row>
    <row r="83" spans="1:15">
      <c r="A83">
        <v>82</v>
      </c>
      <c r="C83" s="6" t="s">
        <v>96</v>
      </c>
      <c r="D83" s="2"/>
      <c r="F83" s="7">
        <f t="shared" si="8"/>
        <v>20</v>
      </c>
      <c r="G83" s="2" t="s">
        <v>12</v>
      </c>
      <c r="H83" s="1" t="str">
        <f t="shared" si="9"/>
        <v>25-40</v>
      </c>
      <c r="I83" s="25" t="str">
        <f t="shared" si="10"/>
        <v>C</v>
      </c>
      <c r="J83" s="13">
        <v>6</v>
      </c>
      <c r="K83" s="3">
        <v>20</v>
      </c>
      <c r="L83" s="8">
        <f t="shared" si="11"/>
        <v>-5</v>
      </c>
      <c r="M83" s="7">
        <f t="shared" si="12"/>
        <v>1</v>
      </c>
      <c r="O83">
        <f t="shared" si="13"/>
        <v>0</v>
      </c>
    </row>
    <row r="84" spans="1:15">
      <c r="A84">
        <v>83</v>
      </c>
      <c r="C84" s="6" t="s">
        <v>97</v>
      </c>
      <c r="D84" s="2"/>
      <c r="F84" s="7">
        <f t="shared" si="8"/>
        <v>97</v>
      </c>
      <c r="G84" s="2" t="s">
        <v>6</v>
      </c>
      <c r="H84" s="1" t="str">
        <f t="shared" si="9"/>
        <v>60+</v>
      </c>
      <c r="I84" s="25" t="str">
        <f t="shared" si="10"/>
        <v>A</v>
      </c>
      <c r="J84" s="13">
        <v>23</v>
      </c>
      <c r="K84" s="3">
        <v>97</v>
      </c>
      <c r="L84" s="8">
        <f t="shared" si="11"/>
        <v>0</v>
      </c>
      <c r="M84" s="7">
        <f t="shared" si="12"/>
        <v>1</v>
      </c>
      <c r="O84">
        <f t="shared" si="13"/>
        <v>1</v>
      </c>
    </row>
    <row r="85" spans="1:15">
      <c r="A85">
        <v>84</v>
      </c>
      <c r="C85" s="6" t="s">
        <v>98</v>
      </c>
      <c r="D85" s="2"/>
      <c r="F85" s="7">
        <f t="shared" si="8"/>
        <v>0</v>
      </c>
      <c r="G85" s="2" t="s">
        <v>23</v>
      </c>
      <c r="H85" s="1" t="str">
        <f t="shared" si="9"/>
        <v>0-25</v>
      </c>
      <c r="I85" s="25" t="str">
        <f t="shared" si="10"/>
        <v>D</v>
      </c>
      <c r="J85" s="13">
        <v>0</v>
      </c>
      <c r="K85" s="3">
        <v>0</v>
      </c>
      <c r="L85" s="8">
        <f t="shared" si="11"/>
        <v>0</v>
      </c>
      <c r="M85" s="7">
        <f t="shared" si="12"/>
        <v>1</v>
      </c>
      <c r="O85">
        <f t="shared" si="13"/>
        <v>0</v>
      </c>
    </row>
    <row r="86" spans="1:15">
      <c r="A86">
        <v>85</v>
      </c>
      <c r="C86" s="6" t="s">
        <v>99</v>
      </c>
      <c r="D86" s="2"/>
      <c r="F86" s="7">
        <f t="shared" si="8"/>
        <v>73</v>
      </c>
      <c r="G86" s="2" t="s">
        <v>12</v>
      </c>
      <c r="H86" s="1" t="str">
        <f t="shared" si="9"/>
        <v>25-40</v>
      </c>
      <c r="I86" s="25" t="str">
        <f t="shared" si="10"/>
        <v>C</v>
      </c>
      <c r="J86" s="13">
        <v>16</v>
      </c>
      <c r="K86" s="3">
        <v>73</v>
      </c>
      <c r="L86" s="8">
        <f t="shared" si="11"/>
        <v>32</v>
      </c>
      <c r="M86" s="7">
        <f t="shared" si="12"/>
        <v>0</v>
      </c>
      <c r="O86">
        <f t="shared" si="13"/>
        <v>1</v>
      </c>
    </row>
    <row r="87" spans="1:15">
      <c r="A87">
        <v>86</v>
      </c>
      <c r="C87" s="6" t="s">
        <v>100</v>
      </c>
      <c r="D87" s="2"/>
      <c r="F87" s="7">
        <f t="shared" si="8"/>
        <v>40</v>
      </c>
      <c r="G87" s="2" t="s">
        <v>20</v>
      </c>
      <c r="H87" s="1" t="str">
        <f t="shared" si="9"/>
        <v>40-60</v>
      </c>
      <c r="I87" s="25" t="str">
        <f t="shared" si="10"/>
        <v>B</v>
      </c>
      <c r="J87" s="13">
        <v>10</v>
      </c>
      <c r="K87" s="3">
        <v>40</v>
      </c>
      <c r="L87" s="8">
        <f t="shared" si="11"/>
        <v>0</v>
      </c>
      <c r="M87" s="7">
        <f t="shared" si="12"/>
        <v>1</v>
      </c>
      <c r="O87">
        <f t="shared" si="13"/>
        <v>0</v>
      </c>
    </row>
    <row r="88" spans="1:15">
      <c r="A88">
        <v>87</v>
      </c>
      <c r="C88" s="6" t="s">
        <v>101</v>
      </c>
      <c r="D88" s="2"/>
      <c r="F88" s="7">
        <f t="shared" si="8"/>
        <v>57</v>
      </c>
      <c r="G88" s="2" t="s">
        <v>20</v>
      </c>
      <c r="H88" s="1" t="str">
        <f t="shared" si="9"/>
        <v>40-60</v>
      </c>
      <c r="I88" s="25" t="str">
        <f t="shared" si="10"/>
        <v>B</v>
      </c>
      <c r="J88" s="13">
        <v>13</v>
      </c>
      <c r="K88" s="3">
        <v>57</v>
      </c>
      <c r="L88" s="8">
        <f t="shared" si="11"/>
        <v>0</v>
      </c>
      <c r="M88" s="7">
        <f t="shared" si="12"/>
        <v>1</v>
      </c>
      <c r="O88">
        <f t="shared" si="13"/>
        <v>1</v>
      </c>
    </row>
    <row r="89" spans="1:15">
      <c r="A89">
        <v>88</v>
      </c>
      <c r="C89" s="6" t="s">
        <v>102</v>
      </c>
      <c r="D89" s="2"/>
      <c r="F89" s="7">
        <f t="shared" si="8"/>
        <v>51</v>
      </c>
      <c r="G89" s="2" t="s">
        <v>12</v>
      </c>
      <c r="H89" s="1" t="str">
        <f t="shared" si="9"/>
        <v>25-40</v>
      </c>
      <c r="I89" s="25" t="str">
        <f t="shared" si="10"/>
        <v>C</v>
      </c>
      <c r="J89" s="13">
        <v>12</v>
      </c>
      <c r="K89" s="3">
        <v>51</v>
      </c>
      <c r="L89" s="8">
        <f t="shared" si="11"/>
        <v>10</v>
      </c>
      <c r="M89" s="7">
        <f t="shared" si="12"/>
        <v>1</v>
      </c>
      <c r="O89">
        <f t="shared" si="13"/>
        <v>0</v>
      </c>
    </row>
    <row r="90" spans="1:15">
      <c r="A90">
        <v>89</v>
      </c>
      <c r="C90" s="6" t="s">
        <v>103</v>
      </c>
      <c r="D90" s="2"/>
      <c r="F90" s="7">
        <f t="shared" si="8"/>
        <v>78</v>
      </c>
      <c r="G90" s="2" t="s">
        <v>6</v>
      </c>
      <c r="H90" s="1" t="str">
        <f t="shared" si="9"/>
        <v>60+</v>
      </c>
      <c r="I90" s="25" t="str">
        <f t="shared" si="10"/>
        <v>A</v>
      </c>
      <c r="J90" s="13">
        <v>17</v>
      </c>
      <c r="K90" s="3">
        <v>78</v>
      </c>
      <c r="L90" s="8">
        <f t="shared" si="11"/>
        <v>0</v>
      </c>
      <c r="M90" s="7">
        <f t="shared" si="12"/>
        <v>1</v>
      </c>
      <c r="O90">
        <f t="shared" si="13"/>
        <v>0</v>
      </c>
    </row>
    <row r="91" spans="1:15">
      <c r="A91">
        <v>90</v>
      </c>
      <c r="C91" s="6" t="s">
        <v>104</v>
      </c>
      <c r="D91" s="2"/>
      <c r="F91" s="7">
        <f t="shared" si="8"/>
        <v>93</v>
      </c>
      <c r="G91" s="2" t="s">
        <v>6</v>
      </c>
      <c r="H91" s="1" t="str">
        <f t="shared" si="9"/>
        <v>60+</v>
      </c>
      <c r="I91" s="25" t="str">
        <f t="shared" si="10"/>
        <v>A</v>
      </c>
      <c r="J91" s="13">
        <v>21</v>
      </c>
      <c r="K91" s="3">
        <v>93</v>
      </c>
      <c r="L91" s="8">
        <f t="shared" si="11"/>
        <v>0</v>
      </c>
      <c r="M91" s="7">
        <f t="shared" si="12"/>
        <v>1</v>
      </c>
      <c r="O91">
        <f t="shared" si="13"/>
        <v>0</v>
      </c>
    </row>
    <row r="92" spans="1:15">
      <c r="A92">
        <v>91</v>
      </c>
      <c r="C92" s="6" t="s">
        <v>105</v>
      </c>
      <c r="D92" s="2"/>
      <c r="F92" s="7">
        <f t="shared" si="8"/>
        <v>90</v>
      </c>
      <c r="G92" s="2" t="s">
        <v>6</v>
      </c>
      <c r="H92" s="1" t="str">
        <f t="shared" si="9"/>
        <v>60+</v>
      </c>
      <c r="I92" s="25" t="str">
        <f t="shared" si="10"/>
        <v>A</v>
      </c>
      <c r="J92" s="13">
        <v>20</v>
      </c>
      <c r="K92" s="3">
        <v>90</v>
      </c>
      <c r="L92" s="8">
        <f t="shared" si="11"/>
        <v>0</v>
      </c>
      <c r="M92" s="7">
        <f t="shared" si="12"/>
        <v>1</v>
      </c>
      <c r="O92">
        <f t="shared" si="13"/>
        <v>1</v>
      </c>
    </row>
    <row r="93" spans="1:15">
      <c r="A93">
        <v>92</v>
      </c>
      <c r="C93" s="6" t="s">
        <v>106</v>
      </c>
      <c r="D93" s="2"/>
      <c r="F93" s="7">
        <f t="shared" si="8"/>
        <v>20</v>
      </c>
      <c r="G93" s="2" t="s">
        <v>12</v>
      </c>
      <c r="H93" s="1" t="str">
        <f t="shared" si="9"/>
        <v>25-40</v>
      </c>
      <c r="I93" s="25" t="str">
        <f t="shared" si="10"/>
        <v>C</v>
      </c>
      <c r="J93" s="13">
        <v>6</v>
      </c>
      <c r="K93" s="3">
        <v>20</v>
      </c>
      <c r="L93" s="8">
        <f t="shared" si="11"/>
        <v>-5</v>
      </c>
      <c r="M93" s="7">
        <f t="shared" si="12"/>
        <v>1</v>
      </c>
      <c r="O93">
        <f t="shared" si="13"/>
        <v>1</v>
      </c>
    </row>
    <row r="94" spans="1:15">
      <c r="A94">
        <v>93</v>
      </c>
      <c r="C94" s="6" t="s">
        <v>107</v>
      </c>
      <c r="D94" s="2"/>
      <c r="F94" s="7">
        <f t="shared" si="8"/>
        <v>86</v>
      </c>
      <c r="G94" s="2" t="s">
        <v>6</v>
      </c>
      <c r="H94" s="1" t="str">
        <f t="shared" si="9"/>
        <v>60+</v>
      </c>
      <c r="I94" s="25" t="str">
        <f t="shared" si="10"/>
        <v>A</v>
      </c>
      <c r="J94" s="13">
        <v>19</v>
      </c>
      <c r="K94" s="3">
        <v>86</v>
      </c>
      <c r="L94" s="8">
        <f t="shared" si="11"/>
        <v>0</v>
      </c>
      <c r="M94" s="7">
        <f t="shared" si="12"/>
        <v>1</v>
      </c>
      <c r="O94">
        <f t="shared" si="13"/>
        <v>1</v>
      </c>
    </row>
    <row r="95" spans="1:15">
      <c r="A95">
        <v>94</v>
      </c>
      <c r="C95" s="6" t="s">
        <v>108</v>
      </c>
      <c r="D95" s="2"/>
      <c r="F95" s="7">
        <f t="shared" si="8"/>
        <v>57</v>
      </c>
      <c r="G95" s="2" t="s">
        <v>6</v>
      </c>
      <c r="H95" s="1" t="str">
        <f t="shared" si="9"/>
        <v>60+</v>
      </c>
      <c r="I95" s="25" t="str">
        <f t="shared" si="10"/>
        <v>A</v>
      </c>
      <c r="J95" s="13">
        <v>13</v>
      </c>
      <c r="K95" s="3">
        <v>57</v>
      </c>
      <c r="L95" s="8">
        <f t="shared" si="11"/>
        <v>-3</v>
      </c>
      <c r="M95" s="7">
        <f t="shared" si="12"/>
        <v>1</v>
      </c>
      <c r="O95">
        <f t="shared" si="13"/>
        <v>0</v>
      </c>
    </row>
    <row r="96" spans="1:15">
      <c r="A96">
        <v>95</v>
      </c>
      <c r="C96" s="6" t="s">
        <v>109</v>
      </c>
      <c r="D96" s="2"/>
      <c r="F96" s="7">
        <f t="shared" si="8"/>
        <v>45</v>
      </c>
      <c r="G96" s="2" t="s">
        <v>20</v>
      </c>
      <c r="H96" s="1" t="str">
        <f t="shared" si="9"/>
        <v>40-60</v>
      </c>
      <c r="I96" s="25" t="str">
        <f t="shared" si="10"/>
        <v>B</v>
      </c>
      <c r="J96" s="13">
        <v>11</v>
      </c>
      <c r="K96" s="3">
        <v>45</v>
      </c>
      <c r="L96" s="8">
        <f t="shared" si="11"/>
        <v>0</v>
      </c>
      <c r="M96" s="7">
        <f t="shared" si="12"/>
        <v>1</v>
      </c>
      <c r="O96">
        <f t="shared" si="13"/>
        <v>1</v>
      </c>
    </row>
    <row r="97" spans="1:15">
      <c r="A97">
        <v>96</v>
      </c>
      <c r="C97" s="6" t="s">
        <v>110</v>
      </c>
      <c r="D97" s="2"/>
      <c r="F97" s="7">
        <f t="shared" si="8"/>
        <v>16</v>
      </c>
      <c r="G97" s="2" t="s">
        <v>12</v>
      </c>
      <c r="H97" s="1" t="str">
        <f t="shared" si="9"/>
        <v>25-40</v>
      </c>
      <c r="I97" s="25" t="str">
        <f t="shared" si="10"/>
        <v>C</v>
      </c>
      <c r="J97" s="13">
        <v>5</v>
      </c>
      <c r="K97" s="3">
        <v>16</v>
      </c>
      <c r="L97" s="8">
        <f t="shared" si="11"/>
        <v>-9</v>
      </c>
      <c r="M97" s="7">
        <f t="shared" si="12"/>
        <v>1</v>
      </c>
      <c r="O97">
        <f t="shared" si="13"/>
        <v>0</v>
      </c>
    </row>
    <row r="98" spans="1:15">
      <c r="A98">
        <v>97</v>
      </c>
      <c r="C98" s="6" t="s">
        <v>111</v>
      </c>
      <c r="D98" s="2"/>
      <c r="F98" s="7">
        <f t="shared" ref="F98:F129" si="14">K98</f>
        <v>45</v>
      </c>
      <c r="G98" s="2" t="s">
        <v>12</v>
      </c>
      <c r="H98" s="1" t="str">
        <f t="shared" si="9"/>
        <v>25-40</v>
      </c>
      <c r="I98" s="25" t="str">
        <f t="shared" si="10"/>
        <v>C</v>
      </c>
      <c r="J98" s="13">
        <v>11</v>
      </c>
      <c r="K98" s="3">
        <v>45</v>
      </c>
      <c r="L98" s="8">
        <f t="shared" si="11"/>
        <v>4</v>
      </c>
      <c r="M98" s="7">
        <f t="shared" si="12"/>
        <v>1</v>
      </c>
      <c r="O98">
        <f t="shared" si="13"/>
        <v>0</v>
      </c>
    </row>
    <row r="99" spans="1:15">
      <c r="A99">
        <v>98</v>
      </c>
      <c r="C99" s="6" t="s">
        <v>112</v>
      </c>
      <c r="D99" s="2"/>
      <c r="F99" s="7">
        <f t="shared" si="14"/>
        <v>35</v>
      </c>
      <c r="G99" s="2" t="s">
        <v>12</v>
      </c>
      <c r="H99" s="1" t="str">
        <f t="shared" si="9"/>
        <v>25-40</v>
      </c>
      <c r="I99" s="25" t="str">
        <f t="shared" si="10"/>
        <v>C</v>
      </c>
      <c r="J99" s="13">
        <v>9</v>
      </c>
      <c r="K99" s="3">
        <v>35</v>
      </c>
      <c r="L99" s="8">
        <f t="shared" si="11"/>
        <v>0</v>
      </c>
      <c r="M99" s="7">
        <f t="shared" si="12"/>
        <v>1</v>
      </c>
      <c r="O99">
        <f t="shared" si="13"/>
        <v>0</v>
      </c>
    </row>
    <row r="100" spans="1:15">
      <c r="A100">
        <v>99</v>
      </c>
      <c r="C100" s="6" t="s">
        <v>113</v>
      </c>
      <c r="D100" s="2"/>
      <c r="F100" s="7">
        <f t="shared" si="14"/>
        <v>30</v>
      </c>
      <c r="G100" s="2" t="s">
        <v>20</v>
      </c>
      <c r="H100" s="1" t="str">
        <f t="shared" si="9"/>
        <v>40-60</v>
      </c>
      <c r="I100" s="25" t="str">
        <f t="shared" si="10"/>
        <v>B</v>
      </c>
      <c r="J100" s="13">
        <v>8</v>
      </c>
      <c r="K100" s="3">
        <v>30</v>
      </c>
      <c r="L100" s="8">
        <f t="shared" si="11"/>
        <v>-10</v>
      </c>
      <c r="M100" s="7">
        <f t="shared" si="12"/>
        <v>1</v>
      </c>
      <c r="O100">
        <f t="shared" ref="O100:O131" si="15">IF(K98="","",IF(AND(K98&gt;=$O$3,K98&lt;$P$3),1,0))</f>
        <v>0</v>
      </c>
    </row>
    <row r="101" spans="1:15">
      <c r="A101">
        <v>100</v>
      </c>
      <c r="C101" s="6" t="s">
        <v>114</v>
      </c>
      <c r="D101" s="2"/>
      <c r="F101" s="7">
        <f t="shared" si="14"/>
        <v>35</v>
      </c>
      <c r="G101" s="2" t="s">
        <v>12</v>
      </c>
      <c r="H101" s="1" t="str">
        <f t="shared" si="9"/>
        <v>25-40</v>
      </c>
      <c r="I101" s="25" t="str">
        <f t="shared" si="10"/>
        <v>C</v>
      </c>
      <c r="J101" s="13">
        <v>9</v>
      </c>
      <c r="K101" s="3">
        <v>35</v>
      </c>
      <c r="L101" s="8">
        <f t="shared" si="11"/>
        <v>0</v>
      </c>
      <c r="M101" s="7">
        <f t="shared" si="12"/>
        <v>1</v>
      </c>
      <c r="O101">
        <f t="shared" si="15"/>
        <v>0</v>
      </c>
    </row>
    <row r="102" spans="1:15">
      <c r="A102">
        <v>101</v>
      </c>
      <c r="C102" s="6" t="s">
        <v>115</v>
      </c>
      <c r="D102" s="2"/>
      <c r="F102" s="7">
        <f t="shared" si="14"/>
        <v>16</v>
      </c>
      <c r="G102" s="2" t="s">
        <v>12</v>
      </c>
      <c r="H102" s="1" t="str">
        <f t="shared" si="9"/>
        <v>25-40</v>
      </c>
      <c r="I102" s="25" t="str">
        <f t="shared" si="10"/>
        <v>C</v>
      </c>
      <c r="J102" s="13">
        <v>5</v>
      </c>
      <c r="K102" s="3">
        <v>16</v>
      </c>
      <c r="L102" s="8">
        <f t="shared" si="11"/>
        <v>-9</v>
      </c>
      <c r="M102" s="7">
        <f t="shared" si="12"/>
        <v>1</v>
      </c>
      <c r="O102">
        <f t="shared" si="15"/>
        <v>0</v>
      </c>
    </row>
    <row r="103" spans="1:15">
      <c r="A103">
        <v>102</v>
      </c>
      <c r="C103" s="6" t="s">
        <v>116</v>
      </c>
      <c r="D103" s="2"/>
      <c r="F103" s="7">
        <f t="shared" si="14"/>
        <v>51</v>
      </c>
      <c r="G103" s="2" t="s">
        <v>6</v>
      </c>
      <c r="H103" s="1" t="str">
        <f t="shared" si="9"/>
        <v>60+</v>
      </c>
      <c r="I103" s="25" t="str">
        <f t="shared" si="10"/>
        <v>A</v>
      </c>
      <c r="J103" s="13">
        <v>12</v>
      </c>
      <c r="K103" s="3">
        <v>51</v>
      </c>
      <c r="L103" s="8">
        <f t="shared" si="11"/>
        <v>-9</v>
      </c>
      <c r="M103" s="7">
        <f t="shared" si="12"/>
        <v>1</v>
      </c>
      <c r="O103">
        <f t="shared" si="15"/>
        <v>0</v>
      </c>
    </row>
    <row r="104" spans="1:15">
      <c r="A104">
        <v>103</v>
      </c>
      <c r="C104" s="6" t="s">
        <v>117</v>
      </c>
      <c r="D104" s="2"/>
      <c r="F104" s="7">
        <f t="shared" si="14"/>
        <v>93</v>
      </c>
      <c r="G104" s="2" t="s">
        <v>6</v>
      </c>
      <c r="H104" s="1" t="str">
        <f t="shared" si="9"/>
        <v>60+</v>
      </c>
      <c r="I104" s="25" t="str">
        <f t="shared" si="10"/>
        <v>A</v>
      </c>
      <c r="J104" s="13">
        <v>21</v>
      </c>
      <c r="K104" s="3">
        <v>93</v>
      </c>
      <c r="L104" s="8">
        <f t="shared" si="11"/>
        <v>0</v>
      </c>
      <c r="M104" s="7">
        <f t="shared" si="12"/>
        <v>1</v>
      </c>
      <c r="O104">
        <f t="shared" si="15"/>
        <v>0</v>
      </c>
    </row>
    <row r="105" spans="1:15">
      <c r="A105">
        <v>104</v>
      </c>
      <c r="C105" s="6" t="s">
        <v>118</v>
      </c>
      <c r="D105" s="2"/>
      <c r="F105" s="7">
        <f t="shared" si="14"/>
        <v>93</v>
      </c>
      <c r="G105" s="2" t="s">
        <v>6</v>
      </c>
      <c r="H105" s="1" t="str">
        <f t="shared" si="9"/>
        <v>60+</v>
      </c>
      <c r="I105" s="25" t="str">
        <f t="shared" si="10"/>
        <v>A</v>
      </c>
      <c r="J105" s="13">
        <v>21</v>
      </c>
      <c r="K105" s="3">
        <v>93</v>
      </c>
      <c r="L105" s="8">
        <f t="shared" si="11"/>
        <v>0</v>
      </c>
      <c r="M105" s="7">
        <f t="shared" si="12"/>
        <v>1</v>
      </c>
      <c r="O105">
        <f t="shared" si="15"/>
        <v>0</v>
      </c>
    </row>
    <row r="106" spans="1:15">
      <c r="A106">
        <v>105</v>
      </c>
      <c r="C106" s="6" t="s">
        <v>119</v>
      </c>
      <c r="D106" s="2"/>
      <c r="F106" s="7">
        <f t="shared" si="14"/>
        <v>90</v>
      </c>
      <c r="G106" s="2" t="s">
        <v>6</v>
      </c>
      <c r="H106" s="1" t="str">
        <f t="shared" si="9"/>
        <v>60+</v>
      </c>
      <c r="I106" s="25" t="str">
        <f t="shared" si="10"/>
        <v>A</v>
      </c>
      <c r="J106" s="13">
        <v>20</v>
      </c>
      <c r="K106" s="3">
        <v>90</v>
      </c>
      <c r="L106" s="8">
        <f t="shared" si="11"/>
        <v>0</v>
      </c>
      <c r="M106" s="7">
        <f t="shared" si="12"/>
        <v>1</v>
      </c>
      <c r="O106">
        <f t="shared" si="15"/>
        <v>1</v>
      </c>
    </row>
    <row r="107" spans="1:15">
      <c r="A107">
        <v>106</v>
      </c>
      <c r="C107" s="6" t="s">
        <v>120</v>
      </c>
      <c r="D107" s="2"/>
      <c r="F107" s="7">
        <f t="shared" si="14"/>
        <v>12</v>
      </c>
      <c r="G107" s="2" t="s">
        <v>12</v>
      </c>
      <c r="H107" s="1" t="str">
        <f t="shared" si="9"/>
        <v>25-40</v>
      </c>
      <c r="I107" s="25" t="str">
        <f t="shared" si="10"/>
        <v>C</v>
      </c>
      <c r="J107" s="13">
        <v>4</v>
      </c>
      <c r="K107" s="3">
        <v>12</v>
      </c>
      <c r="L107" s="8">
        <f t="shared" si="11"/>
        <v>-13</v>
      </c>
      <c r="M107" s="7">
        <f t="shared" si="12"/>
        <v>0</v>
      </c>
      <c r="O107">
        <f t="shared" si="15"/>
        <v>1</v>
      </c>
    </row>
    <row r="108" spans="1:15">
      <c r="A108">
        <v>107</v>
      </c>
      <c r="C108" s="6" t="s">
        <v>121</v>
      </c>
      <c r="D108" s="2"/>
      <c r="F108" s="7">
        <f t="shared" si="14"/>
        <v>97</v>
      </c>
      <c r="G108" s="2" t="s">
        <v>6</v>
      </c>
      <c r="H108" s="1" t="str">
        <f t="shared" si="9"/>
        <v>60+</v>
      </c>
      <c r="I108" s="25" t="str">
        <f t="shared" si="10"/>
        <v>A</v>
      </c>
      <c r="J108" s="13">
        <v>23</v>
      </c>
      <c r="K108" s="3">
        <v>97</v>
      </c>
      <c r="L108" s="8">
        <f t="shared" si="11"/>
        <v>0</v>
      </c>
      <c r="M108" s="7">
        <f t="shared" si="12"/>
        <v>1</v>
      </c>
      <c r="O108">
        <f t="shared" si="15"/>
        <v>1</v>
      </c>
    </row>
    <row r="109" spans="1:15">
      <c r="A109">
        <v>108</v>
      </c>
      <c r="C109" s="6" t="s">
        <v>122</v>
      </c>
      <c r="D109" s="2"/>
      <c r="F109" s="7">
        <f t="shared" si="14"/>
        <v>82</v>
      </c>
      <c r="G109" s="2" t="s">
        <v>6</v>
      </c>
      <c r="H109" s="1" t="str">
        <f t="shared" si="9"/>
        <v>60+</v>
      </c>
      <c r="I109" s="25" t="str">
        <f t="shared" si="10"/>
        <v>A</v>
      </c>
      <c r="J109" s="13">
        <v>18</v>
      </c>
      <c r="K109" s="3">
        <v>82</v>
      </c>
      <c r="L109" s="8">
        <f t="shared" si="11"/>
        <v>0</v>
      </c>
      <c r="M109" s="7">
        <f t="shared" si="12"/>
        <v>1</v>
      </c>
      <c r="O109">
        <f t="shared" si="15"/>
        <v>0</v>
      </c>
    </row>
    <row r="110" spans="1:15">
      <c r="A110">
        <v>109</v>
      </c>
      <c r="C110" s="6" t="s">
        <v>123</v>
      </c>
      <c r="D110" s="2"/>
      <c r="F110" s="7">
        <f t="shared" si="14"/>
        <v>45</v>
      </c>
      <c r="G110" s="2" t="s">
        <v>20</v>
      </c>
      <c r="H110" s="1" t="str">
        <f t="shared" si="9"/>
        <v>40-60</v>
      </c>
      <c r="I110" s="25" t="str">
        <f t="shared" si="10"/>
        <v>B</v>
      </c>
      <c r="J110" s="13">
        <v>11</v>
      </c>
      <c r="K110" s="3">
        <v>45</v>
      </c>
      <c r="L110" s="8">
        <f t="shared" si="11"/>
        <v>0</v>
      </c>
      <c r="M110" s="7">
        <f t="shared" si="12"/>
        <v>1</v>
      </c>
      <c r="O110">
        <f t="shared" si="15"/>
        <v>1</v>
      </c>
    </row>
    <row r="111" spans="1:15">
      <c r="A111">
        <v>110</v>
      </c>
      <c r="C111" s="6" t="s">
        <v>124</v>
      </c>
      <c r="D111" s="2"/>
      <c r="F111" s="7">
        <f t="shared" si="14"/>
        <v>73</v>
      </c>
      <c r="G111" s="2" t="s">
        <v>6</v>
      </c>
      <c r="H111" s="1" t="str">
        <f t="shared" si="9"/>
        <v>60+</v>
      </c>
      <c r="I111" s="25" t="str">
        <f t="shared" si="10"/>
        <v>A</v>
      </c>
      <c r="J111" s="13">
        <v>16</v>
      </c>
      <c r="K111" s="3">
        <v>73</v>
      </c>
      <c r="L111" s="8">
        <f t="shared" si="11"/>
        <v>0</v>
      </c>
      <c r="M111" s="7">
        <f t="shared" si="12"/>
        <v>1</v>
      </c>
      <c r="O111">
        <f t="shared" si="15"/>
        <v>1</v>
      </c>
    </row>
    <row r="112" spans="1:15">
      <c r="A112">
        <v>111</v>
      </c>
      <c r="C112" s="6" t="s">
        <v>125</v>
      </c>
      <c r="D112" s="2"/>
      <c r="F112" s="7">
        <f t="shared" si="14"/>
        <v>30</v>
      </c>
      <c r="G112" s="2" t="s">
        <v>12</v>
      </c>
      <c r="H112" s="1" t="str">
        <f t="shared" si="9"/>
        <v>25-40</v>
      </c>
      <c r="I112" s="25" t="str">
        <f t="shared" si="10"/>
        <v>C</v>
      </c>
      <c r="J112" s="13">
        <v>8</v>
      </c>
      <c r="K112" s="3">
        <v>30</v>
      </c>
      <c r="L112" s="8">
        <f t="shared" si="11"/>
        <v>0</v>
      </c>
      <c r="M112" s="7">
        <f t="shared" si="12"/>
        <v>1</v>
      </c>
      <c r="O112">
        <f t="shared" si="15"/>
        <v>0</v>
      </c>
    </row>
    <row r="113" spans="1:15">
      <c r="A113">
        <v>112</v>
      </c>
      <c r="C113" s="6" t="s">
        <v>126</v>
      </c>
      <c r="D113" s="2"/>
      <c r="F113" s="7">
        <f t="shared" si="14"/>
        <v>51</v>
      </c>
      <c r="G113" s="2" t="s">
        <v>12</v>
      </c>
      <c r="H113" s="1" t="str">
        <f t="shared" si="9"/>
        <v>25-40</v>
      </c>
      <c r="I113" s="25" t="str">
        <f t="shared" si="10"/>
        <v>C</v>
      </c>
      <c r="J113" s="13">
        <v>12</v>
      </c>
      <c r="K113" s="3">
        <v>51</v>
      </c>
      <c r="L113" s="8">
        <f t="shared" si="11"/>
        <v>10</v>
      </c>
      <c r="M113" s="7">
        <f t="shared" si="12"/>
        <v>1</v>
      </c>
      <c r="O113">
        <f t="shared" si="15"/>
        <v>1</v>
      </c>
    </row>
    <row r="114" spans="1:15">
      <c r="A114">
        <v>113</v>
      </c>
      <c r="C114" s="6" t="s">
        <v>127</v>
      </c>
      <c r="D114" s="2"/>
      <c r="F114" s="7">
        <f t="shared" si="14"/>
        <v>35</v>
      </c>
      <c r="G114" s="2" t="s">
        <v>20</v>
      </c>
      <c r="H114" s="1" t="str">
        <f t="shared" si="9"/>
        <v>40-60</v>
      </c>
      <c r="I114" s="25" t="str">
        <f t="shared" si="10"/>
        <v>B</v>
      </c>
      <c r="J114" s="13">
        <v>9</v>
      </c>
      <c r="K114" s="3">
        <v>35</v>
      </c>
      <c r="L114" s="8">
        <f t="shared" si="11"/>
        <v>-5</v>
      </c>
      <c r="M114" s="7">
        <f t="shared" si="12"/>
        <v>1</v>
      </c>
      <c r="O114">
        <f t="shared" si="15"/>
        <v>0</v>
      </c>
    </row>
    <row r="115" spans="1:15">
      <c r="A115">
        <v>114</v>
      </c>
      <c r="C115" s="6" t="s">
        <v>128</v>
      </c>
      <c r="D115" s="2"/>
      <c r="F115" s="7">
        <f t="shared" si="14"/>
        <v>40</v>
      </c>
      <c r="G115" s="2" t="s">
        <v>20</v>
      </c>
      <c r="H115" s="1" t="str">
        <f t="shared" si="9"/>
        <v>40-60</v>
      </c>
      <c r="I115" s="25" t="str">
        <f t="shared" si="10"/>
        <v>B</v>
      </c>
      <c r="J115" s="13">
        <v>10</v>
      </c>
      <c r="K115" s="3">
        <v>40</v>
      </c>
      <c r="L115" s="8">
        <f t="shared" si="11"/>
        <v>0</v>
      </c>
      <c r="M115" s="7">
        <f t="shared" si="12"/>
        <v>1</v>
      </c>
      <c r="O115">
        <f t="shared" si="15"/>
        <v>0</v>
      </c>
    </row>
    <row r="116" spans="1:15">
      <c r="A116">
        <v>115</v>
      </c>
      <c r="C116" s="6" t="s">
        <v>129</v>
      </c>
      <c r="D116" s="2"/>
      <c r="F116" s="7">
        <f t="shared" si="14"/>
        <v>45</v>
      </c>
      <c r="G116" s="2" t="s">
        <v>6</v>
      </c>
      <c r="H116" s="1" t="str">
        <f t="shared" si="9"/>
        <v>60+</v>
      </c>
      <c r="I116" s="25" t="str">
        <f t="shared" si="10"/>
        <v>A</v>
      </c>
      <c r="J116" s="13">
        <v>11</v>
      </c>
      <c r="K116" s="3">
        <v>45</v>
      </c>
      <c r="L116" s="8">
        <f t="shared" si="11"/>
        <v>-15</v>
      </c>
      <c r="M116" s="7">
        <f t="shared" si="12"/>
        <v>0</v>
      </c>
      <c r="O116">
        <f t="shared" si="15"/>
        <v>0</v>
      </c>
    </row>
    <row r="117" spans="1:15">
      <c r="A117">
        <v>116</v>
      </c>
      <c r="C117" s="6" t="s">
        <v>130</v>
      </c>
      <c r="D117" s="2"/>
      <c r="F117" s="7">
        <f t="shared" si="14"/>
        <v>51</v>
      </c>
      <c r="G117" s="2" t="s">
        <v>6</v>
      </c>
      <c r="H117" s="1" t="str">
        <f t="shared" si="9"/>
        <v>60+</v>
      </c>
      <c r="I117" s="25" t="str">
        <f t="shared" si="10"/>
        <v>A</v>
      </c>
      <c r="J117" s="13">
        <v>12</v>
      </c>
      <c r="K117" s="3">
        <v>51</v>
      </c>
      <c r="L117" s="8">
        <f t="shared" si="11"/>
        <v>-9</v>
      </c>
      <c r="M117" s="7">
        <f t="shared" si="12"/>
        <v>1</v>
      </c>
      <c r="O117">
        <f t="shared" si="15"/>
        <v>0</v>
      </c>
    </row>
    <row r="118" spans="1:15">
      <c r="A118">
        <v>117</v>
      </c>
      <c r="C118" s="6" t="s">
        <v>131</v>
      </c>
      <c r="D118" s="2"/>
      <c r="F118" s="7">
        <f t="shared" si="14"/>
        <v>68</v>
      </c>
      <c r="G118" s="2" t="s">
        <v>20</v>
      </c>
      <c r="H118" s="1" t="str">
        <f t="shared" si="9"/>
        <v>40-60</v>
      </c>
      <c r="I118" s="25" t="str">
        <f t="shared" si="10"/>
        <v>B</v>
      </c>
      <c r="J118" s="13">
        <v>15</v>
      </c>
      <c r="K118" s="3">
        <v>68</v>
      </c>
      <c r="L118" s="8">
        <f t="shared" si="11"/>
        <v>9</v>
      </c>
      <c r="M118" s="7">
        <f t="shared" si="12"/>
        <v>1</v>
      </c>
      <c r="O118">
        <f t="shared" si="15"/>
        <v>0</v>
      </c>
    </row>
    <row r="119" spans="1:15">
      <c r="A119">
        <v>118</v>
      </c>
      <c r="C119" s="6" t="s">
        <v>132</v>
      </c>
      <c r="D119" s="2"/>
      <c r="F119" s="7">
        <f t="shared" si="14"/>
        <v>20</v>
      </c>
      <c r="G119" s="2" t="s">
        <v>20</v>
      </c>
      <c r="H119" s="1" t="str">
        <f t="shared" si="9"/>
        <v>40-60</v>
      </c>
      <c r="I119" s="25" t="str">
        <f t="shared" si="10"/>
        <v>B</v>
      </c>
      <c r="J119" s="13">
        <v>6</v>
      </c>
      <c r="K119" s="3">
        <v>20</v>
      </c>
      <c r="L119" s="8">
        <f t="shared" si="11"/>
        <v>-20</v>
      </c>
      <c r="M119" s="7">
        <f t="shared" si="12"/>
        <v>0</v>
      </c>
      <c r="O119">
        <f t="shared" si="15"/>
        <v>0</v>
      </c>
    </row>
    <row r="120" spans="1:15">
      <c r="A120">
        <v>119</v>
      </c>
      <c r="C120" s="6" t="s">
        <v>133</v>
      </c>
      <c r="D120" s="2"/>
      <c r="F120" s="7">
        <f t="shared" si="14"/>
        <v>12</v>
      </c>
      <c r="G120" s="2" t="s">
        <v>12</v>
      </c>
      <c r="H120" s="1" t="str">
        <f t="shared" si="9"/>
        <v>25-40</v>
      </c>
      <c r="I120" s="25" t="str">
        <f t="shared" si="10"/>
        <v>C</v>
      </c>
      <c r="J120" s="13">
        <v>4</v>
      </c>
      <c r="K120" s="3">
        <v>12</v>
      </c>
      <c r="L120" s="8">
        <f t="shared" si="11"/>
        <v>-13</v>
      </c>
      <c r="M120" s="7">
        <f t="shared" si="12"/>
        <v>0</v>
      </c>
      <c r="O120">
        <f t="shared" si="15"/>
        <v>1</v>
      </c>
    </row>
    <row r="121" spans="1:15">
      <c r="A121">
        <v>120</v>
      </c>
      <c r="C121" s="6" t="s">
        <v>134</v>
      </c>
      <c r="D121" s="2"/>
      <c r="F121" s="7">
        <f t="shared" si="14"/>
        <v>63</v>
      </c>
      <c r="G121" s="2" t="s">
        <v>6</v>
      </c>
      <c r="H121" s="1" t="str">
        <f t="shared" si="9"/>
        <v>60+</v>
      </c>
      <c r="I121" s="25" t="str">
        <f t="shared" si="10"/>
        <v>A</v>
      </c>
      <c r="J121" s="13">
        <v>14</v>
      </c>
      <c r="K121" s="3">
        <v>63</v>
      </c>
      <c r="L121" s="8">
        <f t="shared" si="11"/>
        <v>0</v>
      </c>
      <c r="M121" s="7">
        <f t="shared" si="12"/>
        <v>1</v>
      </c>
      <c r="O121">
        <f t="shared" si="15"/>
        <v>0</v>
      </c>
    </row>
    <row r="122" spans="1:15">
      <c r="A122">
        <v>121</v>
      </c>
      <c r="C122" s="6" t="s">
        <v>135</v>
      </c>
      <c r="D122" s="2"/>
      <c r="F122" s="7">
        <f t="shared" si="14"/>
        <v>20</v>
      </c>
      <c r="G122" s="2" t="s">
        <v>20</v>
      </c>
      <c r="H122" s="1" t="str">
        <f t="shared" si="9"/>
        <v>40-60</v>
      </c>
      <c r="I122" s="25" t="str">
        <f t="shared" si="10"/>
        <v>B</v>
      </c>
      <c r="J122" s="13">
        <v>6</v>
      </c>
      <c r="K122" s="3">
        <v>20</v>
      </c>
      <c r="L122" s="8">
        <f t="shared" si="11"/>
        <v>-20</v>
      </c>
      <c r="M122" s="7">
        <f t="shared" si="12"/>
        <v>0</v>
      </c>
      <c r="O122">
        <f t="shared" si="15"/>
        <v>0</v>
      </c>
    </row>
    <row r="123" spans="1:15">
      <c r="A123">
        <v>122</v>
      </c>
      <c r="C123" s="6" t="s">
        <v>136</v>
      </c>
      <c r="D123" s="2"/>
      <c r="F123" s="7">
        <f t="shared" si="14"/>
        <v>35</v>
      </c>
      <c r="G123" s="2" t="s">
        <v>6</v>
      </c>
      <c r="H123" s="1" t="str">
        <f t="shared" si="9"/>
        <v>60+</v>
      </c>
      <c r="I123" s="25" t="str">
        <f t="shared" si="10"/>
        <v>A</v>
      </c>
      <c r="J123" s="13">
        <v>9</v>
      </c>
      <c r="K123" s="3">
        <v>35</v>
      </c>
      <c r="L123" s="8">
        <f t="shared" si="11"/>
        <v>-25</v>
      </c>
      <c r="M123" s="7">
        <f t="shared" si="12"/>
        <v>0</v>
      </c>
      <c r="O123">
        <f t="shared" si="15"/>
        <v>1</v>
      </c>
    </row>
    <row r="124" spans="1:15">
      <c r="A124">
        <v>123</v>
      </c>
      <c r="C124" s="6" t="s">
        <v>137</v>
      </c>
      <c r="D124" s="2"/>
      <c r="F124" s="7">
        <f t="shared" si="14"/>
        <v>68</v>
      </c>
      <c r="G124" s="2" t="s">
        <v>6</v>
      </c>
      <c r="H124" s="1" t="str">
        <f t="shared" si="9"/>
        <v>60+</v>
      </c>
      <c r="I124" s="25" t="str">
        <f t="shared" si="10"/>
        <v>A</v>
      </c>
      <c r="J124" s="13">
        <v>15</v>
      </c>
      <c r="K124" s="3">
        <v>68</v>
      </c>
      <c r="L124" s="8">
        <f t="shared" si="11"/>
        <v>0</v>
      </c>
      <c r="M124" s="7">
        <f t="shared" si="12"/>
        <v>1</v>
      </c>
      <c r="O124">
        <f t="shared" si="15"/>
        <v>0</v>
      </c>
    </row>
    <row r="125" spans="1:15">
      <c r="A125">
        <v>124</v>
      </c>
      <c r="C125" s="6" t="s">
        <v>138</v>
      </c>
      <c r="D125" s="2"/>
      <c r="F125" s="7">
        <f t="shared" si="14"/>
        <v>73</v>
      </c>
      <c r="G125" s="2" t="s">
        <v>6</v>
      </c>
      <c r="H125" s="1" t="str">
        <f t="shared" si="9"/>
        <v>60+</v>
      </c>
      <c r="I125" s="25" t="str">
        <f t="shared" si="10"/>
        <v>A</v>
      </c>
      <c r="J125" s="13">
        <v>16</v>
      </c>
      <c r="K125" s="3">
        <v>73</v>
      </c>
      <c r="L125" s="8">
        <f t="shared" si="11"/>
        <v>0</v>
      </c>
      <c r="M125" s="7">
        <f t="shared" si="12"/>
        <v>1</v>
      </c>
      <c r="O125">
        <f t="shared" si="15"/>
        <v>0</v>
      </c>
    </row>
    <row r="126" spans="1:15">
      <c r="A126">
        <v>125</v>
      </c>
      <c r="C126" s="6" t="s">
        <v>139</v>
      </c>
      <c r="D126" s="2"/>
      <c r="F126" s="7">
        <f t="shared" si="14"/>
        <v>78</v>
      </c>
      <c r="G126" s="2" t="s">
        <v>6</v>
      </c>
      <c r="H126" s="1" t="str">
        <f t="shared" si="9"/>
        <v>60+</v>
      </c>
      <c r="I126" s="25" t="str">
        <f t="shared" si="10"/>
        <v>A</v>
      </c>
      <c r="J126" s="13">
        <v>17</v>
      </c>
      <c r="K126" s="3">
        <v>78</v>
      </c>
      <c r="L126" s="8">
        <f t="shared" si="11"/>
        <v>0</v>
      </c>
      <c r="M126" s="7">
        <f t="shared" si="12"/>
        <v>1</v>
      </c>
      <c r="O126">
        <f t="shared" si="15"/>
        <v>1</v>
      </c>
    </row>
    <row r="127" spans="1:15">
      <c r="A127">
        <v>126</v>
      </c>
      <c r="C127" s="6" t="s">
        <v>140</v>
      </c>
      <c r="D127" s="2"/>
      <c r="F127" s="7">
        <f t="shared" si="14"/>
        <v>63</v>
      </c>
      <c r="G127" s="2" t="s">
        <v>20</v>
      </c>
      <c r="H127" s="1" t="str">
        <f t="shared" si="9"/>
        <v>40-60</v>
      </c>
      <c r="I127" s="25" t="str">
        <f t="shared" si="10"/>
        <v>B</v>
      </c>
      <c r="J127" s="13">
        <v>14</v>
      </c>
      <c r="K127" s="3">
        <v>63</v>
      </c>
      <c r="L127" s="8">
        <f t="shared" si="11"/>
        <v>4</v>
      </c>
      <c r="M127" s="7">
        <f t="shared" si="12"/>
        <v>1</v>
      </c>
      <c r="O127">
        <f t="shared" si="15"/>
        <v>1</v>
      </c>
    </row>
    <row r="128" spans="1:15">
      <c r="A128">
        <v>127</v>
      </c>
      <c r="C128" s="6" t="s">
        <v>141</v>
      </c>
      <c r="D128" s="2"/>
      <c r="F128" s="7">
        <f t="shared" si="14"/>
        <v>8</v>
      </c>
      <c r="G128" s="2" t="s">
        <v>12</v>
      </c>
      <c r="H128" s="1" t="str">
        <f t="shared" si="9"/>
        <v>25-40</v>
      </c>
      <c r="I128" s="25" t="str">
        <f t="shared" si="10"/>
        <v>C</v>
      </c>
      <c r="J128" s="13">
        <v>3</v>
      </c>
      <c r="K128" s="3">
        <v>8</v>
      </c>
      <c r="L128" s="8">
        <f t="shared" si="11"/>
        <v>-17</v>
      </c>
      <c r="M128" s="7">
        <f t="shared" si="12"/>
        <v>0</v>
      </c>
      <c r="O128">
        <f t="shared" si="15"/>
        <v>1</v>
      </c>
    </row>
    <row r="129" spans="1:15">
      <c r="A129">
        <v>128</v>
      </c>
      <c r="C129" s="6" t="s">
        <v>142</v>
      </c>
      <c r="D129" s="2"/>
      <c r="F129" s="7">
        <f t="shared" si="14"/>
        <v>63</v>
      </c>
      <c r="G129" s="2" t="s">
        <v>20</v>
      </c>
      <c r="H129" s="1" t="str">
        <f t="shared" si="9"/>
        <v>40-60</v>
      </c>
      <c r="I129" s="25" t="str">
        <f t="shared" si="10"/>
        <v>B</v>
      </c>
      <c r="J129" s="13">
        <v>14</v>
      </c>
      <c r="K129" s="3">
        <v>63</v>
      </c>
      <c r="L129" s="8">
        <f t="shared" si="11"/>
        <v>4</v>
      </c>
      <c r="M129" s="7">
        <f t="shared" si="12"/>
        <v>1</v>
      </c>
      <c r="O129">
        <f t="shared" si="15"/>
        <v>1</v>
      </c>
    </row>
    <row r="130" spans="1:15">
      <c r="A130">
        <v>129</v>
      </c>
      <c r="C130" s="6" t="s">
        <v>143</v>
      </c>
      <c r="D130" s="2"/>
      <c r="F130" s="7">
        <f t="shared" ref="F130:F161" si="16">K130</f>
        <v>45</v>
      </c>
      <c r="G130" s="2" t="s">
        <v>20</v>
      </c>
      <c r="H130" s="1" t="str">
        <f t="shared" si="9"/>
        <v>40-60</v>
      </c>
      <c r="I130" s="25" t="str">
        <f t="shared" si="10"/>
        <v>B</v>
      </c>
      <c r="J130" s="13">
        <v>11</v>
      </c>
      <c r="K130" s="3">
        <v>45</v>
      </c>
      <c r="L130" s="8">
        <f t="shared" si="11"/>
        <v>0</v>
      </c>
      <c r="M130" s="7">
        <f t="shared" si="12"/>
        <v>1</v>
      </c>
      <c r="O130">
        <f t="shared" si="15"/>
        <v>0</v>
      </c>
    </row>
    <row r="131" spans="1:15">
      <c r="A131">
        <v>130</v>
      </c>
      <c r="C131" s="6" t="s">
        <v>144</v>
      </c>
      <c r="D131" s="2"/>
      <c r="F131" s="7">
        <f t="shared" si="16"/>
        <v>20</v>
      </c>
      <c r="G131" s="2" t="s">
        <v>20</v>
      </c>
      <c r="H131" s="1" t="str">
        <f t="shared" ref="H131:H194" si="17">IF(G131="A","60+",IF(G131="B","40-60",IF(G131="C","25-40",IF(G131="D","0-25",))))</f>
        <v>40-60</v>
      </c>
      <c r="I131" s="25" t="str">
        <f t="shared" ref="I131:I194" si="18">G131</f>
        <v>B</v>
      </c>
      <c r="J131" s="13">
        <v>6</v>
      </c>
      <c r="K131" s="3">
        <v>20</v>
      </c>
      <c r="L131" s="8">
        <f t="shared" ref="L131:L194" si="19">IF(I131="C",IF(K131&lt;=$P$1,K131-$P$1,IF(K131&gt;$Q$1-1,(K131-$Q$1-1),0)),IF(I131="D",IF(K131&lt;=$P$1-1,0,K131-($P$1-1)),IF(I131="B",IF(K131&lt;=$Q$1,K131-$Q$1,IF(K131&gt;$R$1-1,K131-($R$1-1),0)),IF(I131="A",IF(K131&gt;=$R$1,0,K131-$R$1),""))))</f>
        <v>-20</v>
      </c>
      <c r="M131" s="7">
        <f t="shared" ref="M131:M194" si="20">IF(AND(ABS(L131)&gt;=$U$1,ABS(L131)&lt;=$V$1),1,0)</f>
        <v>0</v>
      </c>
      <c r="O131">
        <f t="shared" si="15"/>
        <v>1</v>
      </c>
    </row>
    <row r="132" spans="1:15">
      <c r="A132">
        <v>131</v>
      </c>
      <c r="C132" s="6" t="s">
        <v>145</v>
      </c>
      <c r="D132" s="2"/>
      <c r="F132" s="7">
        <f t="shared" si="16"/>
        <v>16</v>
      </c>
      <c r="G132" s="2" t="s">
        <v>20</v>
      </c>
      <c r="H132" s="1" t="str">
        <f t="shared" si="17"/>
        <v>40-60</v>
      </c>
      <c r="I132" s="25" t="str">
        <f t="shared" si="18"/>
        <v>B</v>
      </c>
      <c r="J132" s="13">
        <v>5</v>
      </c>
      <c r="K132" s="3">
        <v>16</v>
      </c>
      <c r="L132" s="8">
        <f t="shared" si="19"/>
        <v>-24</v>
      </c>
      <c r="M132" s="7">
        <f t="shared" si="20"/>
        <v>0</v>
      </c>
      <c r="O132">
        <f t="shared" ref="O132:O163" si="21">IF(K130="","",IF(AND(K130&gt;=$O$3,K130&lt;$P$3),1,0))</f>
        <v>0</v>
      </c>
    </row>
    <row r="133" spans="1:15">
      <c r="A133">
        <v>132</v>
      </c>
      <c r="C133" s="6" t="s">
        <v>146</v>
      </c>
      <c r="D133" s="2"/>
      <c r="F133" s="7">
        <f t="shared" si="16"/>
        <v>82</v>
      </c>
      <c r="G133" s="2" t="s">
        <v>6</v>
      </c>
      <c r="H133" s="1" t="str">
        <f t="shared" si="17"/>
        <v>60+</v>
      </c>
      <c r="I133" s="25" t="str">
        <f t="shared" si="18"/>
        <v>A</v>
      </c>
      <c r="J133" s="13">
        <v>18</v>
      </c>
      <c r="K133" s="3">
        <v>82</v>
      </c>
      <c r="L133" s="8">
        <f t="shared" si="19"/>
        <v>0</v>
      </c>
      <c r="M133" s="7">
        <f t="shared" si="20"/>
        <v>1</v>
      </c>
      <c r="O133">
        <f t="shared" si="21"/>
        <v>0</v>
      </c>
    </row>
    <row r="134" spans="1:15">
      <c r="A134">
        <v>133</v>
      </c>
      <c r="C134" s="6" t="s">
        <v>147</v>
      </c>
      <c r="D134" s="2"/>
      <c r="F134" s="7">
        <f t="shared" si="16"/>
        <v>93</v>
      </c>
      <c r="G134" s="2" t="s">
        <v>6</v>
      </c>
      <c r="H134" s="1" t="str">
        <f t="shared" si="17"/>
        <v>60+</v>
      </c>
      <c r="I134" s="25" t="str">
        <f t="shared" si="18"/>
        <v>A</v>
      </c>
      <c r="J134" s="13">
        <v>21</v>
      </c>
      <c r="K134" s="3">
        <v>93</v>
      </c>
      <c r="L134" s="8">
        <f t="shared" si="19"/>
        <v>0</v>
      </c>
      <c r="M134" s="7">
        <f t="shared" si="20"/>
        <v>1</v>
      </c>
      <c r="O134">
        <f t="shared" si="21"/>
        <v>0</v>
      </c>
    </row>
    <row r="135" spans="1:15">
      <c r="A135">
        <v>134</v>
      </c>
      <c r="C135" s="6" t="s">
        <v>148</v>
      </c>
      <c r="D135" s="2"/>
      <c r="F135" s="7">
        <f t="shared" si="16"/>
        <v>45</v>
      </c>
      <c r="G135" s="2" t="s">
        <v>20</v>
      </c>
      <c r="H135" s="1" t="str">
        <f t="shared" si="17"/>
        <v>40-60</v>
      </c>
      <c r="I135" s="25" t="str">
        <f t="shared" si="18"/>
        <v>B</v>
      </c>
      <c r="J135" s="13">
        <v>11</v>
      </c>
      <c r="K135" s="3">
        <v>45</v>
      </c>
      <c r="L135" s="8">
        <f t="shared" si="19"/>
        <v>0</v>
      </c>
      <c r="M135" s="7">
        <f t="shared" si="20"/>
        <v>1</v>
      </c>
      <c r="O135">
        <f t="shared" si="21"/>
        <v>1</v>
      </c>
    </row>
    <row r="136" spans="1:15">
      <c r="A136">
        <v>135</v>
      </c>
      <c r="C136" s="6" t="s">
        <v>149</v>
      </c>
      <c r="D136" s="2"/>
      <c r="F136" s="7">
        <f t="shared" si="16"/>
        <v>20</v>
      </c>
      <c r="G136" s="2" t="s">
        <v>12</v>
      </c>
      <c r="H136" s="1" t="str">
        <f t="shared" si="17"/>
        <v>25-40</v>
      </c>
      <c r="I136" s="25" t="str">
        <f t="shared" si="18"/>
        <v>C</v>
      </c>
      <c r="J136" s="13">
        <v>6</v>
      </c>
      <c r="K136" s="3">
        <v>20</v>
      </c>
      <c r="L136" s="8">
        <f t="shared" si="19"/>
        <v>-5</v>
      </c>
      <c r="M136" s="7">
        <f t="shared" si="20"/>
        <v>1</v>
      </c>
      <c r="O136">
        <f t="shared" si="21"/>
        <v>1</v>
      </c>
    </row>
    <row r="137" spans="1:15">
      <c r="A137">
        <v>136</v>
      </c>
      <c r="C137" s="6" t="s">
        <v>150</v>
      </c>
      <c r="D137" s="2"/>
      <c r="F137" s="7">
        <f t="shared" si="16"/>
        <v>82</v>
      </c>
      <c r="G137" s="2" t="s">
        <v>6</v>
      </c>
      <c r="H137" s="1" t="str">
        <f t="shared" si="17"/>
        <v>60+</v>
      </c>
      <c r="I137" s="25" t="str">
        <f t="shared" si="18"/>
        <v>A</v>
      </c>
      <c r="J137" s="13">
        <v>18</v>
      </c>
      <c r="K137" s="3">
        <v>82</v>
      </c>
      <c r="L137" s="8">
        <f t="shared" si="19"/>
        <v>0</v>
      </c>
      <c r="M137" s="7">
        <f t="shared" si="20"/>
        <v>1</v>
      </c>
      <c r="O137">
        <f t="shared" si="21"/>
        <v>0</v>
      </c>
    </row>
    <row r="138" spans="1:15">
      <c r="A138">
        <v>137</v>
      </c>
      <c r="C138" s="6" t="s">
        <v>151</v>
      </c>
      <c r="D138" s="2"/>
      <c r="F138" s="7">
        <f t="shared" si="16"/>
        <v>25</v>
      </c>
      <c r="G138" s="2" t="s">
        <v>12</v>
      </c>
      <c r="H138" s="1" t="str">
        <f t="shared" si="17"/>
        <v>25-40</v>
      </c>
      <c r="I138" s="25" t="str">
        <f t="shared" si="18"/>
        <v>C</v>
      </c>
      <c r="J138" s="13">
        <v>7</v>
      </c>
      <c r="K138" s="3">
        <v>25</v>
      </c>
      <c r="L138" s="8">
        <f t="shared" si="19"/>
        <v>0</v>
      </c>
      <c r="M138" s="7">
        <f t="shared" si="20"/>
        <v>1</v>
      </c>
      <c r="O138">
        <f t="shared" si="21"/>
        <v>0</v>
      </c>
    </row>
    <row r="139" spans="1:15">
      <c r="A139">
        <v>138</v>
      </c>
      <c r="C139" s="6" t="s">
        <v>152</v>
      </c>
      <c r="D139" s="2"/>
      <c r="F139" s="7">
        <f t="shared" si="16"/>
        <v>5</v>
      </c>
      <c r="G139" s="2" t="s">
        <v>12</v>
      </c>
      <c r="H139" s="1" t="str">
        <f t="shared" si="17"/>
        <v>25-40</v>
      </c>
      <c r="I139" s="25" t="str">
        <f t="shared" si="18"/>
        <v>C</v>
      </c>
      <c r="J139" s="13">
        <v>2</v>
      </c>
      <c r="K139" s="3">
        <v>5</v>
      </c>
      <c r="L139" s="8">
        <f t="shared" si="19"/>
        <v>-20</v>
      </c>
      <c r="M139" s="7">
        <f t="shared" si="20"/>
        <v>0</v>
      </c>
      <c r="O139">
        <f t="shared" si="21"/>
        <v>1</v>
      </c>
    </row>
    <row r="140" spans="1:15">
      <c r="A140">
        <v>139</v>
      </c>
      <c r="C140" s="6" t="s">
        <v>153</v>
      </c>
      <c r="D140" s="2"/>
      <c r="F140" s="7">
        <f t="shared" si="16"/>
        <v>45</v>
      </c>
      <c r="G140" s="2" t="s">
        <v>20</v>
      </c>
      <c r="H140" s="1" t="str">
        <f t="shared" si="17"/>
        <v>40-60</v>
      </c>
      <c r="I140" s="25" t="str">
        <f t="shared" si="18"/>
        <v>B</v>
      </c>
      <c r="J140" s="13">
        <v>11</v>
      </c>
      <c r="K140" s="3">
        <v>45</v>
      </c>
      <c r="L140" s="8">
        <f t="shared" si="19"/>
        <v>0</v>
      </c>
      <c r="M140" s="7">
        <f t="shared" si="20"/>
        <v>1</v>
      </c>
      <c r="O140">
        <f t="shared" si="21"/>
        <v>0</v>
      </c>
    </row>
    <row r="141" spans="1:15">
      <c r="A141">
        <v>140</v>
      </c>
      <c r="C141" s="6" t="s">
        <v>154</v>
      </c>
      <c r="D141" s="2"/>
      <c r="F141" s="7">
        <f t="shared" si="16"/>
        <v>16</v>
      </c>
      <c r="G141" s="2" t="s">
        <v>23</v>
      </c>
      <c r="H141" s="1" t="str">
        <f t="shared" si="17"/>
        <v>0-25</v>
      </c>
      <c r="I141" s="25" t="str">
        <f t="shared" si="18"/>
        <v>D</v>
      </c>
      <c r="J141" s="13">
        <v>5</v>
      </c>
      <c r="K141" s="3">
        <v>16</v>
      </c>
      <c r="L141" s="8">
        <f t="shared" si="19"/>
        <v>0</v>
      </c>
      <c r="M141" s="7">
        <f t="shared" si="20"/>
        <v>1</v>
      </c>
      <c r="O141">
        <f t="shared" si="21"/>
        <v>0</v>
      </c>
    </row>
    <row r="142" spans="1:15">
      <c r="A142">
        <v>141</v>
      </c>
      <c r="C142" s="6" t="s">
        <v>155</v>
      </c>
      <c r="D142" s="2"/>
      <c r="F142" s="7">
        <f t="shared" si="16"/>
        <v>93</v>
      </c>
      <c r="G142" s="2" t="s">
        <v>6</v>
      </c>
      <c r="H142" s="1" t="str">
        <f t="shared" si="17"/>
        <v>60+</v>
      </c>
      <c r="I142" s="25" t="str">
        <f t="shared" si="18"/>
        <v>A</v>
      </c>
      <c r="J142" s="13">
        <v>21</v>
      </c>
      <c r="K142" s="3">
        <v>93</v>
      </c>
      <c r="L142" s="8">
        <f t="shared" si="19"/>
        <v>0</v>
      </c>
      <c r="M142" s="7">
        <f t="shared" si="20"/>
        <v>1</v>
      </c>
      <c r="O142">
        <f t="shared" si="21"/>
        <v>0</v>
      </c>
    </row>
    <row r="143" spans="1:15">
      <c r="A143">
        <v>142</v>
      </c>
      <c r="C143" s="6" t="s">
        <v>156</v>
      </c>
      <c r="D143" s="2"/>
      <c r="F143" s="7">
        <f t="shared" si="16"/>
        <v>5</v>
      </c>
      <c r="G143" s="2" t="s">
        <v>23</v>
      </c>
      <c r="H143" s="1" t="str">
        <f t="shared" si="17"/>
        <v>0-25</v>
      </c>
      <c r="I143" s="25" t="str">
        <f t="shared" si="18"/>
        <v>D</v>
      </c>
      <c r="J143" s="13">
        <v>2</v>
      </c>
      <c r="K143" s="3">
        <v>5</v>
      </c>
      <c r="L143" s="8">
        <f t="shared" si="19"/>
        <v>0</v>
      </c>
      <c r="M143" s="7">
        <f t="shared" si="20"/>
        <v>1</v>
      </c>
      <c r="O143">
        <f t="shared" si="21"/>
        <v>0</v>
      </c>
    </row>
    <row r="144" spans="1:15">
      <c r="A144">
        <v>143</v>
      </c>
      <c r="C144" s="6" t="s">
        <v>157</v>
      </c>
      <c r="D144" s="2"/>
      <c r="F144" s="7">
        <f t="shared" si="16"/>
        <v>20</v>
      </c>
      <c r="G144" s="2" t="s">
        <v>12</v>
      </c>
      <c r="H144" s="1" t="str">
        <f t="shared" si="17"/>
        <v>25-40</v>
      </c>
      <c r="I144" s="25" t="str">
        <f t="shared" si="18"/>
        <v>C</v>
      </c>
      <c r="J144" s="13">
        <v>6</v>
      </c>
      <c r="K144" s="3">
        <v>20</v>
      </c>
      <c r="L144" s="8">
        <f t="shared" si="19"/>
        <v>-5</v>
      </c>
      <c r="M144" s="7">
        <f t="shared" si="20"/>
        <v>1</v>
      </c>
      <c r="O144">
        <f t="shared" si="21"/>
        <v>1</v>
      </c>
    </row>
    <row r="145" spans="1:15">
      <c r="A145">
        <v>144</v>
      </c>
      <c r="C145" s="6" t="s">
        <v>158</v>
      </c>
      <c r="D145" s="2"/>
      <c r="F145" s="7">
        <f t="shared" si="16"/>
        <v>20</v>
      </c>
      <c r="G145" s="2" t="s">
        <v>12</v>
      </c>
      <c r="H145" s="1" t="str">
        <f t="shared" si="17"/>
        <v>25-40</v>
      </c>
      <c r="I145" s="25" t="str">
        <f t="shared" si="18"/>
        <v>C</v>
      </c>
      <c r="J145" s="13">
        <v>6</v>
      </c>
      <c r="K145" s="3">
        <v>20</v>
      </c>
      <c r="L145" s="8">
        <f t="shared" si="19"/>
        <v>-5</v>
      </c>
      <c r="M145" s="7">
        <f t="shared" si="20"/>
        <v>1</v>
      </c>
      <c r="O145">
        <f t="shared" si="21"/>
        <v>0</v>
      </c>
    </row>
    <row r="146" spans="1:15">
      <c r="A146">
        <v>145</v>
      </c>
      <c r="C146" s="6" t="s">
        <v>159</v>
      </c>
      <c r="D146" s="2"/>
      <c r="F146" s="7">
        <f t="shared" si="16"/>
        <v>35</v>
      </c>
      <c r="G146" s="2" t="s">
        <v>12</v>
      </c>
      <c r="H146" s="1" t="str">
        <f t="shared" si="17"/>
        <v>25-40</v>
      </c>
      <c r="I146" s="25" t="str">
        <f t="shared" si="18"/>
        <v>C</v>
      </c>
      <c r="J146" s="13">
        <v>9</v>
      </c>
      <c r="K146" s="3">
        <v>35</v>
      </c>
      <c r="L146" s="8">
        <f t="shared" si="19"/>
        <v>0</v>
      </c>
      <c r="M146" s="7">
        <f t="shared" si="20"/>
        <v>1</v>
      </c>
      <c r="O146">
        <f t="shared" si="21"/>
        <v>0</v>
      </c>
    </row>
    <row r="147" spans="1:15">
      <c r="A147">
        <v>146</v>
      </c>
      <c r="C147" s="6" t="s">
        <v>160</v>
      </c>
      <c r="D147" s="2"/>
      <c r="F147" s="7">
        <f t="shared" si="16"/>
        <v>30</v>
      </c>
      <c r="G147" s="2" t="s">
        <v>20</v>
      </c>
      <c r="H147" s="1" t="str">
        <f t="shared" si="17"/>
        <v>40-60</v>
      </c>
      <c r="I147" s="25" t="str">
        <f t="shared" si="18"/>
        <v>B</v>
      </c>
      <c r="J147" s="13">
        <v>8</v>
      </c>
      <c r="K147" s="3">
        <v>30</v>
      </c>
      <c r="L147" s="8">
        <f t="shared" si="19"/>
        <v>-10</v>
      </c>
      <c r="M147" s="7">
        <f t="shared" si="20"/>
        <v>1</v>
      </c>
      <c r="O147">
        <f t="shared" si="21"/>
        <v>0</v>
      </c>
    </row>
    <row r="148" spans="1:15">
      <c r="A148">
        <v>147</v>
      </c>
      <c r="C148" s="6" t="s">
        <v>161</v>
      </c>
      <c r="D148" s="2"/>
      <c r="F148" s="7">
        <f t="shared" si="16"/>
        <v>63</v>
      </c>
      <c r="G148" s="2" t="s">
        <v>20</v>
      </c>
      <c r="H148" s="1" t="str">
        <f t="shared" si="17"/>
        <v>40-60</v>
      </c>
      <c r="I148" s="25" t="str">
        <f t="shared" si="18"/>
        <v>B</v>
      </c>
      <c r="J148" s="13">
        <v>14</v>
      </c>
      <c r="K148" s="3">
        <v>63</v>
      </c>
      <c r="L148" s="8">
        <f t="shared" si="19"/>
        <v>4</v>
      </c>
      <c r="M148" s="7">
        <f t="shared" si="20"/>
        <v>1</v>
      </c>
      <c r="O148">
        <f t="shared" si="21"/>
        <v>0</v>
      </c>
    </row>
    <row r="149" spans="1:15">
      <c r="A149">
        <v>148</v>
      </c>
      <c r="C149" s="6" t="s">
        <v>162</v>
      </c>
      <c r="D149" s="2"/>
      <c r="F149" s="7">
        <f t="shared" si="16"/>
        <v>97</v>
      </c>
      <c r="G149" s="2" t="s">
        <v>6</v>
      </c>
      <c r="H149" s="1" t="str">
        <f t="shared" si="17"/>
        <v>60+</v>
      </c>
      <c r="I149" s="25" t="str">
        <f t="shared" si="18"/>
        <v>A</v>
      </c>
      <c r="J149" s="13">
        <v>23</v>
      </c>
      <c r="K149" s="3">
        <v>97</v>
      </c>
      <c r="L149" s="8">
        <f t="shared" si="19"/>
        <v>0</v>
      </c>
      <c r="M149" s="7">
        <f t="shared" si="20"/>
        <v>1</v>
      </c>
      <c r="O149">
        <f t="shared" si="21"/>
        <v>0</v>
      </c>
    </row>
    <row r="150" spans="1:15">
      <c r="A150">
        <v>149</v>
      </c>
      <c r="C150" s="6" t="s">
        <v>163</v>
      </c>
      <c r="D150" s="2"/>
      <c r="F150" s="7">
        <f t="shared" si="16"/>
        <v>97</v>
      </c>
      <c r="G150" s="2" t="s">
        <v>6</v>
      </c>
      <c r="H150" s="1" t="str">
        <f t="shared" si="17"/>
        <v>60+</v>
      </c>
      <c r="I150" s="25" t="str">
        <f t="shared" si="18"/>
        <v>A</v>
      </c>
      <c r="J150" s="13">
        <v>23</v>
      </c>
      <c r="K150" s="3">
        <v>97</v>
      </c>
      <c r="L150" s="8">
        <f t="shared" si="19"/>
        <v>0</v>
      </c>
      <c r="M150" s="7">
        <f t="shared" si="20"/>
        <v>1</v>
      </c>
      <c r="O150">
        <f t="shared" si="21"/>
        <v>1</v>
      </c>
    </row>
    <row r="151" spans="1:15">
      <c r="A151">
        <v>150</v>
      </c>
      <c r="C151" s="6" t="s">
        <v>164</v>
      </c>
      <c r="D151" s="2"/>
      <c r="F151" s="7">
        <f t="shared" si="16"/>
        <v>63</v>
      </c>
      <c r="G151" s="2" t="s">
        <v>12</v>
      </c>
      <c r="H151" s="1" t="str">
        <f t="shared" si="17"/>
        <v>25-40</v>
      </c>
      <c r="I151" s="25" t="str">
        <f t="shared" si="18"/>
        <v>C</v>
      </c>
      <c r="J151" s="13">
        <v>14</v>
      </c>
      <c r="K151" s="3">
        <v>63</v>
      </c>
      <c r="L151" s="8">
        <f t="shared" si="19"/>
        <v>22</v>
      </c>
      <c r="M151" s="7">
        <f t="shared" si="20"/>
        <v>0</v>
      </c>
      <c r="O151">
        <f t="shared" si="21"/>
        <v>1</v>
      </c>
    </row>
    <row r="152" spans="1:15">
      <c r="A152">
        <v>151</v>
      </c>
      <c r="C152" s="6" t="s">
        <v>165</v>
      </c>
      <c r="D152" s="2"/>
      <c r="F152" s="7">
        <f t="shared" si="16"/>
        <v>93</v>
      </c>
      <c r="G152" s="2" t="s">
        <v>6</v>
      </c>
      <c r="H152" s="1" t="str">
        <f t="shared" si="17"/>
        <v>60+</v>
      </c>
      <c r="I152" s="25" t="str">
        <f t="shared" si="18"/>
        <v>A</v>
      </c>
      <c r="J152" s="13">
        <v>21</v>
      </c>
      <c r="K152" s="3">
        <v>93</v>
      </c>
      <c r="L152" s="8">
        <f t="shared" si="19"/>
        <v>0</v>
      </c>
      <c r="M152" s="7">
        <f t="shared" si="20"/>
        <v>1</v>
      </c>
      <c r="O152">
        <f t="shared" si="21"/>
        <v>1</v>
      </c>
    </row>
    <row r="153" spans="1:15">
      <c r="A153">
        <v>152</v>
      </c>
      <c r="C153" s="6" t="s">
        <v>166</v>
      </c>
      <c r="D153" s="2"/>
      <c r="F153" s="7">
        <f t="shared" si="16"/>
        <v>93</v>
      </c>
      <c r="G153" s="2" t="s">
        <v>6</v>
      </c>
      <c r="H153" s="1" t="str">
        <f t="shared" si="17"/>
        <v>60+</v>
      </c>
      <c r="I153" s="25" t="str">
        <f t="shared" si="18"/>
        <v>A</v>
      </c>
      <c r="J153" s="13">
        <v>21</v>
      </c>
      <c r="K153" s="3">
        <v>93</v>
      </c>
      <c r="L153" s="8">
        <f t="shared" si="19"/>
        <v>0</v>
      </c>
      <c r="M153" s="7">
        <f t="shared" si="20"/>
        <v>1</v>
      </c>
      <c r="O153">
        <f t="shared" si="21"/>
        <v>1</v>
      </c>
    </row>
    <row r="154" spans="1:15">
      <c r="A154">
        <v>153</v>
      </c>
      <c r="C154" s="6" t="s">
        <v>167</v>
      </c>
      <c r="D154" s="2"/>
      <c r="F154" s="7">
        <f t="shared" si="16"/>
        <v>30</v>
      </c>
      <c r="G154" s="2" t="s">
        <v>20</v>
      </c>
      <c r="H154" s="1" t="str">
        <f t="shared" si="17"/>
        <v>40-60</v>
      </c>
      <c r="I154" s="25" t="str">
        <f t="shared" si="18"/>
        <v>B</v>
      </c>
      <c r="J154" s="13">
        <v>8</v>
      </c>
      <c r="K154" s="3">
        <v>30</v>
      </c>
      <c r="L154" s="8">
        <f t="shared" si="19"/>
        <v>-10</v>
      </c>
      <c r="M154" s="7">
        <f t="shared" si="20"/>
        <v>1</v>
      </c>
      <c r="O154">
        <f t="shared" si="21"/>
        <v>1</v>
      </c>
    </row>
    <row r="155" spans="1:15">
      <c r="A155">
        <v>154</v>
      </c>
      <c r="C155" s="6" t="s">
        <v>168</v>
      </c>
      <c r="D155" s="2"/>
      <c r="F155" s="7">
        <f t="shared" si="16"/>
        <v>63</v>
      </c>
      <c r="G155" s="2" t="s">
        <v>6</v>
      </c>
      <c r="H155" s="1" t="str">
        <f t="shared" si="17"/>
        <v>60+</v>
      </c>
      <c r="I155" s="25" t="str">
        <f t="shared" si="18"/>
        <v>A</v>
      </c>
      <c r="J155" s="13">
        <v>14</v>
      </c>
      <c r="K155" s="3">
        <v>63</v>
      </c>
      <c r="L155" s="8">
        <f t="shared" si="19"/>
        <v>0</v>
      </c>
      <c r="M155" s="7">
        <f t="shared" si="20"/>
        <v>1</v>
      </c>
      <c r="O155">
        <f t="shared" si="21"/>
        <v>1</v>
      </c>
    </row>
    <row r="156" spans="1:15">
      <c r="A156">
        <v>155</v>
      </c>
      <c r="C156" s="6" t="s">
        <v>169</v>
      </c>
      <c r="D156" s="2"/>
      <c r="F156" s="7">
        <f t="shared" si="16"/>
        <v>57</v>
      </c>
      <c r="G156" s="2" t="s">
        <v>6</v>
      </c>
      <c r="H156" s="1" t="str">
        <f t="shared" si="17"/>
        <v>60+</v>
      </c>
      <c r="I156" s="25" t="str">
        <f t="shared" si="18"/>
        <v>A</v>
      </c>
      <c r="J156" s="13">
        <v>13</v>
      </c>
      <c r="K156" s="3">
        <v>57</v>
      </c>
      <c r="L156" s="8">
        <f t="shared" si="19"/>
        <v>-3</v>
      </c>
      <c r="M156" s="7">
        <f t="shared" si="20"/>
        <v>1</v>
      </c>
      <c r="O156">
        <f t="shared" si="21"/>
        <v>0</v>
      </c>
    </row>
    <row r="157" spans="1:15">
      <c r="A157">
        <v>156</v>
      </c>
      <c r="C157" s="6" t="s">
        <v>170</v>
      </c>
      <c r="D157" s="2"/>
      <c r="F157" s="7">
        <f t="shared" si="16"/>
        <v>57</v>
      </c>
      <c r="G157" s="2" t="s">
        <v>6</v>
      </c>
      <c r="H157" s="1" t="str">
        <f t="shared" si="17"/>
        <v>60+</v>
      </c>
      <c r="I157" s="25" t="str">
        <f t="shared" si="18"/>
        <v>A</v>
      </c>
      <c r="J157" s="13">
        <v>13</v>
      </c>
      <c r="K157" s="3">
        <v>57</v>
      </c>
      <c r="L157" s="8">
        <f t="shared" si="19"/>
        <v>-3</v>
      </c>
      <c r="M157" s="7">
        <f t="shared" si="20"/>
        <v>1</v>
      </c>
      <c r="O157">
        <f t="shared" si="21"/>
        <v>1</v>
      </c>
    </row>
    <row r="158" spans="1:15">
      <c r="A158">
        <v>157</v>
      </c>
      <c r="C158" s="6" t="s">
        <v>171</v>
      </c>
      <c r="D158" s="2"/>
      <c r="F158" s="7">
        <f t="shared" si="16"/>
        <v>20</v>
      </c>
      <c r="G158" s="2" t="s">
        <v>20</v>
      </c>
      <c r="H158" s="1" t="str">
        <f t="shared" si="17"/>
        <v>40-60</v>
      </c>
      <c r="I158" s="25" t="str">
        <f t="shared" si="18"/>
        <v>B</v>
      </c>
      <c r="J158" s="13">
        <v>6</v>
      </c>
      <c r="K158" s="3">
        <v>20</v>
      </c>
      <c r="L158" s="8">
        <f t="shared" si="19"/>
        <v>-20</v>
      </c>
      <c r="M158" s="7">
        <f t="shared" si="20"/>
        <v>0</v>
      </c>
      <c r="O158">
        <f t="shared" si="21"/>
        <v>0</v>
      </c>
    </row>
    <row r="159" spans="1:15">
      <c r="A159">
        <v>158</v>
      </c>
      <c r="C159" s="6" t="s">
        <v>172</v>
      </c>
      <c r="D159" s="2"/>
      <c r="F159" s="7">
        <f t="shared" si="16"/>
        <v>45</v>
      </c>
      <c r="G159" s="2" t="s">
        <v>12</v>
      </c>
      <c r="H159" s="1" t="str">
        <f t="shared" si="17"/>
        <v>25-40</v>
      </c>
      <c r="I159" s="25" t="str">
        <f t="shared" si="18"/>
        <v>C</v>
      </c>
      <c r="J159" s="13">
        <v>11</v>
      </c>
      <c r="K159" s="3">
        <v>45</v>
      </c>
      <c r="L159" s="8">
        <f t="shared" si="19"/>
        <v>4</v>
      </c>
      <c r="M159" s="7">
        <f t="shared" si="20"/>
        <v>1</v>
      </c>
      <c r="O159">
        <f t="shared" si="21"/>
        <v>0</v>
      </c>
    </row>
    <row r="160" spans="1:15">
      <c r="A160">
        <v>159</v>
      </c>
      <c r="C160" s="6" t="s">
        <v>173</v>
      </c>
      <c r="D160" s="2"/>
      <c r="F160" s="7">
        <f t="shared" si="16"/>
        <v>45</v>
      </c>
      <c r="G160" s="2" t="s">
        <v>12</v>
      </c>
      <c r="H160" s="1" t="str">
        <f t="shared" si="17"/>
        <v>25-40</v>
      </c>
      <c r="I160" s="25" t="str">
        <f t="shared" si="18"/>
        <v>C</v>
      </c>
      <c r="J160" s="13">
        <v>11</v>
      </c>
      <c r="K160" s="3">
        <v>45</v>
      </c>
      <c r="L160" s="8">
        <f t="shared" si="19"/>
        <v>4</v>
      </c>
      <c r="M160" s="7">
        <f t="shared" si="20"/>
        <v>1</v>
      </c>
      <c r="O160">
        <f t="shared" si="21"/>
        <v>0</v>
      </c>
    </row>
    <row r="161" spans="1:15">
      <c r="A161">
        <v>160</v>
      </c>
      <c r="C161" s="6" t="s">
        <v>174</v>
      </c>
      <c r="D161" s="2"/>
      <c r="F161" s="7">
        <f t="shared" si="16"/>
        <v>45</v>
      </c>
      <c r="G161" s="2" t="s">
        <v>12</v>
      </c>
      <c r="H161" s="1" t="str">
        <f t="shared" si="17"/>
        <v>25-40</v>
      </c>
      <c r="I161" s="25" t="str">
        <f t="shared" si="18"/>
        <v>C</v>
      </c>
      <c r="J161" s="13">
        <v>11</v>
      </c>
      <c r="K161" s="3">
        <v>45</v>
      </c>
      <c r="L161" s="8">
        <f t="shared" si="19"/>
        <v>4</v>
      </c>
      <c r="M161" s="7">
        <f t="shared" si="20"/>
        <v>1</v>
      </c>
      <c r="O161">
        <f t="shared" si="21"/>
        <v>0</v>
      </c>
    </row>
    <row r="162" spans="1:15">
      <c r="A162">
        <v>161</v>
      </c>
      <c r="C162" s="6" t="s">
        <v>175</v>
      </c>
      <c r="D162" s="2"/>
      <c r="F162" s="7">
        <f t="shared" ref="F162:F193" si="22">K162</f>
        <v>45</v>
      </c>
      <c r="G162" s="2" t="s">
        <v>12</v>
      </c>
      <c r="H162" s="1" t="str">
        <f t="shared" si="17"/>
        <v>25-40</v>
      </c>
      <c r="I162" s="25" t="str">
        <f t="shared" si="18"/>
        <v>C</v>
      </c>
      <c r="J162" s="13">
        <v>11</v>
      </c>
      <c r="K162" s="3">
        <v>45</v>
      </c>
      <c r="L162" s="8">
        <f t="shared" si="19"/>
        <v>4</v>
      </c>
      <c r="M162" s="7">
        <f t="shared" si="20"/>
        <v>1</v>
      </c>
      <c r="O162">
        <f t="shared" si="21"/>
        <v>0</v>
      </c>
    </row>
    <row r="163" spans="1:15">
      <c r="A163">
        <v>162</v>
      </c>
      <c r="C163" s="6" t="s">
        <v>176</v>
      </c>
      <c r="D163" s="2"/>
      <c r="F163" s="7">
        <f t="shared" si="22"/>
        <v>25</v>
      </c>
      <c r="G163" s="2" t="s">
        <v>12</v>
      </c>
      <c r="H163" s="1" t="str">
        <f t="shared" si="17"/>
        <v>25-40</v>
      </c>
      <c r="I163" s="25" t="str">
        <f t="shared" si="18"/>
        <v>C</v>
      </c>
      <c r="J163" s="13">
        <v>7</v>
      </c>
      <c r="K163" s="3">
        <v>25</v>
      </c>
      <c r="L163" s="8">
        <f t="shared" si="19"/>
        <v>0</v>
      </c>
      <c r="M163" s="7">
        <f t="shared" si="20"/>
        <v>1</v>
      </c>
      <c r="O163">
        <f t="shared" si="21"/>
        <v>0</v>
      </c>
    </row>
    <row r="164" spans="1:15">
      <c r="A164">
        <v>163</v>
      </c>
      <c r="C164" s="6" t="s">
        <v>177</v>
      </c>
      <c r="D164" s="2"/>
      <c r="F164" s="7">
        <f t="shared" si="22"/>
        <v>25</v>
      </c>
      <c r="G164" s="2" t="s">
        <v>12</v>
      </c>
      <c r="H164" s="1" t="str">
        <f t="shared" si="17"/>
        <v>25-40</v>
      </c>
      <c r="I164" s="25" t="str">
        <f t="shared" si="18"/>
        <v>C</v>
      </c>
      <c r="J164" s="13">
        <v>7</v>
      </c>
      <c r="K164" s="3">
        <v>25</v>
      </c>
      <c r="L164" s="8">
        <f t="shared" si="19"/>
        <v>0</v>
      </c>
      <c r="M164" s="7">
        <f t="shared" si="20"/>
        <v>1</v>
      </c>
      <c r="O164">
        <f t="shared" ref="O164:O195" si="23">IF(K162="","",IF(AND(K162&gt;=$O$3,K162&lt;$P$3),1,0))</f>
        <v>0</v>
      </c>
    </row>
    <row r="165" spans="1:15">
      <c r="A165">
        <v>164</v>
      </c>
      <c r="C165" s="6" t="s">
        <v>178</v>
      </c>
      <c r="D165" s="2"/>
      <c r="F165" s="7">
        <f t="shared" si="22"/>
        <v>73</v>
      </c>
      <c r="G165" s="2" t="s">
        <v>20</v>
      </c>
      <c r="H165" s="1" t="str">
        <f t="shared" si="17"/>
        <v>40-60</v>
      </c>
      <c r="I165" s="25" t="str">
        <f t="shared" si="18"/>
        <v>B</v>
      </c>
      <c r="J165" s="13">
        <v>16</v>
      </c>
      <c r="K165" s="3">
        <v>73</v>
      </c>
      <c r="L165" s="8">
        <f t="shared" si="19"/>
        <v>14</v>
      </c>
      <c r="M165" s="7">
        <f t="shared" si="20"/>
        <v>0</v>
      </c>
      <c r="O165">
        <f t="shared" si="23"/>
        <v>0</v>
      </c>
    </row>
    <row r="166" spans="1:15">
      <c r="A166">
        <v>165</v>
      </c>
      <c r="C166" s="6" t="s">
        <v>179</v>
      </c>
      <c r="D166" s="2"/>
      <c r="F166" s="7">
        <f t="shared" si="22"/>
        <v>45</v>
      </c>
      <c r="G166" s="2" t="s">
        <v>20</v>
      </c>
      <c r="H166" s="1" t="str">
        <f t="shared" si="17"/>
        <v>40-60</v>
      </c>
      <c r="I166" s="25" t="str">
        <f t="shared" si="18"/>
        <v>B</v>
      </c>
      <c r="J166" s="13">
        <v>11</v>
      </c>
      <c r="K166" s="3">
        <v>45</v>
      </c>
      <c r="L166" s="8">
        <f t="shared" si="19"/>
        <v>0</v>
      </c>
      <c r="M166" s="7">
        <f t="shared" si="20"/>
        <v>1</v>
      </c>
      <c r="O166">
        <f t="shared" si="23"/>
        <v>0</v>
      </c>
    </row>
    <row r="167" spans="1:15">
      <c r="A167">
        <v>166</v>
      </c>
      <c r="C167" s="6" t="s">
        <v>180</v>
      </c>
      <c r="D167" s="2"/>
      <c r="F167" s="7">
        <f t="shared" si="22"/>
        <v>20</v>
      </c>
      <c r="G167" s="2" t="s">
        <v>12</v>
      </c>
      <c r="H167" s="1" t="str">
        <f t="shared" si="17"/>
        <v>25-40</v>
      </c>
      <c r="I167" s="25" t="str">
        <f t="shared" si="18"/>
        <v>C</v>
      </c>
      <c r="J167" s="13">
        <v>6</v>
      </c>
      <c r="K167" s="3">
        <v>20</v>
      </c>
      <c r="L167" s="8">
        <f t="shared" si="19"/>
        <v>-5</v>
      </c>
      <c r="M167" s="7">
        <f t="shared" si="20"/>
        <v>1</v>
      </c>
      <c r="O167">
        <f t="shared" si="23"/>
        <v>1</v>
      </c>
    </row>
    <row r="168" spans="1:15">
      <c r="A168">
        <v>167</v>
      </c>
      <c r="C168" s="6" t="s">
        <v>181</v>
      </c>
      <c r="D168" s="2"/>
      <c r="F168" s="7">
        <f t="shared" si="22"/>
        <v>20</v>
      </c>
      <c r="G168" s="2" t="s">
        <v>12</v>
      </c>
      <c r="H168" s="1" t="str">
        <f t="shared" si="17"/>
        <v>25-40</v>
      </c>
      <c r="I168" s="25" t="str">
        <f t="shared" si="18"/>
        <v>C</v>
      </c>
      <c r="J168" s="13">
        <v>6</v>
      </c>
      <c r="K168" s="3">
        <v>20</v>
      </c>
      <c r="L168" s="8">
        <f t="shared" si="19"/>
        <v>-5</v>
      </c>
      <c r="M168" s="7">
        <f t="shared" si="20"/>
        <v>1</v>
      </c>
      <c r="O168">
        <f t="shared" si="23"/>
        <v>0</v>
      </c>
    </row>
    <row r="169" spans="1:15">
      <c r="A169">
        <v>168</v>
      </c>
      <c r="C169" s="6" t="s">
        <v>182</v>
      </c>
      <c r="D169" s="2"/>
      <c r="F169" s="7">
        <f t="shared" si="22"/>
        <v>20</v>
      </c>
      <c r="G169" s="2" t="s">
        <v>12</v>
      </c>
      <c r="H169" s="1" t="str">
        <f t="shared" si="17"/>
        <v>25-40</v>
      </c>
      <c r="I169" s="25" t="str">
        <f t="shared" si="18"/>
        <v>C</v>
      </c>
      <c r="J169" s="13">
        <v>6</v>
      </c>
      <c r="K169" s="3">
        <v>20</v>
      </c>
      <c r="L169" s="8">
        <f t="shared" si="19"/>
        <v>-5</v>
      </c>
      <c r="M169" s="7">
        <f t="shared" si="20"/>
        <v>1</v>
      </c>
      <c r="O169">
        <f t="shared" si="23"/>
        <v>0</v>
      </c>
    </row>
    <row r="170" spans="1:15">
      <c r="A170">
        <v>169</v>
      </c>
      <c r="C170" s="6" t="s">
        <v>183</v>
      </c>
      <c r="D170" s="2"/>
      <c r="F170" s="7">
        <f t="shared" si="22"/>
        <v>35</v>
      </c>
      <c r="G170" s="2" t="s">
        <v>12</v>
      </c>
      <c r="H170" s="1" t="str">
        <f t="shared" si="17"/>
        <v>25-40</v>
      </c>
      <c r="I170" s="25" t="str">
        <f t="shared" si="18"/>
        <v>C</v>
      </c>
      <c r="J170" s="13">
        <v>9</v>
      </c>
      <c r="K170" s="3">
        <v>35</v>
      </c>
      <c r="L170" s="8">
        <f t="shared" si="19"/>
        <v>0</v>
      </c>
      <c r="M170" s="7">
        <f t="shared" si="20"/>
        <v>1</v>
      </c>
      <c r="O170">
        <f t="shared" si="23"/>
        <v>0</v>
      </c>
    </row>
    <row r="171" spans="1:15">
      <c r="A171">
        <v>170</v>
      </c>
      <c r="C171" s="6" t="s">
        <v>184</v>
      </c>
      <c r="D171" s="2"/>
      <c r="F171" s="7">
        <f t="shared" si="22"/>
        <v>25</v>
      </c>
      <c r="G171" s="2" t="s">
        <v>23</v>
      </c>
      <c r="H171" s="1" t="str">
        <f t="shared" si="17"/>
        <v>0-25</v>
      </c>
      <c r="I171" s="25" t="str">
        <f t="shared" si="18"/>
        <v>D</v>
      </c>
      <c r="J171" s="13">
        <v>7</v>
      </c>
      <c r="K171" s="3">
        <v>25</v>
      </c>
      <c r="L171" s="8">
        <f t="shared" si="19"/>
        <v>1</v>
      </c>
      <c r="M171" s="7">
        <f t="shared" si="20"/>
        <v>1</v>
      </c>
      <c r="O171">
        <f t="shared" si="23"/>
        <v>0</v>
      </c>
    </row>
    <row r="172" spans="1:15">
      <c r="A172">
        <v>171</v>
      </c>
      <c r="C172" s="6" t="s">
        <v>185</v>
      </c>
      <c r="D172" s="2"/>
      <c r="F172" s="7">
        <f t="shared" si="22"/>
        <v>16</v>
      </c>
      <c r="G172" s="2" t="s">
        <v>23</v>
      </c>
      <c r="H172" s="1" t="str">
        <f t="shared" si="17"/>
        <v>0-25</v>
      </c>
      <c r="I172" s="25" t="str">
        <f t="shared" si="18"/>
        <v>D</v>
      </c>
      <c r="J172" s="13">
        <v>5</v>
      </c>
      <c r="K172" s="3">
        <v>16</v>
      </c>
      <c r="L172" s="8">
        <f t="shared" si="19"/>
        <v>0</v>
      </c>
      <c r="M172" s="7">
        <f t="shared" si="20"/>
        <v>1</v>
      </c>
      <c r="O172">
        <f t="shared" si="23"/>
        <v>0</v>
      </c>
    </row>
    <row r="173" spans="1:15">
      <c r="A173">
        <v>172</v>
      </c>
      <c r="C173" s="6" t="s">
        <v>186</v>
      </c>
      <c r="D173" s="2"/>
      <c r="F173" s="7">
        <f t="shared" si="22"/>
        <v>35</v>
      </c>
      <c r="G173" s="2" t="s">
        <v>20</v>
      </c>
      <c r="H173" s="1" t="str">
        <f t="shared" si="17"/>
        <v>40-60</v>
      </c>
      <c r="I173" s="25" t="str">
        <f t="shared" si="18"/>
        <v>B</v>
      </c>
      <c r="J173" s="13">
        <v>9</v>
      </c>
      <c r="K173" s="3">
        <v>35</v>
      </c>
      <c r="L173" s="8">
        <f t="shared" si="19"/>
        <v>-5</v>
      </c>
      <c r="M173" s="7">
        <f t="shared" si="20"/>
        <v>1</v>
      </c>
      <c r="O173">
        <f t="shared" si="23"/>
        <v>0</v>
      </c>
    </row>
    <row r="174" spans="1:15">
      <c r="A174">
        <v>173</v>
      </c>
      <c r="C174" s="6" t="s">
        <v>187</v>
      </c>
      <c r="D174" s="2"/>
      <c r="F174" s="7">
        <f t="shared" si="22"/>
        <v>30</v>
      </c>
      <c r="G174" s="2" t="s">
        <v>12</v>
      </c>
      <c r="H174" s="1" t="str">
        <f t="shared" si="17"/>
        <v>25-40</v>
      </c>
      <c r="I174" s="25" t="str">
        <f t="shared" si="18"/>
        <v>C</v>
      </c>
      <c r="J174" s="13">
        <v>8</v>
      </c>
      <c r="K174" s="3">
        <v>30</v>
      </c>
      <c r="L174" s="8">
        <f t="shared" si="19"/>
        <v>0</v>
      </c>
      <c r="M174" s="7">
        <f t="shared" si="20"/>
        <v>1</v>
      </c>
      <c r="O174">
        <f t="shared" si="23"/>
        <v>0</v>
      </c>
    </row>
    <row r="175" spans="1:15">
      <c r="A175">
        <v>174</v>
      </c>
      <c r="C175" s="6" t="s">
        <v>188</v>
      </c>
      <c r="D175" s="2"/>
      <c r="F175" s="7">
        <f t="shared" si="22"/>
        <v>68</v>
      </c>
      <c r="G175" s="2" t="s">
        <v>6</v>
      </c>
      <c r="H175" s="1" t="str">
        <f t="shared" si="17"/>
        <v>60+</v>
      </c>
      <c r="I175" s="25" t="str">
        <f t="shared" si="18"/>
        <v>A</v>
      </c>
      <c r="J175" s="13">
        <v>15</v>
      </c>
      <c r="K175" s="3">
        <v>68</v>
      </c>
      <c r="L175" s="8">
        <f t="shared" si="19"/>
        <v>0</v>
      </c>
      <c r="M175" s="7">
        <f t="shared" si="20"/>
        <v>1</v>
      </c>
      <c r="O175">
        <f t="shared" si="23"/>
        <v>0</v>
      </c>
    </row>
    <row r="176" spans="1:15">
      <c r="A176">
        <v>175</v>
      </c>
      <c r="C176" s="6" t="s">
        <v>189</v>
      </c>
      <c r="D176" s="2"/>
      <c r="F176" s="7">
        <f t="shared" si="22"/>
        <v>57</v>
      </c>
      <c r="G176" s="2" t="s">
        <v>6</v>
      </c>
      <c r="H176" s="1" t="str">
        <f t="shared" si="17"/>
        <v>60+</v>
      </c>
      <c r="I176" s="25" t="str">
        <f t="shared" si="18"/>
        <v>A</v>
      </c>
      <c r="J176" s="13">
        <v>13</v>
      </c>
      <c r="K176" s="3">
        <v>57</v>
      </c>
      <c r="L176" s="8">
        <f t="shared" si="19"/>
        <v>-3</v>
      </c>
      <c r="M176" s="7">
        <f t="shared" si="20"/>
        <v>1</v>
      </c>
      <c r="O176">
        <f t="shared" si="23"/>
        <v>0</v>
      </c>
    </row>
    <row r="177" spans="1:15">
      <c r="A177">
        <v>176</v>
      </c>
      <c r="C177" s="6" t="s">
        <v>190</v>
      </c>
      <c r="D177" s="2"/>
      <c r="F177" s="7">
        <f t="shared" si="22"/>
        <v>35</v>
      </c>
      <c r="G177" s="2" t="s">
        <v>12</v>
      </c>
      <c r="H177" s="1" t="str">
        <f t="shared" si="17"/>
        <v>25-40</v>
      </c>
      <c r="I177" s="25" t="str">
        <f t="shared" si="18"/>
        <v>C</v>
      </c>
      <c r="J177" s="13">
        <v>9</v>
      </c>
      <c r="K177" s="3">
        <v>35</v>
      </c>
      <c r="L177" s="8">
        <f t="shared" si="19"/>
        <v>0</v>
      </c>
      <c r="M177" s="7">
        <f t="shared" si="20"/>
        <v>1</v>
      </c>
      <c r="O177">
        <f t="shared" si="23"/>
        <v>1</v>
      </c>
    </row>
    <row r="178" spans="1:15">
      <c r="A178">
        <v>177</v>
      </c>
      <c r="C178" s="6" t="s">
        <v>191</v>
      </c>
      <c r="D178" s="2"/>
      <c r="F178" s="7">
        <f t="shared" si="22"/>
        <v>12</v>
      </c>
      <c r="G178" s="2" t="s">
        <v>23</v>
      </c>
      <c r="H178" s="1" t="str">
        <f t="shared" si="17"/>
        <v>0-25</v>
      </c>
      <c r="I178" s="25" t="str">
        <f t="shared" si="18"/>
        <v>D</v>
      </c>
      <c r="J178" s="13">
        <v>4</v>
      </c>
      <c r="K178" s="3">
        <v>12</v>
      </c>
      <c r="L178" s="8">
        <f t="shared" si="19"/>
        <v>0</v>
      </c>
      <c r="M178" s="7">
        <f t="shared" si="20"/>
        <v>1</v>
      </c>
      <c r="O178">
        <f t="shared" si="23"/>
        <v>0</v>
      </c>
    </row>
    <row r="179" spans="1:15">
      <c r="A179">
        <v>178</v>
      </c>
      <c r="C179" s="6" t="s">
        <v>192</v>
      </c>
      <c r="D179" s="2"/>
      <c r="F179" s="7">
        <f t="shared" si="22"/>
        <v>45</v>
      </c>
      <c r="G179" s="2" t="s">
        <v>6</v>
      </c>
      <c r="H179" s="1" t="str">
        <f t="shared" si="17"/>
        <v>60+</v>
      </c>
      <c r="I179" s="25" t="str">
        <f t="shared" si="18"/>
        <v>A</v>
      </c>
      <c r="J179" s="13">
        <v>11</v>
      </c>
      <c r="K179" s="3">
        <v>45</v>
      </c>
      <c r="L179" s="8">
        <f t="shared" si="19"/>
        <v>-15</v>
      </c>
      <c r="M179" s="7">
        <f t="shared" si="20"/>
        <v>0</v>
      </c>
      <c r="O179">
        <f t="shared" si="23"/>
        <v>0</v>
      </c>
    </row>
    <row r="180" spans="1:15">
      <c r="A180">
        <v>179</v>
      </c>
      <c r="C180" s="6" t="s">
        <v>193</v>
      </c>
      <c r="D180" s="2"/>
      <c r="F180" s="7">
        <f t="shared" si="22"/>
        <v>63</v>
      </c>
      <c r="G180" s="2" t="s">
        <v>20</v>
      </c>
      <c r="H180" s="1" t="str">
        <f t="shared" si="17"/>
        <v>40-60</v>
      </c>
      <c r="I180" s="25" t="str">
        <f t="shared" si="18"/>
        <v>B</v>
      </c>
      <c r="J180" s="13">
        <v>14</v>
      </c>
      <c r="K180" s="3">
        <v>63</v>
      </c>
      <c r="L180" s="8">
        <f t="shared" si="19"/>
        <v>4</v>
      </c>
      <c r="M180" s="7">
        <f t="shared" si="20"/>
        <v>1</v>
      </c>
      <c r="O180">
        <f t="shared" si="23"/>
        <v>0</v>
      </c>
    </row>
    <row r="181" spans="1:15">
      <c r="A181">
        <v>180</v>
      </c>
      <c r="C181" s="6" t="s">
        <v>194</v>
      </c>
      <c r="D181" s="2"/>
      <c r="F181" s="7">
        <f t="shared" si="22"/>
        <v>16</v>
      </c>
      <c r="G181" s="2" t="s">
        <v>12</v>
      </c>
      <c r="H181" s="1" t="str">
        <f t="shared" si="17"/>
        <v>25-40</v>
      </c>
      <c r="I181" s="25" t="str">
        <f t="shared" si="18"/>
        <v>C</v>
      </c>
      <c r="J181" s="13">
        <v>5</v>
      </c>
      <c r="K181" s="3">
        <v>16</v>
      </c>
      <c r="L181" s="8">
        <f t="shared" si="19"/>
        <v>-9</v>
      </c>
      <c r="M181" s="7">
        <f t="shared" si="20"/>
        <v>1</v>
      </c>
      <c r="O181">
        <f t="shared" si="23"/>
        <v>0</v>
      </c>
    </row>
    <row r="182" spans="1:15">
      <c r="A182">
        <v>181</v>
      </c>
      <c r="C182" s="6" t="s">
        <v>195</v>
      </c>
      <c r="D182" s="2"/>
      <c r="F182" s="7">
        <f t="shared" si="22"/>
        <v>35</v>
      </c>
      <c r="G182" s="2" t="s">
        <v>12</v>
      </c>
      <c r="H182" s="1" t="str">
        <f t="shared" si="17"/>
        <v>25-40</v>
      </c>
      <c r="I182" s="25" t="str">
        <f t="shared" si="18"/>
        <v>C</v>
      </c>
      <c r="J182" s="13">
        <v>9</v>
      </c>
      <c r="K182" s="3">
        <v>35</v>
      </c>
      <c r="L182" s="8">
        <f t="shared" si="19"/>
        <v>0</v>
      </c>
      <c r="M182" s="7">
        <f t="shared" si="20"/>
        <v>1</v>
      </c>
      <c r="O182">
        <f t="shared" si="23"/>
        <v>1</v>
      </c>
    </row>
    <row r="183" spans="1:15">
      <c r="A183">
        <v>182</v>
      </c>
      <c r="C183" s="6" t="s">
        <v>196</v>
      </c>
      <c r="D183" s="2"/>
      <c r="F183" s="7">
        <f t="shared" si="22"/>
        <v>90</v>
      </c>
      <c r="G183" s="2" t="s">
        <v>6</v>
      </c>
      <c r="H183" s="1" t="str">
        <f t="shared" si="17"/>
        <v>60+</v>
      </c>
      <c r="I183" s="25" t="str">
        <f t="shared" si="18"/>
        <v>A</v>
      </c>
      <c r="J183" s="13">
        <v>20</v>
      </c>
      <c r="K183" s="3">
        <v>90</v>
      </c>
      <c r="L183" s="8">
        <f t="shared" si="19"/>
        <v>0</v>
      </c>
      <c r="M183" s="7">
        <f t="shared" si="20"/>
        <v>1</v>
      </c>
      <c r="O183">
        <f t="shared" si="23"/>
        <v>0</v>
      </c>
    </row>
    <row r="184" spans="1:15">
      <c r="A184">
        <v>183</v>
      </c>
      <c r="C184" s="6" t="s">
        <v>197</v>
      </c>
      <c r="D184" s="2"/>
      <c r="F184" s="7">
        <f t="shared" si="22"/>
        <v>68</v>
      </c>
      <c r="G184" s="2" t="s">
        <v>23</v>
      </c>
      <c r="H184" s="1" t="str">
        <f t="shared" si="17"/>
        <v>0-25</v>
      </c>
      <c r="I184" s="25" t="str">
        <f t="shared" si="18"/>
        <v>D</v>
      </c>
      <c r="J184" s="13">
        <v>15</v>
      </c>
      <c r="K184" s="3">
        <v>68</v>
      </c>
      <c r="L184" s="8">
        <f t="shared" si="19"/>
        <v>44</v>
      </c>
      <c r="M184" s="7">
        <f t="shared" si="20"/>
        <v>0</v>
      </c>
      <c r="O184">
        <f t="shared" si="23"/>
        <v>0</v>
      </c>
    </row>
    <row r="185" spans="1:15">
      <c r="A185">
        <v>184</v>
      </c>
      <c r="C185" s="6" t="s">
        <v>198</v>
      </c>
      <c r="D185" s="2"/>
      <c r="F185" s="7">
        <f t="shared" si="22"/>
        <v>12</v>
      </c>
      <c r="G185" s="2" t="s">
        <v>23</v>
      </c>
      <c r="H185" s="1" t="str">
        <f t="shared" si="17"/>
        <v>0-25</v>
      </c>
      <c r="I185" s="25" t="str">
        <f t="shared" si="18"/>
        <v>D</v>
      </c>
      <c r="J185" s="13">
        <v>4</v>
      </c>
      <c r="K185" s="3">
        <v>12</v>
      </c>
      <c r="L185" s="8">
        <f t="shared" si="19"/>
        <v>0</v>
      </c>
      <c r="M185" s="7">
        <f t="shared" si="20"/>
        <v>1</v>
      </c>
      <c r="O185">
        <f t="shared" si="23"/>
        <v>1</v>
      </c>
    </row>
    <row r="186" spans="1:15">
      <c r="A186">
        <v>185</v>
      </c>
      <c r="C186" s="6" t="s">
        <v>199</v>
      </c>
      <c r="D186" s="2"/>
      <c r="F186" s="7">
        <f t="shared" si="22"/>
        <v>57</v>
      </c>
      <c r="G186" s="2" t="s">
        <v>6</v>
      </c>
      <c r="H186" s="1" t="str">
        <f t="shared" si="17"/>
        <v>60+</v>
      </c>
      <c r="I186" s="25" t="str">
        <f t="shared" si="18"/>
        <v>A</v>
      </c>
      <c r="J186" s="13">
        <v>13</v>
      </c>
      <c r="K186" s="3">
        <v>57</v>
      </c>
      <c r="L186" s="8">
        <f t="shared" si="19"/>
        <v>-3</v>
      </c>
      <c r="M186" s="7">
        <f t="shared" si="20"/>
        <v>1</v>
      </c>
      <c r="O186">
        <f t="shared" si="23"/>
        <v>1</v>
      </c>
    </row>
    <row r="187" spans="1:15">
      <c r="A187">
        <v>186</v>
      </c>
      <c r="C187" s="6" t="s">
        <v>200</v>
      </c>
      <c r="D187" s="2"/>
      <c r="F187" s="7">
        <f t="shared" si="22"/>
        <v>51</v>
      </c>
      <c r="G187" s="2" t="s">
        <v>12</v>
      </c>
      <c r="H187" s="1" t="str">
        <f t="shared" si="17"/>
        <v>25-40</v>
      </c>
      <c r="I187" s="25" t="str">
        <f t="shared" si="18"/>
        <v>C</v>
      </c>
      <c r="J187" s="13">
        <v>12</v>
      </c>
      <c r="K187" s="3">
        <v>51</v>
      </c>
      <c r="L187" s="8">
        <f t="shared" si="19"/>
        <v>10</v>
      </c>
      <c r="M187" s="7">
        <f t="shared" si="20"/>
        <v>1</v>
      </c>
      <c r="O187">
        <f t="shared" si="23"/>
        <v>0</v>
      </c>
    </row>
    <row r="188" spans="1:15">
      <c r="A188">
        <v>187</v>
      </c>
      <c r="C188" s="6" t="s">
        <v>201</v>
      </c>
      <c r="D188" s="2"/>
      <c r="F188" s="7">
        <f t="shared" si="22"/>
        <v>25</v>
      </c>
      <c r="G188" s="2" t="s">
        <v>12</v>
      </c>
      <c r="H188" s="1" t="str">
        <f t="shared" si="17"/>
        <v>25-40</v>
      </c>
      <c r="I188" s="25" t="str">
        <f t="shared" si="18"/>
        <v>C</v>
      </c>
      <c r="J188" s="13">
        <v>7</v>
      </c>
      <c r="K188" s="3">
        <v>25</v>
      </c>
      <c r="L188" s="8">
        <f t="shared" si="19"/>
        <v>0</v>
      </c>
      <c r="M188" s="7">
        <f t="shared" si="20"/>
        <v>1</v>
      </c>
      <c r="O188">
        <f t="shared" si="23"/>
        <v>0</v>
      </c>
    </row>
    <row r="189" spans="1:15">
      <c r="A189">
        <v>188</v>
      </c>
      <c r="C189" s="6" t="s">
        <v>202</v>
      </c>
      <c r="D189" s="2"/>
      <c r="F189" s="7">
        <f t="shared" si="22"/>
        <v>25</v>
      </c>
      <c r="G189" s="2" t="s">
        <v>20</v>
      </c>
      <c r="H189" s="1" t="str">
        <f t="shared" si="17"/>
        <v>40-60</v>
      </c>
      <c r="I189" s="25" t="str">
        <f t="shared" si="18"/>
        <v>B</v>
      </c>
      <c r="J189" s="13">
        <v>7</v>
      </c>
      <c r="K189" s="3">
        <v>25</v>
      </c>
      <c r="L189" s="8">
        <f t="shared" si="19"/>
        <v>-15</v>
      </c>
      <c r="M189" s="7">
        <f t="shared" si="20"/>
        <v>0</v>
      </c>
      <c r="O189">
        <f t="shared" si="23"/>
        <v>0</v>
      </c>
    </row>
    <row r="190" spans="1:15">
      <c r="A190">
        <v>189</v>
      </c>
      <c r="C190" s="6" t="s">
        <v>203</v>
      </c>
      <c r="D190" s="2"/>
      <c r="F190" s="7">
        <f t="shared" si="22"/>
        <v>25</v>
      </c>
      <c r="G190" s="2" t="s">
        <v>12</v>
      </c>
      <c r="H190" s="1" t="str">
        <f t="shared" si="17"/>
        <v>25-40</v>
      </c>
      <c r="I190" s="25" t="str">
        <f t="shared" si="18"/>
        <v>C</v>
      </c>
      <c r="J190" s="13">
        <v>7</v>
      </c>
      <c r="K190" s="3">
        <v>25</v>
      </c>
      <c r="L190" s="8">
        <f t="shared" si="19"/>
        <v>0</v>
      </c>
      <c r="M190" s="7">
        <f t="shared" si="20"/>
        <v>1</v>
      </c>
      <c r="O190">
        <f t="shared" si="23"/>
        <v>0</v>
      </c>
    </row>
    <row r="191" spans="1:15">
      <c r="A191">
        <v>190</v>
      </c>
      <c r="C191" s="6" t="s">
        <v>204</v>
      </c>
      <c r="D191" s="2"/>
      <c r="F191" s="7">
        <f t="shared" si="22"/>
        <v>35</v>
      </c>
      <c r="G191" s="2" t="s">
        <v>20</v>
      </c>
      <c r="H191" s="1" t="str">
        <f t="shared" si="17"/>
        <v>40-60</v>
      </c>
      <c r="I191" s="25" t="str">
        <f t="shared" si="18"/>
        <v>B</v>
      </c>
      <c r="J191" s="13">
        <v>9</v>
      </c>
      <c r="K191" s="3">
        <v>35</v>
      </c>
      <c r="L191" s="8">
        <f t="shared" si="19"/>
        <v>-5</v>
      </c>
      <c r="M191" s="7">
        <f t="shared" si="20"/>
        <v>1</v>
      </c>
      <c r="O191">
        <f t="shared" si="23"/>
        <v>0</v>
      </c>
    </row>
    <row r="192" spans="1:15">
      <c r="A192">
        <v>191</v>
      </c>
      <c r="C192" s="6" t="s">
        <v>205</v>
      </c>
      <c r="D192" s="2"/>
      <c r="F192" s="7">
        <f t="shared" si="22"/>
        <v>78</v>
      </c>
      <c r="G192" s="2" t="s">
        <v>6</v>
      </c>
      <c r="H192" s="1" t="str">
        <f t="shared" si="17"/>
        <v>60+</v>
      </c>
      <c r="I192" s="25" t="str">
        <f t="shared" si="18"/>
        <v>A</v>
      </c>
      <c r="J192" s="13">
        <v>17</v>
      </c>
      <c r="K192" s="3">
        <v>78</v>
      </c>
      <c r="L192" s="8">
        <f t="shared" si="19"/>
        <v>0</v>
      </c>
      <c r="M192" s="7">
        <f t="shared" si="20"/>
        <v>1</v>
      </c>
      <c r="O192">
        <f t="shared" si="23"/>
        <v>0</v>
      </c>
    </row>
    <row r="193" spans="1:15">
      <c r="A193">
        <v>192</v>
      </c>
      <c r="C193" s="6" t="s">
        <v>206</v>
      </c>
      <c r="D193" s="2"/>
      <c r="F193" s="7">
        <f t="shared" si="22"/>
        <v>16</v>
      </c>
      <c r="G193" s="2" t="s">
        <v>12</v>
      </c>
      <c r="H193" s="1" t="str">
        <f t="shared" si="17"/>
        <v>25-40</v>
      </c>
      <c r="I193" s="25" t="str">
        <f t="shared" si="18"/>
        <v>C</v>
      </c>
      <c r="J193" s="13">
        <v>5</v>
      </c>
      <c r="K193" s="3">
        <v>16</v>
      </c>
      <c r="L193" s="8">
        <f t="shared" si="19"/>
        <v>-9</v>
      </c>
      <c r="M193" s="7">
        <f t="shared" si="20"/>
        <v>1</v>
      </c>
      <c r="O193">
        <f t="shared" si="23"/>
        <v>0</v>
      </c>
    </row>
    <row r="194" spans="1:15">
      <c r="A194">
        <v>193</v>
      </c>
      <c r="C194" s="6" t="s">
        <v>207</v>
      </c>
      <c r="D194" s="2"/>
      <c r="F194" s="7">
        <f t="shared" ref="F194:F201" si="24">K194</f>
        <v>51</v>
      </c>
      <c r="G194" s="2" t="s">
        <v>20</v>
      </c>
      <c r="H194" s="1" t="str">
        <f t="shared" si="17"/>
        <v>40-60</v>
      </c>
      <c r="I194" s="25" t="str">
        <f t="shared" si="18"/>
        <v>B</v>
      </c>
      <c r="J194" s="13">
        <v>12</v>
      </c>
      <c r="K194" s="3">
        <v>51</v>
      </c>
      <c r="L194" s="8">
        <f t="shared" si="19"/>
        <v>0</v>
      </c>
      <c r="M194" s="7">
        <f t="shared" si="20"/>
        <v>1</v>
      </c>
      <c r="O194">
        <f t="shared" si="23"/>
        <v>1</v>
      </c>
    </row>
    <row r="195" spans="1:15">
      <c r="A195">
        <v>194</v>
      </c>
      <c r="C195" s="6" t="s">
        <v>208</v>
      </c>
      <c r="D195" s="2"/>
      <c r="F195" s="7">
        <f t="shared" si="24"/>
        <v>73</v>
      </c>
      <c r="G195" s="2" t="s">
        <v>6</v>
      </c>
      <c r="H195" s="1" t="str">
        <f t="shared" ref="H195:H201" si="25">IF(G195="A","60+",IF(G195="B","40-60",IF(G195="C","25-40",IF(G195="D","0-25",))))</f>
        <v>60+</v>
      </c>
      <c r="I195" s="25" t="str">
        <f t="shared" ref="I195:I201" si="26">G195</f>
        <v>A</v>
      </c>
      <c r="J195" s="13">
        <v>16</v>
      </c>
      <c r="K195" s="3">
        <v>73</v>
      </c>
      <c r="L195" s="8">
        <f t="shared" ref="L195:L201" si="27">IF(I195="C",IF(K195&lt;=$P$1,K195-$P$1,IF(K195&gt;$Q$1-1,(K195-$Q$1-1),0)),IF(I195="D",IF(K195&lt;=$P$1-1,0,K195-($P$1-1)),IF(I195="B",IF(K195&lt;=$Q$1,K195-$Q$1,IF(K195&gt;$R$1-1,K195-($R$1-1),0)),IF(I195="A",IF(K195&gt;=$R$1,0,K195-$R$1),""))))</f>
        <v>0</v>
      </c>
      <c r="M195" s="7">
        <f t="shared" ref="M195:M201" si="28">IF(AND(ABS(L195)&gt;=$U$1,ABS(L195)&lt;=$V$1),1,0)</f>
        <v>1</v>
      </c>
      <c r="O195">
        <f t="shared" si="23"/>
        <v>0</v>
      </c>
    </row>
    <row r="196" spans="1:15">
      <c r="A196">
        <v>195</v>
      </c>
      <c r="C196" s="6" t="s">
        <v>209</v>
      </c>
      <c r="D196" s="2"/>
      <c r="F196" s="7">
        <f t="shared" si="24"/>
        <v>16</v>
      </c>
      <c r="G196" s="2" t="s">
        <v>12</v>
      </c>
      <c r="H196" s="1" t="str">
        <f t="shared" si="25"/>
        <v>25-40</v>
      </c>
      <c r="I196" s="25" t="str">
        <f t="shared" si="26"/>
        <v>C</v>
      </c>
      <c r="J196" s="13">
        <v>5</v>
      </c>
      <c r="K196" s="3">
        <v>16</v>
      </c>
      <c r="L196" s="8">
        <f t="shared" si="27"/>
        <v>-9</v>
      </c>
      <c r="M196" s="7">
        <f t="shared" si="28"/>
        <v>1</v>
      </c>
      <c r="O196">
        <f t="shared" ref="O196:O203" si="29">IF(K194="","",IF(AND(K194&gt;=$O$3,K194&lt;$P$3),1,0))</f>
        <v>0</v>
      </c>
    </row>
    <row r="197" spans="1:15">
      <c r="A197">
        <v>196</v>
      </c>
      <c r="C197" s="6" t="s">
        <v>210</v>
      </c>
      <c r="D197" s="2"/>
      <c r="F197" s="7">
        <f t="shared" si="24"/>
        <v>30</v>
      </c>
      <c r="G197" s="2" t="s">
        <v>20</v>
      </c>
      <c r="H197" s="1" t="str">
        <f t="shared" si="25"/>
        <v>40-60</v>
      </c>
      <c r="I197" s="25" t="str">
        <f t="shared" si="26"/>
        <v>B</v>
      </c>
      <c r="J197" s="13">
        <v>8</v>
      </c>
      <c r="K197" s="3">
        <v>30</v>
      </c>
      <c r="L197" s="8">
        <f t="shared" si="27"/>
        <v>-10</v>
      </c>
      <c r="M197" s="7">
        <f t="shared" si="28"/>
        <v>1</v>
      </c>
      <c r="O197">
        <f t="shared" si="29"/>
        <v>1</v>
      </c>
    </row>
    <row r="198" spans="1:15">
      <c r="A198">
        <v>197</v>
      </c>
      <c r="C198" s="6" t="s">
        <v>211</v>
      </c>
      <c r="D198" s="2"/>
      <c r="F198" s="7">
        <f t="shared" si="24"/>
        <v>45</v>
      </c>
      <c r="G198" s="2" t="s">
        <v>12</v>
      </c>
      <c r="H198" s="1" t="str">
        <f t="shared" si="25"/>
        <v>25-40</v>
      </c>
      <c r="I198" s="25" t="str">
        <f t="shared" si="26"/>
        <v>C</v>
      </c>
      <c r="J198" s="13">
        <v>11</v>
      </c>
      <c r="K198" s="3">
        <v>45</v>
      </c>
      <c r="L198" s="8">
        <f t="shared" si="27"/>
        <v>4</v>
      </c>
      <c r="M198" s="7">
        <f t="shared" si="28"/>
        <v>1</v>
      </c>
      <c r="O198">
        <f t="shared" si="29"/>
        <v>0</v>
      </c>
    </row>
    <row r="199" spans="1:15">
      <c r="A199">
        <v>198</v>
      </c>
      <c r="C199" s="6" t="s">
        <v>212</v>
      </c>
      <c r="D199" s="2"/>
      <c r="F199" s="7">
        <f t="shared" si="24"/>
        <v>57</v>
      </c>
      <c r="G199" s="2" t="s">
        <v>20</v>
      </c>
      <c r="H199" s="1" t="str">
        <f t="shared" si="25"/>
        <v>40-60</v>
      </c>
      <c r="I199" s="25" t="str">
        <f t="shared" si="26"/>
        <v>B</v>
      </c>
      <c r="J199" s="13">
        <v>13</v>
      </c>
      <c r="K199" s="3">
        <v>57</v>
      </c>
      <c r="L199" s="8">
        <f t="shared" si="27"/>
        <v>0</v>
      </c>
      <c r="M199" s="7">
        <f t="shared" si="28"/>
        <v>1</v>
      </c>
      <c r="O199">
        <f t="shared" si="29"/>
        <v>0</v>
      </c>
    </row>
    <row r="200" spans="1:15">
      <c r="A200">
        <v>199</v>
      </c>
      <c r="C200" s="6" t="s">
        <v>213</v>
      </c>
      <c r="F200" s="7">
        <f t="shared" si="24"/>
        <v>35</v>
      </c>
      <c r="G200" s="1" t="s">
        <v>12</v>
      </c>
      <c r="H200" s="1" t="str">
        <f t="shared" si="25"/>
        <v>25-40</v>
      </c>
      <c r="I200" s="25" t="str">
        <f t="shared" si="26"/>
        <v>C</v>
      </c>
      <c r="J200" s="13">
        <v>9</v>
      </c>
      <c r="K200" s="3">
        <v>35</v>
      </c>
      <c r="L200" s="8">
        <f t="shared" si="27"/>
        <v>0</v>
      </c>
      <c r="M200" s="7">
        <f t="shared" si="28"/>
        <v>1</v>
      </c>
      <c r="O200">
        <f t="shared" si="29"/>
        <v>0</v>
      </c>
    </row>
    <row r="201" spans="1:15">
      <c r="A201">
        <v>200</v>
      </c>
      <c r="C201" s="6" t="s">
        <v>214</v>
      </c>
      <c r="F201" s="7">
        <f t="shared" si="24"/>
        <v>57</v>
      </c>
      <c r="G201" s="1" t="s">
        <v>12</v>
      </c>
      <c r="H201" s="1" t="str">
        <f t="shared" si="25"/>
        <v>25-40</v>
      </c>
      <c r="I201" s="25" t="str">
        <f t="shared" si="26"/>
        <v>C</v>
      </c>
      <c r="J201" s="2">
        <v>13</v>
      </c>
      <c r="K201" s="3">
        <v>57</v>
      </c>
      <c r="L201" s="8">
        <f t="shared" si="27"/>
        <v>16</v>
      </c>
      <c r="M201" s="7">
        <f t="shared" si="28"/>
        <v>0</v>
      </c>
      <c r="O201">
        <f t="shared" si="29"/>
        <v>0</v>
      </c>
    </row>
    <row r="202" spans="1:15">
      <c r="A202" s="24"/>
      <c r="C202"/>
      <c r="D202"/>
      <c r="E202"/>
      <c r="F202"/>
      <c r="I202"/>
      <c r="K202" t="str">
        <f t="shared" ref="K202:K209" si="30">IF(G202="C",J202-40,IF(G202="D",J202-10,IF(G202="B",J202-70,IF(G202="A",IF(J202&gt;=70,"OK",J202-70),""))))</f>
        <v/>
      </c>
      <c r="L202"/>
      <c r="O202">
        <f t="shared" si="29"/>
        <v>0</v>
      </c>
    </row>
    <row r="203" spans="1:15">
      <c r="G203" s="2"/>
      <c r="H203" s="13"/>
      <c r="J203" s="3"/>
      <c r="K203" s="8" t="str">
        <f t="shared" si="30"/>
        <v/>
      </c>
      <c r="L203" s="22"/>
      <c r="O203">
        <f t="shared" si="29"/>
        <v>0</v>
      </c>
    </row>
    <row r="204" spans="1:15">
      <c r="G204" s="2"/>
      <c r="H204" s="13"/>
      <c r="J204" s="3"/>
      <c r="K204" s="8" t="str">
        <f t="shared" si="30"/>
        <v/>
      </c>
      <c r="L204" s="22"/>
      <c r="N204" t="str">
        <f>IF(J202="","",IF(AND(J202&gt;=$O$3,J202&lt;$P$3),1,0))</f>
        <v/>
      </c>
    </row>
    <row r="205" spans="1:15">
      <c r="A205" t="s">
        <v>215</v>
      </c>
      <c r="G205" s="2"/>
      <c r="H205" s="13"/>
      <c r="J205" s="3"/>
      <c r="K205" s="8" t="str">
        <f t="shared" si="30"/>
        <v/>
      </c>
      <c r="L205" s="22"/>
      <c r="N205" t="str">
        <f>IF(K205="","",IF(AND(K205&gt;=$O$3,K205&lt;$P$3),1,0))</f>
        <v/>
      </c>
    </row>
    <row r="206" spans="1:15">
      <c r="A206" s="24" t="s">
        <v>216</v>
      </c>
      <c r="G206" s="2"/>
      <c r="H206" s="13"/>
      <c r="J206" s="3"/>
      <c r="K206" s="8" t="str">
        <f t="shared" si="30"/>
        <v/>
      </c>
      <c r="L206" s="22"/>
      <c r="N206" t="str">
        <f>IF(K206="","",IF(AND(K206&gt;=$O$3,K206&lt;$P$3),1,0))</f>
        <v/>
      </c>
    </row>
    <row r="207" spans="1:15">
      <c r="A207" s="24" t="s">
        <v>217</v>
      </c>
      <c r="G207" s="2"/>
      <c r="H207" s="13"/>
      <c r="J207" s="3"/>
      <c r="K207" s="8" t="str">
        <f t="shared" si="30"/>
        <v/>
      </c>
      <c r="L207" s="22"/>
      <c r="N207" t="str">
        <f>IF(K207="","",IF(AND(K207&gt;=$O$3,K207&lt;$P$3),1,0))</f>
        <v/>
      </c>
    </row>
    <row r="208" spans="1:15">
      <c r="A208" s="24" t="s">
        <v>218</v>
      </c>
      <c r="G208" s="2"/>
      <c r="H208" s="13"/>
      <c r="J208" s="3"/>
      <c r="K208" s="8" t="str">
        <f t="shared" si="30"/>
        <v/>
      </c>
      <c r="L208" s="22"/>
      <c r="N208" t="str">
        <f>IF(K208="","",IF(AND(K208&gt;=$O$3,K208&lt;$P$3),1,0))</f>
        <v/>
      </c>
    </row>
    <row r="209" spans="7:12">
      <c r="G209" s="2"/>
      <c r="H209" s="13"/>
      <c r="J209" s="3"/>
      <c r="K209" s="8" t="str">
        <f t="shared" si="30"/>
        <v/>
      </c>
      <c r="L209" s="22"/>
    </row>
    <row r="210" spans="7:12">
      <c r="G210" s="2"/>
      <c r="H210" s="13"/>
      <c r="J210" s="3"/>
      <c r="K210" s="22"/>
      <c r="L210" s="22"/>
    </row>
    <row r="211" spans="7:12">
      <c r="G211" s="2"/>
      <c r="H211" s="13"/>
      <c r="J211" s="3"/>
      <c r="K211" s="22"/>
      <c r="L211" s="22"/>
    </row>
    <row r="212" spans="7:12">
      <c r="G212" s="2"/>
      <c r="H212" s="13"/>
      <c r="J212" s="3"/>
      <c r="K212" s="22"/>
      <c r="L212" s="22"/>
    </row>
    <row r="213" spans="7:12">
      <c r="G213" s="2"/>
      <c r="H213" s="13"/>
      <c r="J213" s="3"/>
      <c r="K213" s="22"/>
      <c r="L213" s="22"/>
    </row>
    <row r="214" spans="7:12">
      <c r="G214" s="2"/>
      <c r="H214" s="13"/>
      <c r="J214" s="3"/>
      <c r="K214" s="22"/>
      <c r="L214" s="22"/>
    </row>
    <row r="215" spans="7:12">
      <c r="G215" s="2"/>
      <c r="H215" s="13"/>
      <c r="J215" s="3"/>
      <c r="K215" s="22"/>
      <c r="L215" s="22"/>
    </row>
    <row r="216" spans="7:12">
      <c r="G216" s="2"/>
      <c r="H216" s="13"/>
      <c r="J216" s="3"/>
      <c r="K216" s="22"/>
      <c r="L216" s="22"/>
    </row>
    <row r="217" spans="7:12">
      <c r="G217" s="2"/>
      <c r="H217" s="13"/>
      <c r="J217" s="3"/>
      <c r="K217" s="22"/>
      <c r="L217" s="22"/>
    </row>
    <row r="218" spans="7:12">
      <c r="G218" s="2"/>
      <c r="H218" s="13"/>
      <c r="J218" s="3"/>
      <c r="K218" s="22"/>
      <c r="L218" s="22"/>
    </row>
    <row r="219" spans="7:12">
      <c r="G219" s="2"/>
      <c r="H219" s="13"/>
      <c r="J219" s="3"/>
      <c r="K219" s="22"/>
      <c r="L219" s="22"/>
    </row>
    <row r="220" spans="7:12">
      <c r="G220" s="2"/>
      <c r="H220" s="13"/>
      <c r="J220" s="3"/>
      <c r="K220" s="22"/>
      <c r="L220" s="22"/>
    </row>
    <row r="221" spans="7:12">
      <c r="G221" s="2"/>
      <c r="H221" s="13"/>
      <c r="J221" s="3"/>
      <c r="K221" s="22"/>
      <c r="L221" s="22"/>
    </row>
    <row r="222" spans="7:12">
      <c r="G222" s="2"/>
      <c r="H222" s="13"/>
      <c r="J222" s="3"/>
      <c r="K222" s="22"/>
      <c r="L222" s="22"/>
    </row>
    <row r="223" spans="7:12">
      <c r="G223" s="2"/>
      <c r="H223" s="13"/>
      <c r="J223" s="3"/>
      <c r="K223" s="22"/>
      <c r="L223" s="22"/>
    </row>
    <row r="224" spans="7:12">
      <c r="G224" s="2"/>
      <c r="H224" s="13"/>
      <c r="J224" s="3"/>
      <c r="K224" s="22"/>
      <c r="L224" s="22"/>
    </row>
    <row r="225" spans="7:12">
      <c r="G225" s="2"/>
      <c r="H225" s="13"/>
      <c r="J225" s="3"/>
      <c r="K225" s="22"/>
      <c r="L225" s="22"/>
    </row>
    <row r="226" spans="7:12">
      <c r="G226" s="2"/>
      <c r="H226" s="13"/>
      <c r="J226" s="3"/>
      <c r="K226" s="22"/>
      <c r="L226" s="22"/>
    </row>
    <row r="227" spans="7:12">
      <c r="G227" s="2"/>
      <c r="H227" s="13"/>
      <c r="J227" s="3"/>
      <c r="K227" s="22"/>
      <c r="L227" s="22"/>
    </row>
    <row r="228" spans="7:12">
      <c r="G228" s="2"/>
      <c r="H228" s="13"/>
      <c r="J228" s="3"/>
      <c r="K228" s="22"/>
      <c r="L228" s="22"/>
    </row>
    <row r="229" spans="7:12">
      <c r="G229" s="2"/>
      <c r="H229" s="13"/>
      <c r="J229" s="3"/>
      <c r="K229" s="22"/>
      <c r="L229" s="22"/>
    </row>
    <row r="230" spans="7:12">
      <c r="G230" s="2"/>
      <c r="H230" s="13"/>
      <c r="J230" s="3"/>
      <c r="K230" s="22"/>
      <c r="L230" s="22"/>
    </row>
    <row r="231" spans="7:12">
      <c r="G231" s="2"/>
      <c r="H231" s="13"/>
      <c r="J231" s="3"/>
      <c r="K231" s="22"/>
      <c r="L231" s="22"/>
    </row>
    <row r="232" spans="7:12">
      <c r="G232" s="2"/>
      <c r="H232" s="13"/>
      <c r="J232" s="3"/>
      <c r="K232" s="22"/>
      <c r="L232" s="22"/>
    </row>
    <row r="233" spans="7:12">
      <c r="G233" s="2"/>
      <c r="H233" s="13"/>
      <c r="J233" s="3"/>
      <c r="K233" s="22"/>
      <c r="L233" s="22"/>
    </row>
    <row r="234" spans="7:12">
      <c r="G234" s="2"/>
      <c r="H234" s="13"/>
      <c r="J234" s="3"/>
      <c r="K234" s="22"/>
      <c r="L234" s="22"/>
    </row>
    <row r="235" spans="7:12">
      <c r="G235" s="2"/>
      <c r="H235" s="13"/>
      <c r="J235" s="3"/>
      <c r="K235" s="22"/>
      <c r="L235" s="22"/>
    </row>
    <row r="236" spans="7:12">
      <c r="G236" s="2"/>
      <c r="H236" s="13"/>
      <c r="J236" s="3"/>
      <c r="K236" s="22"/>
      <c r="L236" s="22"/>
    </row>
    <row r="237" spans="7:12">
      <c r="G237" s="2"/>
      <c r="H237" s="13"/>
      <c r="J237" s="3"/>
      <c r="K237" s="22"/>
      <c r="L237" s="22"/>
    </row>
    <row r="238" spans="7:12">
      <c r="G238" s="2"/>
      <c r="H238" s="13"/>
      <c r="J238" s="3"/>
      <c r="K238" s="22"/>
      <c r="L238" s="22"/>
    </row>
    <row r="239" spans="7:12">
      <c r="G239" s="2"/>
      <c r="H239" s="13"/>
      <c r="J239" s="3"/>
      <c r="K239" s="22"/>
      <c r="L239" s="22"/>
    </row>
    <row r="240" spans="7:12">
      <c r="G240" s="2"/>
      <c r="H240" s="13"/>
      <c r="J240" s="3"/>
      <c r="K240" s="22"/>
      <c r="L240" s="22"/>
    </row>
    <row r="241" spans="7:12">
      <c r="G241" s="2"/>
      <c r="H241" s="13"/>
      <c r="J241" s="3"/>
      <c r="K241" s="22"/>
      <c r="L241" s="22"/>
    </row>
    <row r="242" spans="7:12">
      <c r="G242" s="2"/>
      <c r="H242" s="13"/>
    </row>
    <row r="243" spans="7:12">
      <c r="G243" s="2"/>
      <c r="H243" s="13"/>
    </row>
    <row r="244" spans="7:12">
      <c r="G244" s="2"/>
      <c r="H244" s="13"/>
    </row>
    <row r="245" spans="7:12">
      <c r="G245" s="2"/>
      <c r="H245" s="13"/>
    </row>
    <row r="246" spans="7:12">
      <c r="G246" s="2"/>
      <c r="H246" s="13"/>
    </row>
    <row r="247" spans="7:12">
      <c r="G247" s="2"/>
      <c r="H247" s="13"/>
    </row>
    <row r="248" spans="7:12">
      <c r="G248" s="2"/>
      <c r="H248" s="13"/>
    </row>
    <row r="249" spans="7:12">
      <c r="G249" s="2"/>
      <c r="H249" s="13"/>
    </row>
    <row r="250" spans="7:12">
      <c r="G250" s="2"/>
      <c r="H250" s="13"/>
    </row>
    <row r="251" spans="7:12">
      <c r="G251" s="2"/>
    </row>
    <row r="253" spans="7:12">
      <c r="I253" s="4" t="str">
        <f>IF(H253="","",IF(AND(H253&gt;=$O$3,H253&lt;=$P$3),1,0))</f>
        <v/>
      </c>
    </row>
    <row r="254" spans="7:12">
      <c r="I254" s="4" t="str">
        <f>IF(H254="","",IF(AND(H254&gt;=$O$3,H254&lt;=$P$3),1,0))</f>
        <v/>
      </c>
    </row>
    <row r="255" spans="7:12">
      <c r="I255" s="4" t="str">
        <f>IF(H255="","",IF(AND(H255&gt;=$O$3,H255&lt;=$P$3),1,0))</f>
        <v/>
      </c>
    </row>
  </sheetData>
  <conditionalFormatting sqref="F203:F1048576 F1:F201">
    <cfRule type="cellIs" dxfId="153" priority="16" operator="between">
      <formula>0</formula>
      <formula>24</formula>
    </cfRule>
  </conditionalFormatting>
  <conditionalFormatting sqref="F203:F1048576 F1:F201">
    <cfRule type="cellIs" dxfId="152" priority="15" operator="between">
      <formula>25</formula>
      <formula>39</formula>
    </cfRule>
  </conditionalFormatting>
  <conditionalFormatting sqref="F203:F1048576 F1:F201">
    <cfRule type="cellIs" dxfId="151" priority="14" operator="between">
      <formula>40</formula>
      <formula>59</formula>
    </cfRule>
  </conditionalFormatting>
  <conditionalFormatting sqref="F203:F1048576 F1:F201">
    <cfRule type="cellIs" dxfId="150" priority="13" operator="between">
      <formula>60</formula>
      <formula>100</formula>
    </cfRule>
  </conditionalFormatting>
  <conditionalFormatting sqref="D203:D1048576 G203:G1048576 G1:G201">
    <cfRule type="cellIs" dxfId="149" priority="12" operator="equal">
      <formula>"A"</formula>
    </cfRule>
  </conditionalFormatting>
  <conditionalFormatting sqref="D203:D1048576 G203:G1048576 G1:G201">
    <cfRule type="cellIs" dxfId="148" priority="11" operator="equal">
      <formula>"B"</formula>
    </cfRule>
  </conditionalFormatting>
  <conditionalFormatting sqref="D203:D1048576 G203:G1048576 G1:G201">
    <cfRule type="cellIs" dxfId="147" priority="10" operator="equal">
      <formula>"C"</formula>
    </cfRule>
  </conditionalFormatting>
  <conditionalFormatting sqref="D203:D1048576 G203:G1048576 G1:G201">
    <cfRule type="cellIs" dxfId="146" priority="9" operator="equal">
      <formula>"D"</formula>
    </cfRule>
  </conditionalFormatting>
  <conditionalFormatting sqref="I1:I1048576">
    <cfRule type="cellIs" dxfId="145" priority="8" operator="equal">
      <formula>"A"</formula>
    </cfRule>
  </conditionalFormatting>
  <conditionalFormatting sqref="I1:I1048576">
    <cfRule type="cellIs" dxfId="144" priority="7" operator="equal">
      <formula>"B"</formula>
    </cfRule>
  </conditionalFormatting>
  <conditionalFormatting sqref="I1:I1048576">
    <cfRule type="cellIs" dxfId="143" priority="6" operator="equal">
      <formula>"C"</formula>
    </cfRule>
  </conditionalFormatting>
  <conditionalFormatting sqref="I1:I1048576">
    <cfRule type="cellIs" dxfId="142" priority="5" operator="equal">
      <formula>"D"</formula>
    </cfRule>
  </conditionalFormatting>
  <conditionalFormatting sqref="D1:D201">
    <cfRule type="cellIs" dxfId="141" priority="4" operator="equal">
      <formula>"A"</formula>
    </cfRule>
  </conditionalFormatting>
  <conditionalFormatting sqref="D1:D201">
    <cfRule type="cellIs" dxfId="140" priority="3" operator="equal">
      <formula>"B"</formula>
    </cfRule>
  </conditionalFormatting>
  <conditionalFormatting sqref="D1:D201">
    <cfRule type="cellIs" dxfId="139" priority="2" operator="equal">
      <formula>"C"</formula>
    </cfRule>
  </conditionalFormatting>
  <conditionalFormatting sqref="D1:D201">
    <cfRule type="cellIs" dxfId="138" priority="1" operator="equal">
      <formula>"D"</formula>
    </cfRule>
  </conditionalFormatting>
  <hyperlinks>
    <hyperlink ref="C2" r:id="rId1" xr:uid="{D6B264E9-C46D-4EE3-9FDC-550B27C64A42}"/>
    <hyperlink ref="C3" r:id="rId2" xr:uid="{24E4A5C5-7669-4156-97AE-1C90CECA0CB6}"/>
    <hyperlink ref="C4" r:id="rId3" xr:uid="{1E2B0E41-3205-4710-975E-70BA3F21B396}"/>
    <hyperlink ref="C5" r:id="rId4" xr:uid="{1027AFF3-FC31-41FD-9655-8EC3AA766CF0}"/>
    <hyperlink ref="C72" r:id="rId5" xr:uid="{20585DEE-FBC1-4DA0-B003-182DFF2BED03}"/>
    <hyperlink ref="C6" r:id="rId6" xr:uid="{2A3DF48B-2A02-452D-BDD8-EA003B242E31}"/>
    <hyperlink ref="C7" r:id="rId7" xr:uid="{436DDADE-8AC3-495E-8AE7-F81424BE1EE8}"/>
    <hyperlink ref="C73" r:id="rId8" xr:uid="{1531BB2E-8DE2-4AA3-8D66-9E43D9A8EDF9}"/>
    <hyperlink ref="C135" r:id="rId9" xr:uid="{D925D4F0-DB9A-4F06-A890-29C5438127DD}"/>
    <hyperlink ref="C8" r:id="rId10" xr:uid="{2BE3975F-B789-4B0C-8E53-8C31D357C669}"/>
    <hyperlink ref="C9" r:id="rId11" xr:uid="{558F5DEB-2F7C-4EB2-813C-DE4DE7C47B6F}"/>
    <hyperlink ref="C10" r:id="rId12" xr:uid="{A4793781-C9E7-4A3A-86DC-AB364FC9D07B}"/>
    <hyperlink ref="C74" r:id="rId13" xr:uid="{440B70AB-EA0F-4F49-92F4-41FC9A6C748B}"/>
    <hyperlink ref="C136" r:id="rId14" xr:uid="{66E43A94-618F-4074-B2AA-40E05C780D1A}"/>
    <hyperlink ref="C11" r:id="rId15" xr:uid="{4E7789C5-2A41-4441-B5E1-455BB2F5B34E}"/>
    <hyperlink ref="C75" r:id="rId16" xr:uid="{41C272D8-FD10-48AA-90D0-742C5E975A56}"/>
    <hyperlink ref="C12" r:id="rId17" xr:uid="{B4904784-8B6A-4D90-B4DB-B3F53A48B82D}"/>
    <hyperlink ref="C76" r:id="rId18" xr:uid="{A52FE8F2-8C1C-4FE3-A465-B47BB675AFBD}"/>
    <hyperlink ref="C13" r:id="rId19" xr:uid="{0DF53127-6AA6-4B5C-A46D-6C0EBF764C07}"/>
    <hyperlink ref="C137" r:id="rId20" xr:uid="{FC675962-5FED-4B49-92B1-61C48CD6F88B}"/>
    <hyperlink ref="C77" r:id="rId21" xr:uid="{9D004A7E-924B-4157-AAEC-A93EE9F313BC}"/>
    <hyperlink ref="C14" r:id="rId22" xr:uid="{4FB5EC90-94C1-4CE9-AA66-108239ACDB9F}"/>
    <hyperlink ref="C15" r:id="rId23" xr:uid="{4E2ED56C-36C5-4F98-B853-5405BFC27DFB}"/>
    <hyperlink ref="C78" r:id="rId24" xr:uid="{1BF59007-08D7-4215-B23C-F8BC2AA75CD3}"/>
    <hyperlink ref="C16" r:id="rId25" xr:uid="{A05F5916-72E1-472C-8F63-3962DD9194C2}"/>
    <hyperlink ref="C17" r:id="rId26" xr:uid="{8260A23F-70FA-4AFE-9475-DE42199B5797}"/>
    <hyperlink ref="C138" r:id="rId27" xr:uid="{4555A39F-CDE9-40BD-B31B-0A3EC09E5A36}"/>
    <hyperlink ref="C18" r:id="rId28" xr:uid="{9113C9C1-90A0-4859-81B2-5E49C3620C7B}"/>
    <hyperlink ref="C19" r:id="rId29" xr:uid="{AC2F6F6C-2036-47F1-B4E9-489857BF95C5}"/>
    <hyperlink ref="C20" r:id="rId30" xr:uid="{BB67D674-50D5-4B85-9138-AE0FE6D67707}"/>
    <hyperlink ref="C79" r:id="rId31" xr:uid="{87430FA4-9C37-413C-9162-277964521679}"/>
    <hyperlink ref="C139" r:id="rId32" xr:uid="{391A9405-9A33-4647-9F32-07888B63E6C1}"/>
    <hyperlink ref="C21" r:id="rId33" xr:uid="{837E3766-F73D-4766-BFE0-8FAA27C1FE11}"/>
    <hyperlink ref="C22" r:id="rId34" xr:uid="{B83403D5-D46C-4358-AC10-DCBDBDC910C9}"/>
    <hyperlink ref="C80" r:id="rId35" xr:uid="{D9A26DD0-C40C-4FC1-874F-3827071A6FC0}"/>
    <hyperlink ref="C140" r:id="rId36" xr:uid="{408A0364-DB6D-42E9-9832-D5041F48268D}"/>
    <hyperlink ref="C141" r:id="rId37" xr:uid="{02357807-EE40-4736-8FB8-8C0E49BC85A1}"/>
    <hyperlink ref="C142" r:id="rId38" xr:uid="{DD10BCDF-72C3-40C7-9375-4E061C76BDDB}"/>
    <hyperlink ref="C23" r:id="rId39" xr:uid="{835DB63D-DF57-4E12-8E36-174419050B61}"/>
    <hyperlink ref="C169" r:id="rId40" xr:uid="{30697B03-921F-47C1-8887-8B5DC3BA4D63}"/>
    <hyperlink ref="C170" r:id="rId41" xr:uid="{7AB4AD46-09FE-40D7-833B-CEBDC68F3B3D}"/>
    <hyperlink ref="C171" r:id="rId42" xr:uid="{546B450E-A6CF-4BDF-B172-CA4BD60C1C9A}"/>
    <hyperlink ref="C172" r:id="rId43" xr:uid="{606FDD7C-E82B-4A4A-A261-ED4144B93CFF}"/>
    <hyperlink ref="C173" r:id="rId44" xr:uid="{DEFB4041-F400-4514-9D43-3DF36647CE9E}"/>
    <hyperlink ref="C174" r:id="rId45" xr:uid="{41AD0DFF-D9D1-4E63-95D6-DA9D9CB700AA}"/>
    <hyperlink ref="C81" r:id="rId46" xr:uid="{B0CA0710-1B3E-4940-B9AD-CE097E8FEE87}"/>
    <hyperlink ref="C82" r:id="rId47" xr:uid="{30125A08-83BC-425D-82EC-A3E4024E3BF6}"/>
    <hyperlink ref="C143" r:id="rId48" xr:uid="{5CA259B7-C5F2-4DEA-B957-89D8AB1AB5B9}"/>
    <hyperlink ref="C144" r:id="rId49" xr:uid="{9956B954-75E0-41AE-819A-B1446B65F8E7}"/>
    <hyperlink ref="C83" r:id="rId50" xr:uid="{98A9D2D6-315D-4E87-B0C8-71673463DFAD}"/>
    <hyperlink ref="C145" r:id="rId51" xr:uid="{5D5D8FCD-6FD6-4D9B-BA11-40BCD710EFBB}"/>
    <hyperlink ref="C24" r:id="rId52" xr:uid="{570CC5A7-55D3-4060-A179-A8F831C30CC7}"/>
    <hyperlink ref="C25" r:id="rId53" xr:uid="{B7498624-E8FF-4E40-A348-6E544B4DA95F}"/>
    <hyperlink ref="C84" r:id="rId54" xr:uid="{1D472B22-9C30-46C4-9F41-1F66495C4C4D}"/>
    <hyperlink ref="C26" r:id="rId55" xr:uid="{2AC4C3E0-D0D5-4E32-97FF-1F9655B8826E}"/>
    <hyperlink ref="C85" r:id="rId56" xr:uid="{1CDCB33F-38FC-46E4-9C95-A9878829E889}"/>
    <hyperlink ref="C27" r:id="rId57" xr:uid="{94A730A5-7DBF-425F-8AD7-38852D0FA2D6}"/>
    <hyperlink ref="C28" r:id="rId58" xr:uid="{4F88B717-BE62-4681-882B-4443D728CAFF}"/>
    <hyperlink ref="C29" r:id="rId59" xr:uid="{225D3B3E-197F-42B8-8A63-3AC93CDBE9A7}"/>
    <hyperlink ref="C30" r:id="rId60" xr:uid="{1D64F2A0-8D70-4CCB-AEAB-19A6670DE501}"/>
    <hyperlink ref="C86" r:id="rId61" xr:uid="{A11E97D7-924F-444F-BEB0-40670CA13CEF}"/>
    <hyperlink ref="C87" r:id="rId62" xr:uid="{F561C0B0-1B9F-4AD3-A8FC-BED168875FF5}"/>
    <hyperlink ref="C88" r:id="rId63" xr:uid="{B0B5CA71-525F-41B3-9C70-B9ECACA15BEF}"/>
    <hyperlink ref="C89" r:id="rId64" xr:uid="{749B87F6-A220-42A5-A8B2-61F4E41A6F73}"/>
    <hyperlink ref="C90" r:id="rId65" xr:uid="{D9BA0DD9-7391-4555-A811-135C2D21C747}"/>
    <hyperlink ref="C175" r:id="rId66" xr:uid="{A4161177-F038-4D3D-8405-AC426E3A99A7}"/>
    <hyperlink ref="C176" r:id="rId67" xr:uid="{36FC9766-06E8-4717-81AA-ECE19390EBE5}"/>
    <hyperlink ref="C146" r:id="rId68" xr:uid="{0F83F832-96E4-47F7-9B51-173B83E6FC76}"/>
    <hyperlink ref="C31" r:id="rId69" xr:uid="{8F6EEFB1-F717-441E-B58D-34A24BFC2820}"/>
    <hyperlink ref="C91" r:id="rId70" xr:uid="{02EEC920-61CC-4F81-BE0A-6D72A6B45720}"/>
    <hyperlink ref="C92" r:id="rId71" xr:uid="{C37960E2-28CB-4E38-AA7F-F9D3F0E0BE68}"/>
    <hyperlink ref="C32" r:id="rId72" xr:uid="{ED332B83-5B82-4480-9116-9EF802D7B788}"/>
    <hyperlink ref="C33" r:id="rId73" xr:uid="{365158D0-D849-4793-9A00-0DF82E48EDD3}"/>
    <hyperlink ref="C93" r:id="rId74" xr:uid="{319E23C1-894E-4DE3-8B18-8E1C81313FBE}"/>
    <hyperlink ref="C94" r:id="rId75" xr:uid="{1CBB6D10-9D25-4A1A-9549-39B42266B582}"/>
    <hyperlink ref="C95" r:id="rId76" xr:uid="{4F47C1E3-70C5-4D8F-B854-B3A6E155244F}"/>
    <hyperlink ref="C34" r:id="rId77" xr:uid="{206295C8-65A5-430B-B0A3-4109EF1152F4}"/>
    <hyperlink ref="C35" r:id="rId78" xr:uid="{C3EC7387-3EC4-42C4-8E3E-BC27D4948C94}"/>
    <hyperlink ref="C96" r:id="rId79" xr:uid="{5F5B9458-5DF7-488D-86C2-1E9418CC077C}"/>
    <hyperlink ref="C36" r:id="rId80" xr:uid="{D41F4A0E-40EB-425F-8A9E-53EC71571A5D}"/>
    <hyperlink ref="C97" r:id="rId81" xr:uid="{F60D5E70-D876-42EB-A76C-685EA74C5721}"/>
    <hyperlink ref="C98" r:id="rId82" xr:uid="{F0C962BF-A879-42D6-8C1B-F8B32BE94C3C}"/>
    <hyperlink ref="C37" r:id="rId83" xr:uid="{C09AA687-5305-4DD0-858E-7643EE811618}"/>
    <hyperlink ref="C38" r:id="rId84" xr:uid="{8B4B3C7F-EB8B-49E0-99E8-84C89445B013}"/>
    <hyperlink ref="C99" r:id="rId85" xr:uid="{9D795C51-3AD1-4206-BDD3-80E13E31A912}"/>
    <hyperlink ref="C100" r:id="rId86" xr:uid="{586CD250-B08F-4648-9EC7-466A1031A997}"/>
    <hyperlink ref="C147" r:id="rId87" xr:uid="{41F3F794-BC1A-40FD-9350-470DBD84DE2D}"/>
    <hyperlink ref="C39" r:id="rId88" xr:uid="{A5A0FA90-07DD-42E0-AE4A-012BD7BFD95F}"/>
    <hyperlink ref="C40" r:id="rId89" xr:uid="{264DC303-A236-4655-8AD2-43B29893FB68}"/>
    <hyperlink ref="C101" r:id="rId90" xr:uid="{4885EF2A-6992-4B7D-A94B-4AD183E4C8DA}"/>
    <hyperlink ref="C102" r:id="rId91" xr:uid="{9B4B814B-2534-45B5-979E-141BB147D0B2}"/>
    <hyperlink ref="C103" r:id="rId92" xr:uid="{01D44F7D-7F09-41C1-AD9B-2D1110D80A37}"/>
    <hyperlink ref="C104" r:id="rId93" xr:uid="{1D917EB5-2E55-4254-ADF7-AA37FA080329}"/>
    <hyperlink ref="C105" r:id="rId94" xr:uid="{62E4AC74-A846-4396-A4EA-E3D15CAF5E4A}"/>
    <hyperlink ref="C41" r:id="rId95" xr:uid="{7670C16A-A41A-4855-95FD-4284411ED9DE}"/>
    <hyperlink ref="C42" r:id="rId96" xr:uid="{232A7790-BDE2-4440-BB7E-EFE229E1B46C}"/>
    <hyperlink ref="C43" r:id="rId97" xr:uid="{C6BA8A7B-1058-4557-B6C5-1945B93D5B97}"/>
    <hyperlink ref="C148" r:id="rId98" xr:uid="{A954EEF3-0812-4878-ADC3-9BA158434B64}"/>
    <hyperlink ref="C106" r:id="rId99" xr:uid="{71C3FEC2-E4C0-403F-8966-7E008E22C1B6}"/>
    <hyperlink ref="C107" r:id="rId100" xr:uid="{4A8FFF1B-DF4B-4843-A108-20DB349C5374}"/>
    <hyperlink ref="C44" r:id="rId101" xr:uid="{83ADC150-AD27-449F-B154-F5913BCB6507}"/>
    <hyperlink ref="C108" r:id="rId102" xr:uid="{C808600C-7441-4A57-8253-C364F684C9DF}"/>
    <hyperlink ref="C109" r:id="rId103" xr:uid="{15112100-F8E6-46A5-ACC6-7E795218A15B}"/>
    <hyperlink ref="C45" r:id="rId104" xr:uid="{DDBBBF7C-07D9-424C-BF64-60F16A9F48A2}"/>
    <hyperlink ref="C149" r:id="rId105" xr:uid="{ACC47077-21E2-450C-84F2-38174EEA53D7}"/>
    <hyperlink ref="C150" r:id="rId106" xr:uid="{C89C18C5-E271-48BE-A6BF-AB7F2712360C}"/>
    <hyperlink ref="C151" r:id="rId107" xr:uid="{F0147204-8DFE-4070-A7ED-891597172DC0}"/>
    <hyperlink ref="C110" r:id="rId108" xr:uid="{2248C86E-D390-4B95-A84B-864B14B443AC}"/>
    <hyperlink ref="C152" r:id="rId109" xr:uid="{34E18177-C868-4F0A-BA92-CA4997A2410F}"/>
    <hyperlink ref="C46" r:id="rId110" xr:uid="{42E58B0D-CACE-4C9F-A4C6-06C3EA9691CC}"/>
    <hyperlink ref="C47" r:id="rId111" xr:uid="{376D0FAD-B6F9-4EF5-84B7-CC840DB02085}"/>
    <hyperlink ref="C111" r:id="rId112" xr:uid="{1191B6F9-2606-47F4-ADDD-4D303860F5C6}"/>
    <hyperlink ref="C153" r:id="rId113" xr:uid="{A8E0426D-A1C4-402F-81BD-B2E678F8D45B}"/>
    <hyperlink ref="C48" r:id="rId114" xr:uid="{7BF54A2D-E948-4808-AA7B-48E2903F62E4}"/>
    <hyperlink ref="C49" r:id="rId115" xr:uid="{FBA4E2D9-48AC-4AAB-8992-162E9EDAE93D}"/>
    <hyperlink ref="C50" r:id="rId116" xr:uid="{35E72E17-5AF9-45B3-8E35-19FAF13D2B5A}"/>
    <hyperlink ref="C51" r:id="rId117" xr:uid="{023EDB19-85F5-40D5-88A5-65446C511A46}"/>
    <hyperlink ref="C52" r:id="rId118" xr:uid="{4BD1336B-8216-41BB-9F5C-D8B232A217D8}"/>
    <hyperlink ref="C53" r:id="rId119" xr:uid="{4AFC043D-0415-4011-9728-9DF91640254F}"/>
    <hyperlink ref="C112" r:id="rId120" xr:uid="{2F169DC5-51E2-471C-95F9-72672CE30E64}"/>
    <hyperlink ref="C54" r:id="rId121" xr:uid="{67C80C22-2D27-473E-A989-AEB45F7FE8BD}"/>
    <hyperlink ref="C55" r:id="rId122" xr:uid="{43D65738-1284-4295-831C-6993ED02B993}"/>
    <hyperlink ref="C56" r:id="rId123" xr:uid="{DCEEC54B-CD39-4E06-A98F-36B507682EEB}"/>
    <hyperlink ref="C57" r:id="rId124" xr:uid="{AB630BF8-5977-4E00-BCA4-9DC9446A9182}"/>
    <hyperlink ref="C58" r:id="rId125" xr:uid="{F85B0F27-5B67-4F98-80C9-EF11A988A07E}"/>
    <hyperlink ref="C177" r:id="rId126" xr:uid="{6738C5BB-4992-42BA-958C-9352D7D4107F}"/>
    <hyperlink ref="C178" r:id="rId127" xr:uid="{EDC0BD47-E850-4777-BD67-F07C38A3CBFC}"/>
    <hyperlink ref="C180" r:id="rId128" xr:uid="{3CCE647E-F8FB-4CFF-97D7-C9843874FB33}"/>
    <hyperlink ref="C181" r:id="rId129" xr:uid="{308B02BF-8B71-422C-9221-B3214A16A840}"/>
    <hyperlink ref="C182" r:id="rId130" xr:uid="{003925FE-06CD-4B3C-998E-8FAE350AF38A}"/>
    <hyperlink ref="C183" r:id="rId131" xr:uid="{BF976584-DFA0-4F65-8B3B-F7C885F230D7}"/>
    <hyperlink ref="C184" r:id="rId132" xr:uid="{CEFA0227-CB16-4F65-9C01-C68004F78D40}"/>
    <hyperlink ref="C185" r:id="rId133" xr:uid="{EE32DB2D-91EF-446B-B5F6-34157FB746C5}"/>
    <hyperlink ref="C186" r:id="rId134" xr:uid="{9A08F8E9-1F94-40A5-B9D0-65B533F37ECB}"/>
    <hyperlink ref="C187" r:id="rId135" xr:uid="{1FC9FBFE-77CF-4BAD-BD1C-5B01990D47B3}"/>
    <hyperlink ref="C188" r:id="rId136" xr:uid="{80E4C77B-04E2-4D5A-8897-511B4BDC7012}"/>
    <hyperlink ref="C189" r:id="rId137" xr:uid="{58CB6B36-2D69-460D-B807-46E22F6B3CD4}"/>
    <hyperlink ref="C190" r:id="rId138" xr:uid="{E9F3D71C-CA17-4E93-A54F-E0894A8B3AE7}"/>
    <hyperlink ref="C154" r:id="rId139" xr:uid="{C0AEF59F-8AD0-4AF5-B110-3EB32AA61084}"/>
    <hyperlink ref="C191" r:id="rId140" xr:uid="{F2925BE8-CD40-45EC-8825-64218186F632}"/>
    <hyperlink ref="C192" r:id="rId141" xr:uid="{E92F56A4-D971-4298-97C8-EF5D119043C0}"/>
    <hyperlink ref="C193" r:id="rId142" xr:uid="{CBC6F5D6-8E5F-475B-8310-F732B8CC52A7}"/>
    <hyperlink ref="C194" r:id="rId143" xr:uid="{725D9E51-AD02-4986-8D00-8FEE54D0F464}"/>
    <hyperlink ref="C195" r:id="rId144" xr:uid="{7D530A19-A040-4215-B2B4-BC0EED855EA8}"/>
    <hyperlink ref="C196" r:id="rId145" xr:uid="{CC31FD4F-857B-4A7D-B06E-0C744C5502FC}"/>
    <hyperlink ref="C197" r:id="rId146" xr:uid="{9E97527A-5D4D-4F44-B3BB-43DF6D3BDE2B}"/>
    <hyperlink ref="C155" r:id="rId147" xr:uid="{EBC1ED52-F61B-419E-93AC-EDA8D1087285}"/>
    <hyperlink ref="C198" r:id="rId148" xr:uid="{5FE04DE3-9391-473C-BCE3-FA878BBC2164}"/>
    <hyperlink ref="C199" r:id="rId149" xr:uid="{BDB5AC6F-00A0-4E15-9C39-AC3DA9061285}"/>
    <hyperlink ref="C156" r:id="rId150" xr:uid="{4AC11C59-B3F7-482E-86DA-1CB988C0C112}"/>
    <hyperlink ref="C157" r:id="rId151" xr:uid="{5A8441DA-D1D2-4A34-9D3C-97D531F25FF8}"/>
    <hyperlink ref="C158" r:id="rId152" xr:uid="{71DB4262-98E9-414B-814C-F674FEDE60A6}"/>
    <hyperlink ref="C159" r:id="rId153" xr:uid="{8CB52E35-5849-4E59-AB29-F619653653A3}"/>
    <hyperlink ref="C160" r:id="rId154" xr:uid="{7F23DAA3-D26F-4C8F-8B5D-42E291DB3733}"/>
    <hyperlink ref="C161" r:id="rId155" xr:uid="{6D0B4993-03AD-495B-91F2-008A7DA83258}"/>
    <hyperlink ref="C162" r:id="rId156" xr:uid="{FFB64267-CCA9-43C0-809C-733DBEEC7DC5}"/>
    <hyperlink ref="C113" r:id="rId157" xr:uid="{D0144E7B-E565-44B6-AB1D-E642A691A06B}"/>
    <hyperlink ref="C114" r:id="rId158" xr:uid="{DD8F5D2D-B659-4608-B3FD-9F25290CE60E}"/>
    <hyperlink ref="C115" r:id="rId159" xr:uid="{20A70D04-881C-4A7B-AEED-E77C835D136C}"/>
    <hyperlink ref="C59" r:id="rId160" xr:uid="{8C6C2429-3F4D-43A1-A1B5-59BB7ACB4DA4}"/>
    <hyperlink ref="C60" r:id="rId161" xr:uid="{89EEA708-3516-40B1-84D6-BE7932396D99}"/>
    <hyperlink ref="C116" r:id="rId162" xr:uid="{C4AE4CDD-7581-41C2-B33E-C4B4357021D7}"/>
    <hyperlink ref="C117" r:id="rId163" xr:uid="{AB7DB546-027B-4B0D-82C4-ED3E18260D98}"/>
    <hyperlink ref="C118" r:id="rId164" xr:uid="{DC7D7AA4-C476-4C70-81EC-B6EA75855331}"/>
    <hyperlink ref="C119" r:id="rId165" xr:uid="{6B9234EF-A9E7-40D2-89E3-D4AA6214C74D}"/>
    <hyperlink ref="C120" r:id="rId166" xr:uid="{0B56509B-52BE-40E3-B5B3-8C1C32532211}"/>
    <hyperlink ref="C61" r:id="rId167" xr:uid="{88F7486E-E846-4AAE-B184-D22BAA57E742}"/>
    <hyperlink ref="C62" r:id="rId168" xr:uid="{13832BFF-A668-4648-92DA-071A27749E1E}"/>
    <hyperlink ref="C63" r:id="rId169" xr:uid="{C76C6FA2-CBEE-4CD4-BE75-56CC4B5ABDBE}"/>
    <hyperlink ref="C64" r:id="rId170" xr:uid="{3A9D1F52-4C8A-4885-861F-AD45DE243478}"/>
    <hyperlink ref="C163" r:id="rId171" xr:uid="{3606B8B8-F7E9-428A-A33E-1F478DCEA0DB}"/>
    <hyperlink ref="C65" r:id="rId172" xr:uid="{D406ED32-9632-49C8-BCF4-0FC0D0DED562}"/>
    <hyperlink ref="C121" r:id="rId173" xr:uid="{BECCA50C-B740-4642-8132-6740889B49C0}"/>
    <hyperlink ref="C66" r:id="rId174" xr:uid="{FCBC038D-4566-4EFE-B4A9-DECAA1338F63}"/>
    <hyperlink ref="C67" r:id="rId175" xr:uid="{70D365F6-DE95-433F-9374-9CE7420913AD}"/>
    <hyperlink ref="C164" r:id="rId176" xr:uid="{8189D9FB-8FCD-4200-B122-907A61250B35}"/>
    <hyperlink ref="C165" r:id="rId177" xr:uid="{6759DD3D-A924-42B0-901C-15CDBA791C4B}"/>
    <hyperlink ref="C68" r:id="rId178" xr:uid="{FAE3C18F-BB2E-4434-BF47-2354979DCC79}"/>
    <hyperlink ref="C69" r:id="rId179" xr:uid="{C751E055-765D-4557-9838-7A0540F38312}"/>
    <hyperlink ref="C122" r:id="rId180" xr:uid="{00205F8C-90EA-497E-BF88-9821E20B7B7F}"/>
    <hyperlink ref="C123" r:id="rId181" xr:uid="{D9CEC327-716A-4B90-BDBA-73E5E7002B55}"/>
    <hyperlink ref="C124" r:id="rId182" xr:uid="{51284083-2A50-4496-9CB1-E297240A3CD8}"/>
    <hyperlink ref="C125" r:id="rId183" xr:uid="{EFF4B413-F091-42FB-8B14-CE8EB3DB77E9}"/>
    <hyperlink ref="C166" r:id="rId184" xr:uid="{17E1B1CA-B22B-4217-A533-47F17F466C43}"/>
    <hyperlink ref="C126" r:id="rId185" xr:uid="{A51A33EE-EED9-4A22-B7D9-145CEFD75220}"/>
    <hyperlink ref="C127" r:id="rId186" xr:uid="{93C86911-708D-4D4F-AA8A-01FFE97F18B1}"/>
    <hyperlink ref="C70" r:id="rId187" xr:uid="{BAC0E391-12CF-4CF0-9AB1-E54676CDEC4C}"/>
    <hyperlink ref="C128" r:id="rId188" xr:uid="{70415C0B-FE26-4419-BA1E-3BBB4A9EB4AD}"/>
    <hyperlink ref="C129" r:id="rId189" xr:uid="{C55B7F33-E008-41D0-82BC-D5556DFBB3BC}"/>
    <hyperlink ref="C130" r:id="rId190" xr:uid="{06D70159-5F14-46E8-89D8-3C31AE73899C}"/>
    <hyperlink ref="C71" r:id="rId191" xr:uid="{3366DD7B-8D48-4AA6-A107-3CFBCB94A52F}"/>
    <hyperlink ref="C131" r:id="rId192" xr:uid="{D3AADF34-4DDC-468E-A527-53F19DF49C6B}"/>
    <hyperlink ref="C167" r:id="rId193" xr:uid="{5F444BEF-FA74-405F-B1C7-EF91891AEA27}"/>
    <hyperlink ref="C168" r:id="rId194" xr:uid="{91EEA695-338C-44E9-9D8B-7F75838DB150}"/>
    <hyperlink ref="C132" r:id="rId195" xr:uid="{AD82BD38-2A2B-4E7A-BD2A-A7BE01AE21B4}"/>
    <hyperlink ref="C133" r:id="rId196" xr:uid="{1AB3DBC0-DB6A-406E-93A7-66E15601794F}"/>
    <hyperlink ref="C134" r:id="rId197" xr:uid="{1EA3F4D5-B1BA-4C64-93FA-A3703CA04BED}"/>
    <hyperlink ref="C179" r:id="rId198" xr:uid="{38835CD2-B6B5-4939-AECC-44849FD04247}"/>
    <hyperlink ref="C200" r:id="rId199" xr:uid="{AEF35210-F79B-443A-9790-34840DCB84AB}"/>
    <hyperlink ref="C201" r:id="rId200" xr:uid="{109FF4EA-929F-4C90-97B4-34446BE8CFA1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602EE-3BB6-432C-8650-A2F977F3614E}">
  <dimension ref="A1:AF255"/>
  <sheetViews>
    <sheetView topLeftCell="G1" workbookViewId="0">
      <selection activeCell="N20" sqref="N20"/>
    </sheetView>
  </sheetViews>
  <sheetFormatPr defaultRowHeight="15"/>
  <cols>
    <col min="1" max="1" width="71.140625" customWidth="1"/>
    <col min="3" max="3" width="35.7109375" style="1" customWidth="1"/>
    <col min="4" max="4" width="19.5703125" style="1" customWidth="1"/>
    <col min="5" max="5" width="60.5703125" style="1" customWidth="1"/>
    <col min="6" max="6" width="18" style="2" customWidth="1"/>
    <col min="7" max="7" width="56.5703125" customWidth="1"/>
    <col min="8" max="8" width="66.85546875" customWidth="1"/>
    <col min="9" max="9" width="14.42578125" style="4" customWidth="1"/>
    <col min="10" max="10" width="12.42578125" bestFit="1" customWidth="1"/>
    <col min="11" max="12" width="9.140625" style="20"/>
    <col min="14" max="14" width="61.7109375" customWidth="1"/>
    <col min="20" max="20" width="17" customWidth="1"/>
    <col min="22" max="22" width="9.28515625" bestFit="1" customWidth="1"/>
    <col min="26" max="26" width="9.28515625" bestFit="1" customWidth="1"/>
  </cols>
  <sheetData>
    <row r="1" spans="1:32">
      <c r="C1" s="1" t="s">
        <v>0</v>
      </c>
      <c r="D1" s="3"/>
      <c r="G1" s="3" t="s">
        <v>1</v>
      </c>
      <c r="H1" s="1" t="s">
        <v>2</v>
      </c>
      <c r="J1" s="4"/>
      <c r="K1"/>
      <c r="L1" s="5"/>
      <c r="M1">
        <f>SUM(M2:M201)</f>
        <v>176</v>
      </c>
      <c r="N1">
        <f>M1/(200/100)</f>
        <v>88</v>
      </c>
      <c r="O1" t="s">
        <v>3</v>
      </c>
      <c r="P1">
        <v>25</v>
      </c>
      <c r="Q1">
        <v>40</v>
      </c>
      <c r="R1">
        <v>60</v>
      </c>
      <c r="T1" t="s">
        <v>4</v>
      </c>
      <c r="U1">
        <v>0</v>
      </c>
      <c r="V1">
        <v>10</v>
      </c>
    </row>
    <row r="2" spans="1:32">
      <c r="A2">
        <v>1</v>
      </c>
      <c r="C2" s="6" t="s">
        <v>5</v>
      </c>
      <c r="D2" s="2"/>
      <c r="F2" s="7">
        <f t="shared" ref="F2:F33" si="0">K2</f>
        <v>73</v>
      </c>
      <c r="G2" s="2" t="s">
        <v>6</v>
      </c>
      <c r="H2" s="1" t="str">
        <f>IF(G2="A","60+",IF(G2="B","40-60",IF(G2="C","25-40",IF(G2="D","0-25",))))</f>
        <v>60+</v>
      </c>
      <c r="I2" s="25" t="str">
        <f>G2</f>
        <v>A</v>
      </c>
      <c r="J2" s="13">
        <v>16</v>
      </c>
      <c r="K2" s="3">
        <v>73</v>
      </c>
      <c r="L2" s="8">
        <f>IF(I2="C",IF(K2&lt;=$P$1,K2-$P$1,IF(K2&gt;$Q$1-1,(K2-$Q$1-1),0)),IF(I2="D",IF(K2&lt;=$P$1-1,0,K2-($P$1-1)),IF(I2="B",IF(K2&lt;=$Q$1,K2-$Q$1,IF(K2&gt;$R$1-1,K2-($R$1-1),0)),IF(I2="A",IF(K2&gt;=$R$1,0,K2-$R$1),""))))</f>
        <v>0</v>
      </c>
      <c r="M2" s="7">
        <f>IF(AND(ABS(L2)&gt;=$U$1,ABS(L2)&lt;=$V$1),1,0)</f>
        <v>1</v>
      </c>
      <c r="N2" t="s">
        <v>7</v>
      </c>
      <c r="P2" t="s">
        <v>8</v>
      </c>
      <c r="Q2" t="s">
        <v>8</v>
      </c>
      <c r="R2" t="s">
        <v>8</v>
      </c>
    </row>
    <row r="3" spans="1:32">
      <c r="A3">
        <v>2</v>
      </c>
      <c r="C3" s="6" t="s">
        <v>9</v>
      </c>
      <c r="D3" s="2"/>
      <c r="F3" s="7">
        <f t="shared" si="0"/>
        <v>45</v>
      </c>
      <c r="G3" s="2" t="s">
        <v>6</v>
      </c>
      <c r="H3" s="1" t="str">
        <f t="shared" ref="H3:H66" si="1">IF(G3="A","60+",IF(G3="B","40-60",IF(G3="C","25-40",IF(G3="D","0-25",))))</f>
        <v>60+</v>
      </c>
      <c r="I3" s="25" t="str">
        <f t="shared" ref="I3:I66" si="2">G3</f>
        <v>A</v>
      </c>
      <c r="J3" s="13">
        <v>11</v>
      </c>
      <c r="K3" s="3">
        <v>45</v>
      </c>
      <c r="L3" s="8">
        <f t="shared" ref="L3:L66" si="3">IF(I3="C",IF(K3&lt;=$P$1,K3-$P$1,IF(K3&gt;$Q$1-1,(K3-$Q$1-1),0)),IF(I3="D",IF(K3&lt;=$P$1-1,0,K3-($P$1-1)),IF(I3="B",IF(K3&lt;=$Q$1,K3-$Q$1,IF(K3&gt;$R$1-1,K3-($R$1-1),0)),IF(I3="A",IF(K3&gt;=$R$1,0,K3-$R$1),""))))</f>
        <v>-15</v>
      </c>
      <c r="M3" s="7">
        <f t="shared" ref="M3:M66" si="4">IF(AND(ABS(L3)&gt;=$U$1,ABS(L3)&lt;=$V$1),1,0)</f>
        <v>0</v>
      </c>
      <c r="O3" s="9">
        <v>60</v>
      </c>
      <c r="P3" s="10">
        <v>100</v>
      </c>
      <c r="X3">
        <v>25</v>
      </c>
      <c r="Y3">
        <v>40</v>
      </c>
      <c r="Z3">
        <v>60</v>
      </c>
    </row>
    <row r="4" spans="1:32" ht="15" customHeight="1">
      <c r="A4">
        <v>3</v>
      </c>
      <c r="B4" s="23"/>
      <c r="C4" s="6" t="s">
        <v>10</v>
      </c>
      <c r="D4" s="2"/>
      <c r="F4" s="7">
        <f t="shared" si="0"/>
        <v>73</v>
      </c>
      <c r="G4" s="2" t="s">
        <v>6</v>
      </c>
      <c r="H4" s="1" t="str">
        <f t="shared" si="1"/>
        <v>60+</v>
      </c>
      <c r="I4" s="25" t="str">
        <f t="shared" si="2"/>
        <v>A</v>
      </c>
      <c r="J4" s="13">
        <v>16</v>
      </c>
      <c r="K4" s="3">
        <v>73</v>
      </c>
      <c r="L4" s="8">
        <f t="shared" si="3"/>
        <v>0</v>
      </c>
      <c r="M4" s="7">
        <f t="shared" si="4"/>
        <v>1</v>
      </c>
      <c r="N4">
        <f>COUNTIF(L2:L201,"&lt;-10")</f>
        <v>19</v>
      </c>
      <c r="O4">
        <f t="shared" ref="O4:O35" si="5">IF(K2="","",IF(AND(K2&gt;=$O$3,K2&lt;$P$3),1,0))</f>
        <v>1</v>
      </c>
      <c r="P4">
        <f>SUM(O4:O203)</f>
        <v>74</v>
      </c>
    </row>
    <row r="5" spans="1:32">
      <c r="A5">
        <v>4</v>
      </c>
      <c r="C5" s="6" t="s">
        <v>11</v>
      </c>
      <c r="D5" s="2"/>
      <c r="F5" s="7">
        <f t="shared" si="0"/>
        <v>35</v>
      </c>
      <c r="G5" s="2" t="s">
        <v>12</v>
      </c>
      <c r="H5" s="1" t="str">
        <f t="shared" si="1"/>
        <v>25-40</v>
      </c>
      <c r="I5" s="25" t="str">
        <f t="shared" si="2"/>
        <v>C</v>
      </c>
      <c r="J5" s="13">
        <v>9</v>
      </c>
      <c r="K5" s="3">
        <v>35</v>
      </c>
      <c r="L5" s="8">
        <f t="shared" si="3"/>
        <v>0</v>
      </c>
      <c r="M5" s="7">
        <f t="shared" si="4"/>
        <v>1</v>
      </c>
      <c r="N5">
        <f>COUNTIF(L2:L201,"&gt;10")</f>
        <v>5</v>
      </c>
      <c r="O5">
        <f t="shared" si="5"/>
        <v>0</v>
      </c>
      <c r="P5">
        <f>COUNTIF(O4:O313,0)</f>
        <v>126</v>
      </c>
    </row>
    <row r="6" spans="1:32">
      <c r="A6">
        <v>5</v>
      </c>
      <c r="C6" s="6" t="s">
        <v>13</v>
      </c>
      <c r="D6" s="2"/>
      <c r="F6" s="7">
        <f t="shared" si="0"/>
        <v>82</v>
      </c>
      <c r="G6" s="2" t="s">
        <v>6</v>
      </c>
      <c r="H6" s="1" t="str">
        <f t="shared" si="1"/>
        <v>60+</v>
      </c>
      <c r="I6" s="25" t="str">
        <f t="shared" si="2"/>
        <v>A</v>
      </c>
      <c r="J6" s="13">
        <v>18</v>
      </c>
      <c r="K6" s="3">
        <v>82</v>
      </c>
      <c r="L6" s="8">
        <f t="shared" si="3"/>
        <v>0</v>
      </c>
      <c r="M6" s="7">
        <f t="shared" si="4"/>
        <v>1</v>
      </c>
      <c r="N6" t="s">
        <v>14</v>
      </c>
      <c r="O6">
        <f t="shared" si="5"/>
        <v>1</v>
      </c>
      <c r="P6">
        <f>SUM(P4+P5)</f>
        <v>200</v>
      </c>
      <c r="R6" t="s">
        <v>15</v>
      </c>
    </row>
    <row r="7" spans="1:32">
      <c r="A7">
        <v>6</v>
      </c>
      <c r="C7" s="6" t="s">
        <v>16</v>
      </c>
      <c r="D7" s="2"/>
      <c r="F7" s="7">
        <f t="shared" si="0"/>
        <v>82</v>
      </c>
      <c r="G7" s="2" t="s">
        <v>6</v>
      </c>
      <c r="H7" s="1" t="str">
        <f t="shared" si="1"/>
        <v>60+</v>
      </c>
      <c r="I7" s="25" t="str">
        <f t="shared" si="2"/>
        <v>A</v>
      </c>
      <c r="J7" s="13">
        <v>18</v>
      </c>
      <c r="K7" s="3">
        <v>82</v>
      </c>
      <c r="L7" s="8">
        <f t="shared" si="3"/>
        <v>0</v>
      </c>
      <c r="M7" s="7">
        <f t="shared" si="4"/>
        <v>1</v>
      </c>
      <c r="N7" s="11">
        <f>N4/(200/100)</f>
        <v>9.5</v>
      </c>
      <c r="O7">
        <f t="shared" si="5"/>
        <v>0</v>
      </c>
      <c r="P7" s="11">
        <f>P4/(P6/100)</f>
        <v>37</v>
      </c>
      <c r="Q7" t="s">
        <v>3</v>
      </c>
      <c r="S7" t="s">
        <v>17</v>
      </c>
      <c r="U7" s="12" t="s">
        <v>6</v>
      </c>
      <c r="V7" s="13">
        <v>50</v>
      </c>
      <c r="W7" t="s">
        <v>18</v>
      </c>
      <c r="X7" s="13"/>
      <c r="Y7" s="13"/>
      <c r="Z7" s="13"/>
      <c r="AA7" s="13"/>
      <c r="AB7" s="13"/>
    </row>
    <row r="8" spans="1:32">
      <c r="A8">
        <v>7</v>
      </c>
      <c r="C8" s="6" t="s">
        <v>19</v>
      </c>
      <c r="D8" s="2"/>
      <c r="F8" s="7">
        <f t="shared" si="0"/>
        <v>97</v>
      </c>
      <c r="G8" s="2" t="s">
        <v>6</v>
      </c>
      <c r="H8" s="1" t="str">
        <f t="shared" si="1"/>
        <v>60+</v>
      </c>
      <c r="I8" s="25" t="str">
        <f t="shared" si="2"/>
        <v>A</v>
      </c>
      <c r="J8" s="13">
        <v>23</v>
      </c>
      <c r="K8" s="3">
        <v>97</v>
      </c>
      <c r="L8" s="8">
        <f t="shared" si="3"/>
        <v>0</v>
      </c>
      <c r="M8" s="7">
        <f t="shared" si="4"/>
        <v>1</v>
      </c>
      <c r="N8" s="11">
        <f>N5/(200/100)</f>
        <v>2.5</v>
      </c>
      <c r="O8">
        <f t="shared" si="5"/>
        <v>1</v>
      </c>
      <c r="P8" s="13"/>
      <c r="U8" s="14" t="s">
        <v>20</v>
      </c>
      <c r="V8" s="13">
        <v>23</v>
      </c>
      <c r="W8" t="s">
        <v>18</v>
      </c>
      <c r="X8" s="13"/>
      <c r="Y8" s="13"/>
      <c r="Z8" s="13"/>
      <c r="AA8" s="13"/>
      <c r="AB8" s="13"/>
    </row>
    <row r="9" spans="1:32">
      <c r="A9">
        <v>8</v>
      </c>
      <c r="C9" s="6" t="s">
        <v>21</v>
      </c>
      <c r="D9" s="2"/>
      <c r="F9" s="7">
        <f t="shared" si="0"/>
        <v>57</v>
      </c>
      <c r="G9" s="2" t="s">
        <v>20</v>
      </c>
      <c r="H9" s="1" t="str">
        <f t="shared" si="1"/>
        <v>40-60</v>
      </c>
      <c r="I9" s="25" t="str">
        <f t="shared" si="2"/>
        <v>B</v>
      </c>
      <c r="J9" s="13">
        <v>13</v>
      </c>
      <c r="K9" s="3">
        <v>57</v>
      </c>
      <c r="L9" s="8">
        <f t="shared" si="3"/>
        <v>0</v>
      </c>
      <c r="M9" s="7">
        <f t="shared" si="4"/>
        <v>1</v>
      </c>
      <c r="N9" s="15">
        <f>N7+N8</f>
        <v>12</v>
      </c>
      <c r="O9">
        <f t="shared" si="5"/>
        <v>1</v>
      </c>
      <c r="P9" s="13"/>
      <c r="U9" s="16" t="s">
        <v>12</v>
      </c>
      <c r="V9" s="13">
        <v>17</v>
      </c>
      <c r="W9" t="s">
        <v>18</v>
      </c>
      <c r="X9" s="13"/>
      <c r="Y9" s="13"/>
      <c r="Z9" s="13"/>
      <c r="AA9" s="13"/>
      <c r="AB9" s="13"/>
    </row>
    <row r="10" spans="1:32">
      <c r="A10">
        <v>9</v>
      </c>
      <c r="C10" s="6" t="s">
        <v>22</v>
      </c>
      <c r="D10" s="2"/>
      <c r="F10" s="7">
        <f t="shared" si="0"/>
        <v>82</v>
      </c>
      <c r="G10" s="2" t="s">
        <v>6</v>
      </c>
      <c r="H10" s="1" t="str">
        <f t="shared" si="1"/>
        <v>60+</v>
      </c>
      <c r="I10" s="25" t="str">
        <f t="shared" si="2"/>
        <v>A</v>
      </c>
      <c r="J10" s="13">
        <v>18</v>
      </c>
      <c r="K10" s="3">
        <v>82</v>
      </c>
      <c r="L10" s="8">
        <f t="shared" si="3"/>
        <v>0</v>
      </c>
      <c r="M10" s="7">
        <f t="shared" si="4"/>
        <v>1</v>
      </c>
      <c r="N10" s="17">
        <f>100-N9</f>
        <v>88</v>
      </c>
      <c r="O10">
        <f t="shared" si="5"/>
        <v>1</v>
      </c>
      <c r="U10" s="18" t="s">
        <v>23</v>
      </c>
      <c r="V10" s="13">
        <v>9.5</v>
      </c>
      <c r="W10" t="s">
        <v>18</v>
      </c>
      <c r="X10" s="13"/>
      <c r="Y10" s="13"/>
      <c r="Z10" s="13"/>
      <c r="AA10" s="13"/>
      <c r="AB10" s="13"/>
      <c r="AF10" s="13"/>
    </row>
    <row r="11" spans="1:32">
      <c r="A11">
        <v>10</v>
      </c>
      <c r="C11" s="6" t="s">
        <v>24</v>
      </c>
      <c r="D11" s="2"/>
      <c r="F11" s="7">
        <f t="shared" si="0"/>
        <v>20</v>
      </c>
      <c r="G11" s="2" t="s">
        <v>20</v>
      </c>
      <c r="H11" s="1" t="str">
        <f t="shared" si="1"/>
        <v>40-60</v>
      </c>
      <c r="I11" s="25" t="str">
        <f t="shared" si="2"/>
        <v>B</v>
      </c>
      <c r="J11" s="13">
        <v>6</v>
      </c>
      <c r="K11" s="3">
        <v>20</v>
      </c>
      <c r="L11" s="8">
        <f t="shared" si="3"/>
        <v>-20</v>
      </c>
      <c r="M11" s="7">
        <f t="shared" si="4"/>
        <v>0</v>
      </c>
      <c r="O11">
        <f t="shared" si="5"/>
        <v>0</v>
      </c>
      <c r="X11" s="13"/>
      <c r="Z11" s="13"/>
      <c r="AB11" s="13"/>
      <c r="AF11" s="13"/>
    </row>
    <row r="12" spans="1:32">
      <c r="A12">
        <v>11</v>
      </c>
      <c r="C12" s="6" t="s">
        <v>25</v>
      </c>
      <c r="D12" s="2"/>
      <c r="F12" s="7">
        <f t="shared" si="0"/>
        <v>93</v>
      </c>
      <c r="G12" s="2" t="s">
        <v>6</v>
      </c>
      <c r="H12" s="1" t="str">
        <f t="shared" si="1"/>
        <v>60+</v>
      </c>
      <c r="I12" s="25" t="str">
        <f t="shared" si="2"/>
        <v>A</v>
      </c>
      <c r="J12" s="13">
        <v>21</v>
      </c>
      <c r="K12" s="3">
        <v>93</v>
      </c>
      <c r="L12" s="8">
        <f t="shared" si="3"/>
        <v>0</v>
      </c>
      <c r="M12" s="7">
        <f t="shared" si="4"/>
        <v>1</v>
      </c>
      <c r="O12">
        <f t="shared" si="5"/>
        <v>1</v>
      </c>
    </row>
    <row r="13" spans="1:32">
      <c r="A13">
        <v>12</v>
      </c>
      <c r="C13" s="6" t="s">
        <v>26</v>
      </c>
      <c r="D13" s="2"/>
      <c r="F13" s="7">
        <f t="shared" si="0"/>
        <v>30</v>
      </c>
      <c r="G13" s="2" t="s">
        <v>12</v>
      </c>
      <c r="H13" s="1" t="str">
        <f t="shared" si="1"/>
        <v>25-40</v>
      </c>
      <c r="I13" s="25" t="str">
        <f t="shared" si="2"/>
        <v>C</v>
      </c>
      <c r="J13" s="13">
        <v>8</v>
      </c>
      <c r="K13" s="3">
        <v>30</v>
      </c>
      <c r="L13" s="8">
        <f t="shared" si="3"/>
        <v>0</v>
      </c>
      <c r="M13" s="7">
        <f t="shared" si="4"/>
        <v>1</v>
      </c>
      <c r="O13">
        <f t="shared" si="5"/>
        <v>0</v>
      </c>
    </row>
    <row r="14" spans="1:32">
      <c r="A14">
        <v>13</v>
      </c>
      <c r="C14" s="6" t="s">
        <v>27</v>
      </c>
      <c r="D14" s="2"/>
      <c r="F14" s="7">
        <f t="shared" si="0"/>
        <v>45</v>
      </c>
      <c r="G14" s="2" t="s">
        <v>6</v>
      </c>
      <c r="H14" s="1" t="str">
        <f t="shared" si="1"/>
        <v>60+</v>
      </c>
      <c r="I14" s="25" t="str">
        <f t="shared" si="2"/>
        <v>A</v>
      </c>
      <c r="J14" s="13">
        <v>11</v>
      </c>
      <c r="K14" s="3">
        <v>45</v>
      </c>
      <c r="L14" s="8">
        <f t="shared" si="3"/>
        <v>-15</v>
      </c>
      <c r="M14" s="7">
        <f t="shared" si="4"/>
        <v>0</v>
      </c>
      <c r="O14">
        <f t="shared" si="5"/>
        <v>1</v>
      </c>
      <c r="Y14" s="13"/>
    </row>
    <row r="15" spans="1:32">
      <c r="A15">
        <v>14</v>
      </c>
      <c r="C15" s="6" t="s">
        <v>28</v>
      </c>
      <c r="D15" s="2"/>
      <c r="F15" s="7">
        <f t="shared" si="0"/>
        <v>20</v>
      </c>
      <c r="G15" s="2" t="s">
        <v>12</v>
      </c>
      <c r="H15" s="1" t="str">
        <f t="shared" si="1"/>
        <v>25-40</v>
      </c>
      <c r="I15" s="25" t="str">
        <f t="shared" si="2"/>
        <v>C</v>
      </c>
      <c r="J15" s="13">
        <v>6</v>
      </c>
      <c r="K15" s="3">
        <v>20</v>
      </c>
      <c r="L15" s="8">
        <f t="shared" si="3"/>
        <v>-5</v>
      </c>
      <c r="M15" s="7">
        <f t="shared" si="4"/>
        <v>1</v>
      </c>
      <c r="O15">
        <f t="shared" si="5"/>
        <v>0</v>
      </c>
      <c r="Y15" s="13"/>
    </row>
    <row r="16" spans="1:32">
      <c r="A16">
        <v>15</v>
      </c>
      <c r="C16" s="6" t="s">
        <v>29</v>
      </c>
      <c r="D16" s="2"/>
      <c r="F16" s="7">
        <f t="shared" si="0"/>
        <v>68</v>
      </c>
      <c r="G16" s="2" t="s">
        <v>6</v>
      </c>
      <c r="H16" s="1" t="str">
        <f t="shared" si="1"/>
        <v>60+</v>
      </c>
      <c r="I16" s="25" t="str">
        <f t="shared" si="2"/>
        <v>A</v>
      </c>
      <c r="J16" s="13">
        <v>15</v>
      </c>
      <c r="K16" s="3">
        <v>68</v>
      </c>
      <c r="L16" s="8">
        <f t="shared" si="3"/>
        <v>0</v>
      </c>
      <c r="M16" s="7">
        <f t="shared" si="4"/>
        <v>1</v>
      </c>
      <c r="O16">
        <f t="shared" si="5"/>
        <v>0</v>
      </c>
      <c r="Y16" s="13"/>
    </row>
    <row r="17" spans="1:26">
      <c r="A17">
        <v>16</v>
      </c>
      <c r="C17" s="6" t="s">
        <v>30</v>
      </c>
      <c r="D17" s="2"/>
      <c r="F17" s="7">
        <f t="shared" si="0"/>
        <v>93</v>
      </c>
      <c r="G17" s="2" t="s">
        <v>6</v>
      </c>
      <c r="H17" s="1" t="str">
        <f t="shared" si="1"/>
        <v>60+</v>
      </c>
      <c r="I17" s="25" t="str">
        <f t="shared" si="2"/>
        <v>A</v>
      </c>
      <c r="J17" s="13">
        <v>21</v>
      </c>
      <c r="K17" s="3">
        <v>93</v>
      </c>
      <c r="L17" s="8">
        <f t="shared" si="3"/>
        <v>0</v>
      </c>
      <c r="M17" s="7">
        <f t="shared" si="4"/>
        <v>1</v>
      </c>
      <c r="O17">
        <f t="shared" si="5"/>
        <v>0</v>
      </c>
      <c r="Y17" s="13"/>
    </row>
    <row r="18" spans="1:26">
      <c r="A18">
        <v>17</v>
      </c>
      <c r="C18" s="6" t="s">
        <v>31</v>
      </c>
      <c r="D18" s="2"/>
      <c r="F18" s="7">
        <f t="shared" si="0"/>
        <v>35</v>
      </c>
      <c r="G18" s="2" t="s">
        <v>20</v>
      </c>
      <c r="H18" s="1" t="str">
        <f t="shared" si="1"/>
        <v>40-60</v>
      </c>
      <c r="I18" s="25" t="str">
        <f t="shared" si="2"/>
        <v>B</v>
      </c>
      <c r="J18" s="13">
        <v>9</v>
      </c>
      <c r="K18" s="3">
        <v>35</v>
      </c>
      <c r="L18" s="8">
        <f t="shared" si="3"/>
        <v>-5</v>
      </c>
      <c r="M18" s="7">
        <f t="shared" si="4"/>
        <v>1</v>
      </c>
      <c r="O18">
        <f t="shared" si="5"/>
        <v>1</v>
      </c>
    </row>
    <row r="19" spans="1:26">
      <c r="A19">
        <v>18</v>
      </c>
      <c r="C19" s="6" t="s">
        <v>32</v>
      </c>
      <c r="D19" s="2"/>
      <c r="F19" s="7">
        <f t="shared" si="0"/>
        <v>68</v>
      </c>
      <c r="G19" s="2" t="s">
        <v>6</v>
      </c>
      <c r="H19" s="1" t="str">
        <f t="shared" si="1"/>
        <v>60+</v>
      </c>
      <c r="I19" s="25" t="str">
        <f t="shared" si="2"/>
        <v>A</v>
      </c>
      <c r="J19" s="13">
        <v>15</v>
      </c>
      <c r="K19" s="3">
        <v>68</v>
      </c>
      <c r="L19" s="8">
        <f t="shared" si="3"/>
        <v>0</v>
      </c>
      <c r="M19" s="7">
        <f t="shared" si="4"/>
        <v>1</v>
      </c>
      <c r="O19">
        <f t="shared" si="5"/>
        <v>1</v>
      </c>
    </row>
    <row r="20" spans="1:26">
      <c r="A20">
        <v>19</v>
      </c>
      <c r="C20" s="6" t="s">
        <v>33</v>
      </c>
      <c r="D20" s="2"/>
      <c r="F20" s="7">
        <f t="shared" si="0"/>
        <v>35</v>
      </c>
      <c r="G20" s="2" t="s">
        <v>12</v>
      </c>
      <c r="H20" s="1" t="str">
        <f t="shared" si="1"/>
        <v>25-40</v>
      </c>
      <c r="I20" s="25" t="str">
        <f t="shared" si="2"/>
        <v>C</v>
      </c>
      <c r="J20" s="13">
        <v>9</v>
      </c>
      <c r="K20" s="3">
        <v>35</v>
      </c>
      <c r="L20" s="8">
        <f t="shared" si="3"/>
        <v>0</v>
      </c>
      <c r="M20" s="7">
        <f t="shared" si="4"/>
        <v>1</v>
      </c>
      <c r="O20">
        <f t="shared" si="5"/>
        <v>0</v>
      </c>
    </row>
    <row r="21" spans="1:26">
      <c r="A21">
        <v>20</v>
      </c>
      <c r="C21" s="6" t="s">
        <v>34</v>
      </c>
      <c r="D21" s="2"/>
      <c r="F21" s="7">
        <f t="shared" si="0"/>
        <v>45</v>
      </c>
      <c r="G21" s="2" t="s">
        <v>20</v>
      </c>
      <c r="H21" s="1" t="str">
        <f t="shared" si="1"/>
        <v>40-60</v>
      </c>
      <c r="I21" s="25" t="str">
        <f t="shared" si="2"/>
        <v>B</v>
      </c>
      <c r="J21" s="13">
        <v>11</v>
      </c>
      <c r="K21" s="3">
        <v>45</v>
      </c>
      <c r="L21" s="8">
        <f t="shared" si="3"/>
        <v>0</v>
      </c>
      <c r="M21" s="7">
        <f t="shared" si="4"/>
        <v>1</v>
      </c>
      <c r="O21">
        <f t="shared" si="5"/>
        <v>1</v>
      </c>
    </row>
    <row r="22" spans="1:26">
      <c r="A22">
        <v>21</v>
      </c>
      <c r="C22" s="6" t="s">
        <v>35</v>
      </c>
      <c r="D22" s="2"/>
      <c r="F22" s="7">
        <f t="shared" si="0"/>
        <v>82</v>
      </c>
      <c r="G22" s="2" t="s">
        <v>6</v>
      </c>
      <c r="H22" s="1" t="str">
        <f t="shared" si="1"/>
        <v>60+</v>
      </c>
      <c r="I22" s="25" t="str">
        <f t="shared" si="2"/>
        <v>A</v>
      </c>
      <c r="J22" s="13">
        <v>18</v>
      </c>
      <c r="K22" s="3">
        <v>82</v>
      </c>
      <c r="L22" s="8">
        <f t="shared" si="3"/>
        <v>0</v>
      </c>
      <c r="M22" s="7">
        <f t="shared" si="4"/>
        <v>1</v>
      </c>
      <c r="O22">
        <f t="shared" si="5"/>
        <v>0</v>
      </c>
    </row>
    <row r="23" spans="1:26">
      <c r="A23">
        <v>22</v>
      </c>
      <c r="C23" s="6" t="s">
        <v>36</v>
      </c>
      <c r="D23" s="2"/>
      <c r="F23" s="7">
        <f t="shared" si="0"/>
        <v>73</v>
      </c>
      <c r="G23" s="2" t="s">
        <v>6</v>
      </c>
      <c r="H23" s="1" t="str">
        <f t="shared" si="1"/>
        <v>60+</v>
      </c>
      <c r="I23" s="25" t="str">
        <f t="shared" si="2"/>
        <v>A</v>
      </c>
      <c r="J23" s="13">
        <v>16</v>
      </c>
      <c r="K23" s="3">
        <v>73</v>
      </c>
      <c r="L23" s="8">
        <f t="shared" si="3"/>
        <v>0</v>
      </c>
      <c r="M23" s="7">
        <f t="shared" si="4"/>
        <v>1</v>
      </c>
      <c r="O23">
        <f t="shared" si="5"/>
        <v>0</v>
      </c>
    </row>
    <row r="24" spans="1:26">
      <c r="A24">
        <v>23</v>
      </c>
      <c r="C24" s="6" t="s">
        <v>37</v>
      </c>
      <c r="D24" s="2"/>
      <c r="F24" s="7">
        <f t="shared" si="0"/>
        <v>97</v>
      </c>
      <c r="G24" s="2" t="s">
        <v>6</v>
      </c>
      <c r="H24" s="1" t="str">
        <f t="shared" si="1"/>
        <v>60+</v>
      </c>
      <c r="I24" s="25" t="str">
        <f t="shared" si="2"/>
        <v>A</v>
      </c>
      <c r="J24" s="13">
        <v>23</v>
      </c>
      <c r="K24" s="3">
        <v>97</v>
      </c>
      <c r="L24" s="8">
        <f t="shared" si="3"/>
        <v>0</v>
      </c>
      <c r="M24" s="7">
        <f t="shared" si="4"/>
        <v>1</v>
      </c>
      <c r="O24">
        <f t="shared" si="5"/>
        <v>1</v>
      </c>
    </row>
    <row r="25" spans="1:26">
      <c r="A25">
        <v>24</v>
      </c>
      <c r="C25" s="6" t="s">
        <v>38</v>
      </c>
      <c r="D25" s="2"/>
      <c r="F25" s="7">
        <f t="shared" si="0"/>
        <v>25</v>
      </c>
      <c r="G25" s="2" t="s">
        <v>12</v>
      </c>
      <c r="H25" s="1" t="str">
        <f t="shared" si="1"/>
        <v>25-40</v>
      </c>
      <c r="I25" s="25" t="str">
        <f t="shared" si="2"/>
        <v>C</v>
      </c>
      <c r="J25" s="13">
        <v>7</v>
      </c>
      <c r="K25" s="3">
        <v>25</v>
      </c>
      <c r="L25" s="8">
        <f t="shared" si="3"/>
        <v>0</v>
      </c>
      <c r="M25" s="7">
        <f t="shared" si="4"/>
        <v>1</v>
      </c>
      <c r="O25">
        <f t="shared" si="5"/>
        <v>1</v>
      </c>
    </row>
    <row r="26" spans="1:26">
      <c r="A26">
        <v>25</v>
      </c>
      <c r="C26" s="6" t="s">
        <v>39</v>
      </c>
      <c r="D26" s="2"/>
      <c r="F26" s="7">
        <f t="shared" si="0"/>
        <v>68</v>
      </c>
      <c r="G26" s="2" t="s">
        <v>6</v>
      </c>
      <c r="H26" s="1" t="str">
        <f t="shared" si="1"/>
        <v>60+</v>
      </c>
      <c r="I26" s="25" t="str">
        <f t="shared" si="2"/>
        <v>A</v>
      </c>
      <c r="J26" s="13">
        <v>15</v>
      </c>
      <c r="K26" s="3">
        <v>68</v>
      </c>
      <c r="L26" s="8">
        <f t="shared" si="3"/>
        <v>0</v>
      </c>
      <c r="M26" s="7">
        <f t="shared" si="4"/>
        <v>1</v>
      </c>
      <c r="O26">
        <f t="shared" si="5"/>
        <v>1</v>
      </c>
      <c r="Z26" s="19"/>
    </row>
    <row r="27" spans="1:26">
      <c r="A27">
        <v>26</v>
      </c>
      <c r="C27" s="6" t="s">
        <v>40</v>
      </c>
      <c r="D27" s="2"/>
      <c r="F27" s="7">
        <f t="shared" si="0"/>
        <v>97</v>
      </c>
      <c r="G27" s="2" t="s">
        <v>6</v>
      </c>
      <c r="H27" s="1" t="str">
        <f t="shared" si="1"/>
        <v>60+</v>
      </c>
      <c r="I27" s="25" t="str">
        <f t="shared" si="2"/>
        <v>A</v>
      </c>
      <c r="J27" s="13">
        <v>23</v>
      </c>
      <c r="K27" s="3">
        <v>97</v>
      </c>
      <c r="L27" s="8">
        <f t="shared" si="3"/>
        <v>0</v>
      </c>
      <c r="M27" s="7">
        <f t="shared" si="4"/>
        <v>1</v>
      </c>
      <c r="O27">
        <f t="shared" si="5"/>
        <v>0</v>
      </c>
      <c r="Z27" s="21"/>
    </row>
    <row r="28" spans="1:26">
      <c r="A28">
        <v>27</v>
      </c>
      <c r="C28" s="6" t="s">
        <v>41</v>
      </c>
      <c r="D28" s="2"/>
      <c r="F28" s="7">
        <f t="shared" si="0"/>
        <v>51</v>
      </c>
      <c r="G28" s="2" t="s">
        <v>6</v>
      </c>
      <c r="H28" s="1" t="str">
        <f t="shared" si="1"/>
        <v>60+</v>
      </c>
      <c r="I28" s="25" t="str">
        <f t="shared" si="2"/>
        <v>A</v>
      </c>
      <c r="J28" s="13">
        <v>12</v>
      </c>
      <c r="K28" s="3">
        <v>51</v>
      </c>
      <c r="L28" s="8">
        <f t="shared" si="3"/>
        <v>-9</v>
      </c>
      <c r="M28" s="7">
        <f t="shared" si="4"/>
        <v>1</v>
      </c>
      <c r="O28">
        <f t="shared" si="5"/>
        <v>1</v>
      </c>
    </row>
    <row r="29" spans="1:26">
      <c r="A29">
        <v>28</v>
      </c>
      <c r="C29" s="6" t="s">
        <v>42</v>
      </c>
      <c r="D29" s="2"/>
      <c r="F29" s="7">
        <f t="shared" si="0"/>
        <v>57</v>
      </c>
      <c r="G29" s="2" t="s">
        <v>20</v>
      </c>
      <c r="H29" s="1" t="str">
        <f>IF(G29="A","60+",IF(G29="B","40-60",IF(G29="C","25-40",IF(G29="D","0-25",))))</f>
        <v>40-60</v>
      </c>
      <c r="I29" s="25" t="str">
        <f t="shared" si="2"/>
        <v>B</v>
      </c>
      <c r="J29" s="13">
        <v>13</v>
      </c>
      <c r="K29" s="3">
        <v>57</v>
      </c>
      <c r="L29" s="8">
        <f>IF(I29="C",IF(K29&lt;=$P$1,K29-$P$1,IF(K29&gt;$Q$1-1,(K29-$Q$1-1),0)),IF(I29="D",IF(K29&lt;=$P$1-1,0,K29-($P$1-1)),IF(I29="B",IF(K29&lt;=$Q$1,K29-$Q$1,IF(K29&gt;$R$1-1,K29-($R$1-1),0)),IF(I29="A",IF(K29&gt;=$R$1,0,K29-$R$1),""))))</f>
        <v>0</v>
      </c>
      <c r="M29" s="7">
        <f>IF(AND(ABS(L29)&gt;=$U$1,ABS(L29)&lt;=$V$1),1,0)</f>
        <v>1</v>
      </c>
      <c r="O29">
        <f t="shared" si="5"/>
        <v>1</v>
      </c>
    </row>
    <row r="30" spans="1:26">
      <c r="A30">
        <v>29</v>
      </c>
      <c r="C30" s="6" t="s">
        <v>43</v>
      </c>
      <c r="D30" s="2"/>
      <c r="F30" s="7">
        <f t="shared" si="0"/>
        <v>93</v>
      </c>
      <c r="G30" s="2" t="s">
        <v>6</v>
      </c>
      <c r="H30" s="1" t="str">
        <f t="shared" si="1"/>
        <v>60+</v>
      </c>
      <c r="I30" s="25" t="str">
        <f t="shared" si="2"/>
        <v>A</v>
      </c>
      <c r="J30" s="13">
        <v>21</v>
      </c>
      <c r="K30" s="3">
        <v>93</v>
      </c>
      <c r="L30" s="8">
        <f t="shared" si="3"/>
        <v>0</v>
      </c>
      <c r="M30" s="7">
        <f t="shared" si="4"/>
        <v>1</v>
      </c>
      <c r="O30">
        <f t="shared" si="5"/>
        <v>0</v>
      </c>
    </row>
    <row r="31" spans="1:26">
      <c r="A31">
        <v>30</v>
      </c>
      <c r="C31" s="6" t="s">
        <v>44</v>
      </c>
      <c r="D31" s="2"/>
      <c r="F31" s="7">
        <f t="shared" si="0"/>
        <v>82</v>
      </c>
      <c r="G31" s="2" t="s">
        <v>6</v>
      </c>
      <c r="H31" s="1" t="str">
        <f t="shared" si="1"/>
        <v>60+</v>
      </c>
      <c r="I31" s="25" t="str">
        <f t="shared" si="2"/>
        <v>A</v>
      </c>
      <c r="J31" s="13">
        <v>18</v>
      </c>
      <c r="K31" s="3">
        <v>82</v>
      </c>
      <c r="L31" s="8">
        <f t="shared" si="3"/>
        <v>0</v>
      </c>
      <c r="M31" s="7">
        <f t="shared" si="4"/>
        <v>1</v>
      </c>
      <c r="O31">
        <f t="shared" si="5"/>
        <v>0</v>
      </c>
    </row>
    <row r="32" spans="1:26">
      <c r="A32">
        <v>31</v>
      </c>
      <c r="C32" s="6" t="s">
        <v>45</v>
      </c>
      <c r="D32" s="2"/>
      <c r="F32" s="7">
        <f t="shared" si="0"/>
        <v>8</v>
      </c>
      <c r="G32" s="2" t="s">
        <v>23</v>
      </c>
      <c r="H32" s="1" t="str">
        <f t="shared" si="1"/>
        <v>0-25</v>
      </c>
      <c r="I32" s="25" t="str">
        <f t="shared" si="2"/>
        <v>D</v>
      </c>
      <c r="J32" s="13">
        <v>3</v>
      </c>
      <c r="K32" s="3">
        <v>8</v>
      </c>
      <c r="L32" s="8">
        <f t="shared" si="3"/>
        <v>0</v>
      </c>
      <c r="M32" s="7">
        <f t="shared" si="4"/>
        <v>1</v>
      </c>
      <c r="O32">
        <f t="shared" si="5"/>
        <v>1</v>
      </c>
    </row>
    <row r="33" spans="1:15">
      <c r="A33">
        <v>32</v>
      </c>
      <c r="C33" s="6" t="s">
        <v>46</v>
      </c>
      <c r="D33" s="2"/>
      <c r="F33" s="7">
        <f t="shared" si="0"/>
        <v>45</v>
      </c>
      <c r="G33" s="2" t="s">
        <v>6</v>
      </c>
      <c r="H33" s="1" t="str">
        <f>IF(G33="A","60+",IF(G33="B","40-60",IF(G33="C","25-40",IF(G33="D","0-25",))))</f>
        <v>60+</v>
      </c>
      <c r="I33" s="25" t="str">
        <f t="shared" si="2"/>
        <v>A</v>
      </c>
      <c r="J33" s="13">
        <v>11</v>
      </c>
      <c r="K33" s="3">
        <v>45</v>
      </c>
      <c r="L33" s="8">
        <f>IF(I33="C",IF(K33&lt;=$P$1,K33-$P$1,IF(K33&gt;$Q$1-1,(K33-$Q$1-1),0)),IF(I33="D",IF(K33&lt;=$P$1-1,0,K33-($P$1-1)),IF(I33="B",IF(K33&lt;=$Q$1,K33-$Q$1,IF(K33&gt;$R$1-1,K33-($R$1-1),0)),IF(I33="A",IF(K33&gt;=$R$1,0,K33-$R$1),""))))</f>
        <v>-15</v>
      </c>
      <c r="M33" s="7">
        <f>IF(AND(ABS(L33)&gt;=$U$1,ABS(L33)&lt;=$V$1),1,0)</f>
        <v>0</v>
      </c>
      <c r="O33">
        <f t="shared" si="5"/>
        <v>1</v>
      </c>
    </row>
    <row r="34" spans="1:15">
      <c r="A34">
        <v>33</v>
      </c>
      <c r="C34" s="6" t="s">
        <v>47</v>
      </c>
      <c r="D34" s="2"/>
      <c r="F34" s="7">
        <f t="shared" ref="F34:F65" si="6">K34</f>
        <v>93</v>
      </c>
      <c r="G34" s="2" t="s">
        <v>6</v>
      </c>
      <c r="H34" s="1" t="str">
        <f t="shared" si="1"/>
        <v>60+</v>
      </c>
      <c r="I34" s="25" t="str">
        <f t="shared" si="2"/>
        <v>A</v>
      </c>
      <c r="J34" s="13">
        <v>21</v>
      </c>
      <c r="K34" s="3">
        <v>93</v>
      </c>
      <c r="L34" s="8">
        <f t="shared" si="3"/>
        <v>0</v>
      </c>
      <c r="M34" s="7">
        <f t="shared" si="4"/>
        <v>1</v>
      </c>
      <c r="O34">
        <f t="shared" si="5"/>
        <v>0</v>
      </c>
    </row>
    <row r="35" spans="1:15">
      <c r="A35">
        <v>34</v>
      </c>
      <c r="C35" s="6" t="s">
        <v>48</v>
      </c>
      <c r="D35" s="2"/>
      <c r="F35" s="7">
        <f t="shared" si="6"/>
        <v>57</v>
      </c>
      <c r="G35" s="2" t="s">
        <v>6</v>
      </c>
      <c r="H35" s="1" t="str">
        <f t="shared" si="1"/>
        <v>60+</v>
      </c>
      <c r="I35" s="25" t="str">
        <f t="shared" si="2"/>
        <v>A</v>
      </c>
      <c r="J35" s="13">
        <v>13</v>
      </c>
      <c r="K35" s="3">
        <v>57</v>
      </c>
      <c r="L35" s="8">
        <f t="shared" si="3"/>
        <v>-3</v>
      </c>
      <c r="M35" s="7">
        <f t="shared" si="4"/>
        <v>1</v>
      </c>
      <c r="O35">
        <f t="shared" si="5"/>
        <v>0</v>
      </c>
    </row>
    <row r="36" spans="1:15">
      <c r="A36">
        <v>35</v>
      </c>
      <c r="C36" s="6" t="s">
        <v>49</v>
      </c>
      <c r="D36" s="2"/>
      <c r="F36" s="7">
        <f t="shared" si="6"/>
        <v>51</v>
      </c>
      <c r="G36" s="2" t="s">
        <v>6</v>
      </c>
      <c r="H36" s="1" t="str">
        <f t="shared" si="1"/>
        <v>60+</v>
      </c>
      <c r="I36" s="25" t="str">
        <f t="shared" si="2"/>
        <v>A</v>
      </c>
      <c r="J36" s="13">
        <v>12</v>
      </c>
      <c r="K36" s="3">
        <v>51</v>
      </c>
      <c r="L36" s="8">
        <f t="shared" si="3"/>
        <v>-9</v>
      </c>
      <c r="M36" s="7">
        <f t="shared" si="4"/>
        <v>1</v>
      </c>
      <c r="O36">
        <f t="shared" ref="O36:O67" si="7">IF(K34="","",IF(AND(K34&gt;=$O$3,K34&lt;$P$3),1,0))</f>
        <v>1</v>
      </c>
    </row>
    <row r="37" spans="1:15">
      <c r="A37">
        <v>36</v>
      </c>
      <c r="C37" s="6" t="s">
        <v>50</v>
      </c>
      <c r="D37" s="2"/>
      <c r="F37" s="7">
        <f t="shared" si="6"/>
        <v>68</v>
      </c>
      <c r="G37" s="2" t="s">
        <v>6</v>
      </c>
      <c r="H37" s="1" t="str">
        <f t="shared" si="1"/>
        <v>60+</v>
      </c>
      <c r="I37" s="25" t="str">
        <f t="shared" si="2"/>
        <v>A</v>
      </c>
      <c r="J37" s="13">
        <v>15</v>
      </c>
      <c r="K37" s="3">
        <v>68</v>
      </c>
      <c r="L37" s="8">
        <f t="shared" si="3"/>
        <v>0</v>
      </c>
      <c r="M37" s="7">
        <f t="shared" si="4"/>
        <v>1</v>
      </c>
      <c r="O37">
        <f t="shared" si="7"/>
        <v>0</v>
      </c>
    </row>
    <row r="38" spans="1:15">
      <c r="A38">
        <v>37</v>
      </c>
      <c r="C38" s="6" t="s">
        <v>51</v>
      </c>
      <c r="D38" s="2"/>
      <c r="F38" s="7">
        <f t="shared" si="6"/>
        <v>57</v>
      </c>
      <c r="G38" s="2" t="s">
        <v>6</v>
      </c>
      <c r="H38" s="1" t="str">
        <f t="shared" si="1"/>
        <v>60+</v>
      </c>
      <c r="I38" s="25" t="str">
        <f t="shared" si="2"/>
        <v>A</v>
      </c>
      <c r="J38" s="13">
        <v>13</v>
      </c>
      <c r="K38" s="3">
        <v>57</v>
      </c>
      <c r="L38" s="8">
        <f t="shared" si="3"/>
        <v>-3</v>
      </c>
      <c r="M38" s="7">
        <f t="shared" si="4"/>
        <v>1</v>
      </c>
      <c r="O38">
        <f t="shared" si="7"/>
        <v>0</v>
      </c>
    </row>
    <row r="39" spans="1:15">
      <c r="A39">
        <v>38</v>
      </c>
      <c r="C39" s="6" t="s">
        <v>52</v>
      </c>
      <c r="D39" s="2"/>
      <c r="F39" s="7">
        <f t="shared" si="6"/>
        <v>57</v>
      </c>
      <c r="G39" s="2" t="s">
        <v>6</v>
      </c>
      <c r="H39" s="1" t="str">
        <f t="shared" si="1"/>
        <v>60+</v>
      </c>
      <c r="I39" s="25" t="str">
        <f t="shared" si="2"/>
        <v>A</v>
      </c>
      <c r="J39" s="13">
        <v>13</v>
      </c>
      <c r="K39" s="3">
        <v>57</v>
      </c>
      <c r="L39" s="8">
        <f t="shared" si="3"/>
        <v>-3</v>
      </c>
      <c r="M39" s="7">
        <f t="shared" si="4"/>
        <v>1</v>
      </c>
      <c r="O39">
        <f t="shared" si="7"/>
        <v>1</v>
      </c>
    </row>
    <row r="40" spans="1:15">
      <c r="A40">
        <v>39</v>
      </c>
      <c r="C40" s="6" t="s">
        <v>53</v>
      </c>
      <c r="D40" s="2"/>
      <c r="F40" s="7">
        <f t="shared" si="6"/>
        <v>97</v>
      </c>
      <c r="G40" s="2" t="s">
        <v>6</v>
      </c>
      <c r="H40" s="1" t="str">
        <f t="shared" si="1"/>
        <v>60+</v>
      </c>
      <c r="I40" s="25" t="str">
        <f t="shared" si="2"/>
        <v>A</v>
      </c>
      <c r="J40" s="13">
        <v>23</v>
      </c>
      <c r="K40" s="3">
        <v>97</v>
      </c>
      <c r="L40" s="8">
        <f t="shared" si="3"/>
        <v>0</v>
      </c>
      <c r="M40" s="7">
        <f t="shared" si="4"/>
        <v>1</v>
      </c>
      <c r="O40">
        <f t="shared" si="7"/>
        <v>0</v>
      </c>
    </row>
    <row r="41" spans="1:15">
      <c r="A41">
        <v>40</v>
      </c>
      <c r="C41" s="6" t="s">
        <v>54</v>
      </c>
      <c r="D41" s="2"/>
      <c r="F41" s="7">
        <f t="shared" si="6"/>
        <v>97</v>
      </c>
      <c r="G41" s="2" t="s">
        <v>6</v>
      </c>
      <c r="H41" s="1" t="str">
        <f t="shared" si="1"/>
        <v>60+</v>
      </c>
      <c r="I41" s="25" t="str">
        <f t="shared" si="2"/>
        <v>A</v>
      </c>
      <c r="J41" s="13">
        <v>23</v>
      </c>
      <c r="K41" s="3">
        <v>97</v>
      </c>
      <c r="L41" s="8">
        <f t="shared" si="3"/>
        <v>0</v>
      </c>
      <c r="M41" s="7">
        <f t="shared" si="4"/>
        <v>1</v>
      </c>
      <c r="O41">
        <f t="shared" si="7"/>
        <v>0</v>
      </c>
    </row>
    <row r="42" spans="1:15">
      <c r="A42">
        <v>41</v>
      </c>
      <c r="C42" s="6" t="s">
        <v>55</v>
      </c>
      <c r="D42" s="2"/>
      <c r="F42" s="7">
        <f t="shared" si="6"/>
        <v>97</v>
      </c>
      <c r="G42" s="2" t="s">
        <v>6</v>
      </c>
      <c r="H42" s="1" t="str">
        <f t="shared" si="1"/>
        <v>60+</v>
      </c>
      <c r="I42" s="25" t="str">
        <f t="shared" si="2"/>
        <v>A</v>
      </c>
      <c r="J42" s="13">
        <v>23</v>
      </c>
      <c r="K42" s="3">
        <v>97</v>
      </c>
      <c r="L42" s="8">
        <f t="shared" si="3"/>
        <v>0</v>
      </c>
      <c r="M42" s="7">
        <f t="shared" si="4"/>
        <v>1</v>
      </c>
      <c r="O42">
        <f t="shared" si="7"/>
        <v>1</v>
      </c>
    </row>
    <row r="43" spans="1:15">
      <c r="A43">
        <v>42</v>
      </c>
      <c r="C43" s="6" t="s">
        <v>56</v>
      </c>
      <c r="D43" s="2"/>
      <c r="F43" s="7">
        <f t="shared" si="6"/>
        <v>51</v>
      </c>
      <c r="G43" s="2" t="s">
        <v>6</v>
      </c>
      <c r="H43" s="1" t="str">
        <f t="shared" si="1"/>
        <v>60+</v>
      </c>
      <c r="I43" s="25" t="str">
        <f t="shared" si="2"/>
        <v>A</v>
      </c>
      <c r="J43" s="13">
        <v>12</v>
      </c>
      <c r="K43" s="3">
        <v>51</v>
      </c>
      <c r="L43" s="8">
        <f t="shared" si="3"/>
        <v>-9</v>
      </c>
      <c r="M43" s="7">
        <f t="shared" si="4"/>
        <v>1</v>
      </c>
      <c r="O43">
        <f t="shared" si="7"/>
        <v>1</v>
      </c>
    </row>
    <row r="44" spans="1:15">
      <c r="A44">
        <v>43</v>
      </c>
      <c r="C44" s="6" t="s">
        <v>57</v>
      </c>
      <c r="D44" s="2"/>
      <c r="F44" s="7">
        <f t="shared" si="6"/>
        <v>30</v>
      </c>
      <c r="G44" s="2" t="s">
        <v>12</v>
      </c>
      <c r="H44" s="1" t="str">
        <f t="shared" si="1"/>
        <v>25-40</v>
      </c>
      <c r="I44" s="25" t="str">
        <f t="shared" si="2"/>
        <v>C</v>
      </c>
      <c r="J44" s="13">
        <v>8</v>
      </c>
      <c r="K44" s="3">
        <v>30</v>
      </c>
      <c r="L44" s="8">
        <f t="shared" si="3"/>
        <v>0</v>
      </c>
      <c r="M44" s="7">
        <f t="shared" si="4"/>
        <v>1</v>
      </c>
      <c r="O44">
        <f t="shared" si="7"/>
        <v>1</v>
      </c>
    </row>
    <row r="45" spans="1:15">
      <c r="A45">
        <v>44</v>
      </c>
      <c r="C45" s="6" t="s">
        <v>58</v>
      </c>
      <c r="D45" s="2"/>
      <c r="F45" s="7">
        <f t="shared" si="6"/>
        <v>93</v>
      </c>
      <c r="G45" s="2" t="s">
        <v>6</v>
      </c>
      <c r="H45" s="1" t="str">
        <f t="shared" si="1"/>
        <v>60+</v>
      </c>
      <c r="I45" s="25" t="str">
        <f t="shared" si="2"/>
        <v>A</v>
      </c>
      <c r="J45" s="13">
        <v>21</v>
      </c>
      <c r="K45" s="3">
        <v>93</v>
      </c>
      <c r="L45" s="8">
        <f t="shared" si="3"/>
        <v>0</v>
      </c>
      <c r="M45" s="7">
        <f t="shared" si="4"/>
        <v>1</v>
      </c>
      <c r="O45">
        <f t="shared" si="7"/>
        <v>0</v>
      </c>
    </row>
    <row r="46" spans="1:15">
      <c r="A46">
        <v>45</v>
      </c>
      <c r="C46" s="6" t="s">
        <v>59</v>
      </c>
      <c r="D46" s="2"/>
      <c r="F46" s="7">
        <f t="shared" si="6"/>
        <v>63</v>
      </c>
      <c r="G46" s="2" t="s">
        <v>6</v>
      </c>
      <c r="H46" s="1" t="str">
        <f t="shared" si="1"/>
        <v>60+</v>
      </c>
      <c r="I46" s="25" t="str">
        <f t="shared" si="2"/>
        <v>A</v>
      </c>
      <c r="J46" s="13">
        <v>14</v>
      </c>
      <c r="K46" s="3">
        <v>63</v>
      </c>
      <c r="L46" s="8">
        <f t="shared" si="3"/>
        <v>0</v>
      </c>
      <c r="M46" s="7">
        <f t="shared" si="4"/>
        <v>1</v>
      </c>
      <c r="O46">
        <f t="shared" si="7"/>
        <v>0</v>
      </c>
    </row>
    <row r="47" spans="1:15">
      <c r="A47">
        <v>46</v>
      </c>
      <c r="C47" s="6" t="s">
        <v>60</v>
      </c>
      <c r="D47" s="2"/>
      <c r="F47" s="7">
        <f t="shared" si="6"/>
        <v>20</v>
      </c>
      <c r="G47" s="2" t="s">
        <v>12</v>
      </c>
      <c r="H47" s="1" t="str">
        <f t="shared" si="1"/>
        <v>25-40</v>
      </c>
      <c r="I47" s="25" t="str">
        <f t="shared" si="2"/>
        <v>C</v>
      </c>
      <c r="J47" s="13">
        <v>6</v>
      </c>
      <c r="K47" s="3">
        <v>20</v>
      </c>
      <c r="L47" s="8">
        <f t="shared" si="3"/>
        <v>-5</v>
      </c>
      <c r="M47" s="7">
        <f t="shared" si="4"/>
        <v>1</v>
      </c>
      <c r="O47">
        <f t="shared" si="7"/>
        <v>1</v>
      </c>
    </row>
    <row r="48" spans="1:15">
      <c r="A48">
        <v>47</v>
      </c>
      <c r="C48" s="6" t="s">
        <v>61</v>
      </c>
      <c r="D48" s="2"/>
      <c r="F48" s="7">
        <f t="shared" si="6"/>
        <v>40</v>
      </c>
      <c r="G48" s="2" t="s">
        <v>6</v>
      </c>
      <c r="H48" s="1" t="str">
        <f t="shared" si="1"/>
        <v>60+</v>
      </c>
      <c r="I48" s="25" t="str">
        <f t="shared" si="2"/>
        <v>A</v>
      </c>
      <c r="J48" s="13">
        <v>10</v>
      </c>
      <c r="K48" s="3">
        <v>40</v>
      </c>
      <c r="L48" s="8">
        <f t="shared" si="3"/>
        <v>-20</v>
      </c>
      <c r="M48" s="7">
        <f t="shared" si="4"/>
        <v>0</v>
      </c>
      <c r="O48">
        <f t="shared" si="7"/>
        <v>1</v>
      </c>
    </row>
    <row r="49" spans="1:15">
      <c r="A49">
        <v>48</v>
      </c>
      <c r="C49" s="6" t="s">
        <v>62</v>
      </c>
      <c r="D49" s="2"/>
      <c r="F49" s="7">
        <f t="shared" si="6"/>
        <v>68</v>
      </c>
      <c r="G49" s="2" t="s">
        <v>6</v>
      </c>
      <c r="H49" s="1" t="str">
        <f t="shared" si="1"/>
        <v>60+</v>
      </c>
      <c r="I49" s="25" t="str">
        <f t="shared" si="2"/>
        <v>A</v>
      </c>
      <c r="J49" s="13">
        <v>15</v>
      </c>
      <c r="K49" s="3">
        <v>68</v>
      </c>
      <c r="L49" s="8">
        <f t="shared" si="3"/>
        <v>0</v>
      </c>
      <c r="M49" s="7">
        <f t="shared" si="4"/>
        <v>1</v>
      </c>
      <c r="O49">
        <f t="shared" si="7"/>
        <v>0</v>
      </c>
    </row>
    <row r="50" spans="1:15">
      <c r="A50">
        <v>49</v>
      </c>
      <c r="C50" s="6" t="s">
        <v>63</v>
      </c>
      <c r="D50" s="2"/>
      <c r="F50" s="7">
        <f t="shared" si="6"/>
        <v>82</v>
      </c>
      <c r="G50" s="2" t="s">
        <v>6</v>
      </c>
      <c r="H50" s="1" t="str">
        <f t="shared" si="1"/>
        <v>60+</v>
      </c>
      <c r="I50" s="25" t="str">
        <f t="shared" si="2"/>
        <v>A</v>
      </c>
      <c r="J50" s="13">
        <v>18</v>
      </c>
      <c r="K50" s="3">
        <v>82</v>
      </c>
      <c r="L50" s="8">
        <f t="shared" si="3"/>
        <v>0</v>
      </c>
      <c r="M50" s="7">
        <f t="shared" si="4"/>
        <v>1</v>
      </c>
      <c r="O50">
        <f t="shared" si="7"/>
        <v>0</v>
      </c>
    </row>
    <row r="51" spans="1:15">
      <c r="A51">
        <v>50</v>
      </c>
      <c r="C51" s="6" t="s">
        <v>64</v>
      </c>
      <c r="D51" s="2"/>
      <c r="F51" s="7">
        <f t="shared" si="6"/>
        <v>51</v>
      </c>
      <c r="G51" s="2" t="s">
        <v>20</v>
      </c>
      <c r="H51" s="1" t="str">
        <f t="shared" si="1"/>
        <v>40-60</v>
      </c>
      <c r="I51" s="25" t="str">
        <f t="shared" si="2"/>
        <v>B</v>
      </c>
      <c r="J51" s="13">
        <v>12</v>
      </c>
      <c r="K51" s="3">
        <v>51</v>
      </c>
      <c r="L51" s="8">
        <f t="shared" si="3"/>
        <v>0</v>
      </c>
      <c r="M51" s="7">
        <f t="shared" si="4"/>
        <v>1</v>
      </c>
      <c r="O51">
        <f t="shared" si="7"/>
        <v>1</v>
      </c>
    </row>
    <row r="52" spans="1:15">
      <c r="A52">
        <v>51</v>
      </c>
      <c r="C52" s="6" t="s">
        <v>65</v>
      </c>
      <c r="D52" s="2"/>
      <c r="F52" s="7">
        <f t="shared" si="6"/>
        <v>12</v>
      </c>
      <c r="G52" s="2" t="s">
        <v>12</v>
      </c>
      <c r="H52" s="1" t="str">
        <f t="shared" si="1"/>
        <v>25-40</v>
      </c>
      <c r="I52" s="25" t="str">
        <f t="shared" si="2"/>
        <v>C</v>
      </c>
      <c r="J52" s="13">
        <v>4</v>
      </c>
      <c r="K52" s="3">
        <v>12</v>
      </c>
      <c r="L52" s="8">
        <f t="shared" si="3"/>
        <v>-13</v>
      </c>
      <c r="M52" s="7">
        <f t="shared" si="4"/>
        <v>0</v>
      </c>
      <c r="O52">
        <f t="shared" si="7"/>
        <v>1</v>
      </c>
    </row>
    <row r="53" spans="1:15">
      <c r="A53">
        <v>52</v>
      </c>
      <c r="C53" s="6" t="s">
        <v>66</v>
      </c>
      <c r="D53" s="2"/>
      <c r="F53" s="7">
        <f t="shared" si="6"/>
        <v>20</v>
      </c>
      <c r="G53" s="2" t="s">
        <v>12</v>
      </c>
      <c r="H53" s="1" t="str">
        <f t="shared" si="1"/>
        <v>25-40</v>
      </c>
      <c r="I53" s="25" t="str">
        <f t="shared" si="2"/>
        <v>C</v>
      </c>
      <c r="J53" s="13">
        <v>6</v>
      </c>
      <c r="K53" s="3">
        <v>20</v>
      </c>
      <c r="L53" s="8">
        <f t="shared" si="3"/>
        <v>-5</v>
      </c>
      <c r="M53" s="7">
        <f t="shared" si="4"/>
        <v>1</v>
      </c>
      <c r="O53">
        <f t="shared" si="7"/>
        <v>0</v>
      </c>
    </row>
    <row r="54" spans="1:15">
      <c r="A54">
        <v>53</v>
      </c>
      <c r="C54" s="6" t="s">
        <v>67</v>
      </c>
      <c r="D54" s="2"/>
      <c r="F54" s="7">
        <f t="shared" si="6"/>
        <v>45</v>
      </c>
      <c r="G54" s="2" t="s">
        <v>12</v>
      </c>
      <c r="H54" s="1" t="str">
        <f t="shared" si="1"/>
        <v>25-40</v>
      </c>
      <c r="I54" s="25" t="str">
        <f t="shared" si="2"/>
        <v>C</v>
      </c>
      <c r="J54" s="13">
        <v>11</v>
      </c>
      <c r="K54" s="3">
        <v>45</v>
      </c>
      <c r="L54" s="8">
        <f t="shared" si="3"/>
        <v>4</v>
      </c>
      <c r="M54" s="7">
        <f t="shared" si="4"/>
        <v>1</v>
      </c>
      <c r="O54">
        <f t="shared" si="7"/>
        <v>0</v>
      </c>
    </row>
    <row r="55" spans="1:15">
      <c r="A55">
        <v>54</v>
      </c>
      <c r="C55" s="6" t="s">
        <v>68</v>
      </c>
      <c r="D55" s="2"/>
      <c r="F55" s="7">
        <f t="shared" si="6"/>
        <v>51</v>
      </c>
      <c r="G55" s="2" t="s">
        <v>12</v>
      </c>
      <c r="H55" s="1" t="str">
        <f t="shared" si="1"/>
        <v>25-40</v>
      </c>
      <c r="I55" s="25" t="str">
        <f t="shared" si="2"/>
        <v>C</v>
      </c>
      <c r="J55" s="13">
        <v>12</v>
      </c>
      <c r="K55" s="3">
        <v>51</v>
      </c>
      <c r="L55" s="8">
        <f t="shared" si="3"/>
        <v>10</v>
      </c>
      <c r="M55" s="7">
        <f t="shared" si="4"/>
        <v>1</v>
      </c>
      <c r="O55">
        <f t="shared" si="7"/>
        <v>0</v>
      </c>
    </row>
    <row r="56" spans="1:15">
      <c r="A56">
        <v>55</v>
      </c>
      <c r="C56" s="6" t="s">
        <v>69</v>
      </c>
      <c r="D56" s="2"/>
      <c r="F56" s="7">
        <f t="shared" si="6"/>
        <v>35</v>
      </c>
      <c r="G56" s="2" t="s">
        <v>20</v>
      </c>
      <c r="H56" s="1" t="str">
        <f t="shared" si="1"/>
        <v>40-60</v>
      </c>
      <c r="I56" s="25" t="str">
        <f t="shared" si="2"/>
        <v>B</v>
      </c>
      <c r="J56" s="13">
        <v>9</v>
      </c>
      <c r="K56" s="3">
        <v>35</v>
      </c>
      <c r="L56" s="8">
        <f t="shared" si="3"/>
        <v>-5</v>
      </c>
      <c r="M56" s="7">
        <f t="shared" si="4"/>
        <v>1</v>
      </c>
      <c r="O56">
        <f t="shared" si="7"/>
        <v>0</v>
      </c>
    </row>
    <row r="57" spans="1:15">
      <c r="A57">
        <v>56</v>
      </c>
      <c r="C57" s="6" t="s">
        <v>70</v>
      </c>
      <c r="D57" s="2"/>
      <c r="F57" s="7">
        <f t="shared" si="6"/>
        <v>51</v>
      </c>
      <c r="G57" s="2" t="s">
        <v>20</v>
      </c>
      <c r="H57" s="1" t="str">
        <f t="shared" si="1"/>
        <v>40-60</v>
      </c>
      <c r="I57" s="25" t="str">
        <f t="shared" si="2"/>
        <v>B</v>
      </c>
      <c r="J57" s="13">
        <v>12</v>
      </c>
      <c r="K57" s="3">
        <v>51</v>
      </c>
      <c r="L57" s="8">
        <f t="shared" si="3"/>
        <v>0</v>
      </c>
      <c r="M57" s="7">
        <f t="shared" si="4"/>
        <v>1</v>
      </c>
      <c r="O57">
        <f t="shared" si="7"/>
        <v>0</v>
      </c>
    </row>
    <row r="58" spans="1:15">
      <c r="A58">
        <v>57</v>
      </c>
      <c r="C58" s="6" t="s">
        <v>71</v>
      </c>
      <c r="D58" s="2"/>
      <c r="F58" s="7">
        <f t="shared" si="6"/>
        <v>45</v>
      </c>
      <c r="G58" s="2" t="s">
        <v>20</v>
      </c>
      <c r="H58" s="1" t="str">
        <f t="shared" si="1"/>
        <v>40-60</v>
      </c>
      <c r="I58" s="25" t="str">
        <f t="shared" si="2"/>
        <v>B</v>
      </c>
      <c r="J58" s="13">
        <v>11</v>
      </c>
      <c r="K58" s="3">
        <v>45</v>
      </c>
      <c r="L58" s="8">
        <f t="shared" si="3"/>
        <v>0</v>
      </c>
      <c r="M58" s="7">
        <f t="shared" si="4"/>
        <v>1</v>
      </c>
      <c r="O58">
        <f t="shared" si="7"/>
        <v>0</v>
      </c>
    </row>
    <row r="59" spans="1:15">
      <c r="A59">
        <v>58</v>
      </c>
      <c r="C59" s="6" t="s">
        <v>72</v>
      </c>
      <c r="D59" s="2"/>
      <c r="F59" s="7">
        <f t="shared" si="6"/>
        <v>93</v>
      </c>
      <c r="G59" s="2" t="s">
        <v>6</v>
      </c>
      <c r="H59" s="1" t="str">
        <f t="shared" si="1"/>
        <v>60+</v>
      </c>
      <c r="I59" s="25" t="str">
        <f t="shared" si="2"/>
        <v>A</v>
      </c>
      <c r="J59" s="13">
        <v>21</v>
      </c>
      <c r="K59" s="3">
        <v>93</v>
      </c>
      <c r="L59" s="8">
        <f t="shared" si="3"/>
        <v>0</v>
      </c>
      <c r="M59" s="7">
        <f t="shared" si="4"/>
        <v>1</v>
      </c>
      <c r="O59">
        <f t="shared" si="7"/>
        <v>0</v>
      </c>
    </row>
    <row r="60" spans="1:15">
      <c r="A60">
        <v>59</v>
      </c>
      <c r="C60" s="6" t="s">
        <v>73</v>
      </c>
      <c r="D60" s="2"/>
      <c r="F60" s="7">
        <f t="shared" si="6"/>
        <v>20</v>
      </c>
      <c r="G60" s="2" t="s">
        <v>12</v>
      </c>
      <c r="H60" s="1" t="str">
        <f t="shared" si="1"/>
        <v>25-40</v>
      </c>
      <c r="I60" s="25" t="str">
        <f t="shared" si="2"/>
        <v>C</v>
      </c>
      <c r="J60" s="13">
        <v>6</v>
      </c>
      <c r="K60" s="3">
        <v>20</v>
      </c>
      <c r="L60" s="8">
        <f t="shared" si="3"/>
        <v>-5</v>
      </c>
      <c r="M60" s="7">
        <f t="shared" si="4"/>
        <v>1</v>
      </c>
      <c r="O60">
        <f t="shared" si="7"/>
        <v>0</v>
      </c>
    </row>
    <row r="61" spans="1:15">
      <c r="A61">
        <v>60</v>
      </c>
      <c r="C61" s="6" t="s">
        <v>74</v>
      </c>
      <c r="D61" s="2"/>
      <c r="F61" s="7">
        <f t="shared" si="6"/>
        <v>63</v>
      </c>
      <c r="G61" s="2" t="s">
        <v>6</v>
      </c>
      <c r="H61" s="1" t="str">
        <f t="shared" si="1"/>
        <v>60+</v>
      </c>
      <c r="I61" s="25" t="str">
        <f t="shared" si="2"/>
        <v>A</v>
      </c>
      <c r="J61" s="13">
        <v>14</v>
      </c>
      <c r="K61" s="3">
        <v>63</v>
      </c>
      <c r="L61" s="8">
        <f t="shared" si="3"/>
        <v>0</v>
      </c>
      <c r="M61" s="7">
        <f t="shared" si="4"/>
        <v>1</v>
      </c>
      <c r="O61">
        <f t="shared" si="7"/>
        <v>1</v>
      </c>
    </row>
    <row r="62" spans="1:15">
      <c r="A62">
        <v>61</v>
      </c>
      <c r="C62" s="6" t="s">
        <v>75</v>
      </c>
      <c r="D62" s="2"/>
      <c r="F62" s="7">
        <f t="shared" si="6"/>
        <v>63</v>
      </c>
      <c r="G62" s="2" t="s">
        <v>6</v>
      </c>
      <c r="H62" s="1" t="str">
        <f t="shared" si="1"/>
        <v>60+</v>
      </c>
      <c r="I62" s="25" t="str">
        <f t="shared" si="2"/>
        <v>A</v>
      </c>
      <c r="J62" s="13">
        <v>14</v>
      </c>
      <c r="K62" s="3">
        <v>63</v>
      </c>
      <c r="L62" s="8">
        <f t="shared" si="3"/>
        <v>0</v>
      </c>
      <c r="M62" s="7">
        <f t="shared" si="4"/>
        <v>1</v>
      </c>
      <c r="O62">
        <f t="shared" si="7"/>
        <v>0</v>
      </c>
    </row>
    <row r="63" spans="1:15">
      <c r="A63">
        <v>62</v>
      </c>
      <c r="C63" s="6" t="s">
        <v>76</v>
      </c>
      <c r="D63" s="2"/>
      <c r="F63" s="7">
        <f t="shared" si="6"/>
        <v>5</v>
      </c>
      <c r="G63" s="2" t="s">
        <v>23</v>
      </c>
      <c r="H63" s="1" t="str">
        <f t="shared" si="1"/>
        <v>0-25</v>
      </c>
      <c r="I63" s="25" t="str">
        <f t="shared" si="2"/>
        <v>D</v>
      </c>
      <c r="J63" s="13">
        <v>2</v>
      </c>
      <c r="K63" s="3">
        <v>5</v>
      </c>
      <c r="L63" s="8">
        <f t="shared" si="3"/>
        <v>0</v>
      </c>
      <c r="M63" s="7">
        <f t="shared" si="4"/>
        <v>1</v>
      </c>
      <c r="O63">
        <f t="shared" si="7"/>
        <v>1</v>
      </c>
    </row>
    <row r="64" spans="1:15">
      <c r="A64">
        <v>63</v>
      </c>
      <c r="C64" s="6" t="s">
        <v>77</v>
      </c>
      <c r="D64" s="2"/>
      <c r="F64" s="7">
        <f t="shared" si="6"/>
        <v>73</v>
      </c>
      <c r="G64" s="2" t="s">
        <v>6</v>
      </c>
      <c r="H64" s="1" t="str">
        <f t="shared" si="1"/>
        <v>60+</v>
      </c>
      <c r="I64" s="25" t="str">
        <f t="shared" si="2"/>
        <v>A</v>
      </c>
      <c r="J64" s="13">
        <v>16</v>
      </c>
      <c r="K64" s="3">
        <v>73</v>
      </c>
      <c r="L64" s="8">
        <f t="shared" si="3"/>
        <v>0</v>
      </c>
      <c r="M64" s="7">
        <f t="shared" si="4"/>
        <v>1</v>
      </c>
      <c r="O64">
        <f t="shared" si="7"/>
        <v>1</v>
      </c>
    </row>
    <row r="65" spans="1:15">
      <c r="A65">
        <v>64</v>
      </c>
      <c r="C65" s="6" t="s">
        <v>78</v>
      </c>
      <c r="D65" s="2"/>
      <c r="F65" s="7">
        <f t="shared" si="6"/>
        <v>20</v>
      </c>
      <c r="G65" s="2" t="s">
        <v>12</v>
      </c>
      <c r="H65" s="1" t="str">
        <f t="shared" si="1"/>
        <v>25-40</v>
      </c>
      <c r="I65" s="25" t="str">
        <f t="shared" si="2"/>
        <v>C</v>
      </c>
      <c r="J65" s="13">
        <v>6</v>
      </c>
      <c r="K65" s="3">
        <v>20</v>
      </c>
      <c r="L65" s="8">
        <f t="shared" si="3"/>
        <v>-5</v>
      </c>
      <c r="M65" s="7">
        <f t="shared" si="4"/>
        <v>1</v>
      </c>
      <c r="O65">
        <f t="shared" si="7"/>
        <v>0</v>
      </c>
    </row>
    <row r="66" spans="1:15">
      <c r="A66">
        <v>65</v>
      </c>
      <c r="C66" s="6" t="s">
        <v>79</v>
      </c>
      <c r="D66" s="2"/>
      <c r="F66" s="7">
        <f t="shared" ref="F66:F97" si="8">K66</f>
        <v>63</v>
      </c>
      <c r="G66" s="2" t="s">
        <v>6</v>
      </c>
      <c r="H66" s="1" t="str">
        <f t="shared" si="1"/>
        <v>60+</v>
      </c>
      <c r="I66" s="25" t="str">
        <f t="shared" si="2"/>
        <v>A</v>
      </c>
      <c r="J66" s="13">
        <v>14</v>
      </c>
      <c r="K66" s="3">
        <v>63</v>
      </c>
      <c r="L66" s="8">
        <f t="shared" si="3"/>
        <v>0</v>
      </c>
      <c r="M66" s="7">
        <f t="shared" si="4"/>
        <v>1</v>
      </c>
      <c r="O66">
        <f t="shared" si="7"/>
        <v>1</v>
      </c>
    </row>
    <row r="67" spans="1:15">
      <c r="A67">
        <v>66</v>
      </c>
      <c r="C67" s="6" t="s">
        <v>80</v>
      </c>
      <c r="D67" s="2"/>
      <c r="F67" s="7">
        <f t="shared" si="8"/>
        <v>93</v>
      </c>
      <c r="G67" s="2" t="s">
        <v>6</v>
      </c>
      <c r="H67" s="1" t="str">
        <f t="shared" ref="H67:H130" si="9">IF(G67="A","60+",IF(G67="B","40-60",IF(G67="C","25-40",IF(G67="D","0-25",))))</f>
        <v>60+</v>
      </c>
      <c r="I67" s="25" t="str">
        <f t="shared" ref="I67:I130" si="10">G67</f>
        <v>A</v>
      </c>
      <c r="J67" s="13">
        <v>21</v>
      </c>
      <c r="K67" s="3">
        <v>93</v>
      </c>
      <c r="L67" s="8">
        <f t="shared" ref="L67:L130" si="11">IF(I67="C",IF(K67&lt;=$P$1,K67-$P$1,IF(K67&gt;$Q$1-1,(K67-$Q$1-1),0)),IF(I67="D",IF(K67&lt;=$P$1-1,0,K67-($P$1-1)),IF(I67="B",IF(K67&lt;=$Q$1,K67-$Q$1,IF(K67&gt;$R$1-1,K67-($R$1-1),0)),IF(I67="A",IF(K67&gt;=$R$1,0,K67-$R$1),""))))</f>
        <v>0</v>
      </c>
      <c r="M67" s="7">
        <f t="shared" ref="M67:M130" si="12">IF(AND(ABS(L67)&gt;=$U$1,ABS(L67)&lt;=$V$1),1,0)</f>
        <v>1</v>
      </c>
      <c r="O67">
        <f t="shared" si="7"/>
        <v>0</v>
      </c>
    </row>
    <row r="68" spans="1:15">
      <c r="A68">
        <v>67</v>
      </c>
      <c r="C68" s="6" t="s">
        <v>81</v>
      </c>
      <c r="D68" s="2"/>
      <c r="F68" s="7">
        <f t="shared" si="8"/>
        <v>51</v>
      </c>
      <c r="G68" s="2" t="s">
        <v>12</v>
      </c>
      <c r="H68" s="1" t="str">
        <f t="shared" si="9"/>
        <v>25-40</v>
      </c>
      <c r="I68" s="25" t="str">
        <f t="shared" si="10"/>
        <v>C</v>
      </c>
      <c r="J68" s="13">
        <v>12</v>
      </c>
      <c r="K68" s="3">
        <v>51</v>
      </c>
      <c r="L68" s="8">
        <f t="shared" si="11"/>
        <v>10</v>
      </c>
      <c r="M68" s="7">
        <f t="shared" si="12"/>
        <v>1</v>
      </c>
      <c r="O68">
        <f t="shared" ref="O68:O99" si="13">IF(K66="","",IF(AND(K66&gt;=$O$3,K66&lt;$P$3),1,0))</f>
        <v>1</v>
      </c>
    </row>
    <row r="69" spans="1:15">
      <c r="A69">
        <v>68</v>
      </c>
      <c r="C69" s="6" t="s">
        <v>82</v>
      </c>
      <c r="D69" s="2"/>
      <c r="F69" s="7">
        <f t="shared" si="8"/>
        <v>57</v>
      </c>
      <c r="G69" s="2" t="s">
        <v>6</v>
      </c>
      <c r="H69" s="1" t="str">
        <f t="shared" si="9"/>
        <v>60+</v>
      </c>
      <c r="I69" s="25" t="str">
        <f t="shared" si="10"/>
        <v>A</v>
      </c>
      <c r="J69" s="13">
        <v>13</v>
      </c>
      <c r="K69" s="3">
        <v>57</v>
      </c>
      <c r="L69" s="8">
        <f t="shared" si="11"/>
        <v>-3</v>
      </c>
      <c r="M69" s="7">
        <f t="shared" si="12"/>
        <v>1</v>
      </c>
      <c r="O69">
        <f t="shared" si="13"/>
        <v>1</v>
      </c>
    </row>
    <row r="70" spans="1:15">
      <c r="A70">
        <v>69</v>
      </c>
      <c r="C70" s="6" t="s">
        <v>83</v>
      </c>
      <c r="D70" s="2"/>
      <c r="F70" s="7">
        <f t="shared" si="8"/>
        <v>25</v>
      </c>
      <c r="G70" s="2" t="s">
        <v>12</v>
      </c>
      <c r="H70" s="1" t="str">
        <f t="shared" si="9"/>
        <v>25-40</v>
      </c>
      <c r="I70" s="25" t="str">
        <f t="shared" si="10"/>
        <v>C</v>
      </c>
      <c r="J70" s="13">
        <v>7</v>
      </c>
      <c r="K70" s="3">
        <v>25</v>
      </c>
      <c r="L70" s="8">
        <f t="shared" si="11"/>
        <v>0</v>
      </c>
      <c r="M70" s="7">
        <f t="shared" si="12"/>
        <v>1</v>
      </c>
      <c r="O70">
        <f t="shared" si="13"/>
        <v>0</v>
      </c>
    </row>
    <row r="71" spans="1:15">
      <c r="A71">
        <v>70</v>
      </c>
      <c r="C71" s="6" t="s">
        <v>84</v>
      </c>
      <c r="D71" s="2"/>
      <c r="F71" s="7">
        <f t="shared" si="8"/>
        <v>30</v>
      </c>
      <c r="G71" s="2" t="s">
        <v>20</v>
      </c>
      <c r="H71" s="1" t="str">
        <f t="shared" si="9"/>
        <v>40-60</v>
      </c>
      <c r="I71" s="25" t="str">
        <f t="shared" si="10"/>
        <v>B</v>
      </c>
      <c r="J71" s="13">
        <v>8</v>
      </c>
      <c r="K71" s="3">
        <v>30</v>
      </c>
      <c r="L71" s="8">
        <f t="shared" si="11"/>
        <v>-10</v>
      </c>
      <c r="M71" s="7">
        <f t="shared" si="12"/>
        <v>1</v>
      </c>
      <c r="O71">
        <f t="shared" si="13"/>
        <v>0</v>
      </c>
    </row>
    <row r="72" spans="1:15">
      <c r="A72">
        <v>71</v>
      </c>
      <c r="C72" s="6" t="s">
        <v>85</v>
      </c>
      <c r="D72" s="2"/>
      <c r="F72" s="7">
        <f t="shared" si="8"/>
        <v>63</v>
      </c>
      <c r="G72" s="2" t="s">
        <v>6</v>
      </c>
      <c r="H72" s="1" t="str">
        <f t="shared" si="9"/>
        <v>60+</v>
      </c>
      <c r="I72" s="25" t="str">
        <f t="shared" si="10"/>
        <v>A</v>
      </c>
      <c r="J72" s="13">
        <v>14</v>
      </c>
      <c r="K72" s="3">
        <v>63</v>
      </c>
      <c r="L72" s="8">
        <f t="shared" si="11"/>
        <v>0</v>
      </c>
      <c r="M72" s="7">
        <f t="shared" si="12"/>
        <v>1</v>
      </c>
      <c r="O72">
        <f t="shared" si="13"/>
        <v>0</v>
      </c>
    </row>
    <row r="73" spans="1:15">
      <c r="A73">
        <v>72</v>
      </c>
      <c r="C73" s="6" t="s">
        <v>86</v>
      </c>
      <c r="D73" s="2"/>
      <c r="F73" s="7">
        <f t="shared" si="8"/>
        <v>82</v>
      </c>
      <c r="G73" s="2" t="s">
        <v>6</v>
      </c>
      <c r="H73" s="1" t="str">
        <f t="shared" si="9"/>
        <v>60+</v>
      </c>
      <c r="I73" s="25" t="str">
        <f t="shared" si="10"/>
        <v>A</v>
      </c>
      <c r="J73" s="13">
        <v>18</v>
      </c>
      <c r="K73" s="3">
        <v>82</v>
      </c>
      <c r="L73" s="8">
        <f t="shared" si="11"/>
        <v>0</v>
      </c>
      <c r="M73" s="7">
        <f t="shared" si="12"/>
        <v>1</v>
      </c>
      <c r="O73">
        <f t="shared" si="13"/>
        <v>0</v>
      </c>
    </row>
    <row r="74" spans="1:15">
      <c r="A74">
        <v>73</v>
      </c>
      <c r="C74" s="6" t="s">
        <v>87</v>
      </c>
      <c r="D74" s="2"/>
      <c r="F74" s="7">
        <f t="shared" si="8"/>
        <v>57</v>
      </c>
      <c r="G74" s="2" t="s">
        <v>20</v>
      </c>
      <c r="H74" s="1" t="str">
        <f t="shared" si="9"/>
        <v>40-60</v>
      </c>
      <c r="I74" s="25" t="str">
        <f t="shared" si="10"/>
        <v>B</v>
      </c>
      <c r="J74" s="13">
        <v>13</v>
      </c>
      <c r="K74" s="3">
        <v>57</v>
      </c>
      <c r="L74" s="8">
        <f t="shared" si="11"/>
        <v>0</v>
      </c>
      <c r="M74" s="7">
        <f t="shared" si="12"/>
        <v>1</v>
      </c>
      <c r="O74">
        <f t="shared" si="13"/>
        <v>1</v>
      </c>
    </row>
    <row r="75" spans="1:15">
      <c r="A75">
        <v>74</v>
      </c>
      <c r="C75" s="6" t="s">
        <v>88</v>
      </c>
      <c r="D75" s="2"/>
      <c r="F75" s="7">
        <f t="shared" si="8"/>
        <v>5</v>
      </c>
      <c r="G75" s="2" t="s">
        <v>23</v>
      </c>
      <c r="H75" s="1" t="str">
        <f t="shared" si="9"/>
        <v>0-25</v>
      </c>
      <c r="I75" s="25" t="str">
        <f t="shared" si="10"/>
        <v>D</v>
      </c>
      <c r="J75" s="13">
        <v>2</v>
      </c>
      <c r="K75" s="3">
        <v>5</v>
      </c>
      <c r="L75" s="8">
        <f t="shared" si="11"/>
        <v>0</v>
      </c>
      <c r="M75" s="7">
        <f t="shared" si="12"/>
        <v>1</v>
      </c>
      <c r="O75">
        <f t="shared" si="13"/>
        <v>1</v>
      </c>
    </row>
    <row r="76" spans="1:15">
      <c r="A76">
        <v>75</v>
      </c>
      <c r="C76" s="6" t="s">
        <v>89</v>
      </c>
      <c r="D76" s="2"/>
      <c r="F76" s="7">
        <f t="shared" si="8"/>
        <v>93</v>
      </c>
      <c r="G76" s="2" t="s">
        <v>6</v>
      </c>
      <c r="H76" s="1" t="str">
        <f t="shared" si="9"/>
        <v>60+</v>
      </c>
      <c r="I76" s="25" t="str">
        <f t="shared" si="10"/>
        <v>A</v>
      </c>
      <c r="J76" s="13">
        <v>21</v>
      </c>
      <c r="K76" s="3">
        <v>93</v>
      </c>
      <c r="L76" s="8">
        <f t="shared" si="11"/>
        <v>0</v>
      </c>
      <c r="M76" s="7">
        <f t="shared" si="12"/>
        <v>1</v>
      </c>
      <c r="O76">
        <f t="shared" si="13"/>
        <v>0</v>
      </c>
    </row>
    <row r="77" spans="1:15">
      <c r="A77">
        <v>76</v>
      </c>
      <c r="C77" s="6" t="s">
        <v>90</v>
      </c>
      <c r="D77" s="2"/>
      <c r="F77" s="7">
        <f t="shared" si="8"/>
        <v>30</v>
      </c>
      <c r="G77" s="2" t="s">
        <v>12</v>
      </c>
      <c r="H77" s="1" t="str">
        <f t="shared" si="9"/>
        <v>25-40</v>
      </c>
      <c r="I77" s="25" t="str">
        <f t="shared" si="10"/>
        <v>C</v>
      </c>
      <c r="J77" s="13">
        <v>8</v>
      </c>
      <c r="K77" s="3">
        <v>30</v>
      </c>
      <c r="L77" s="8">
        <f t="shared" si="11"/>
        <v>0</v>
      </c>
      <c r="M77" s="7">
        <f t="shared" si="12"/>
        <v>1</v>
      </c>
      <c r="O77">
        <f t="shared" si="13"/>
        <v>0</v>
      </c>
    </row>
    <row r="78" spans="1:15">
      <c r="A78">
        <v>77</v>
      </c>
      <c r="C78" s="6" t="s">
        <v>91</v>
      </c>
      <c r="D78" s="2"/>
      <c r="F78" s="7">
        <f t="shared" si="8"/>
        <v>20</v>
      </c>
      <c r="G78" s="2" t="s">
        <v>12</v>
      </c>
      <c r="H78" s="1" t="str">
        <f t="shared" si="9"/>
        <v>25-40</v>
      </c>
      <c r="I78" s="25" t="str">
        <f t="shared" si="10"/>
        <v>C</v>
      </c>
      <c r="J78" s="13">
        <v>6</v>
      </c>
      <c r="K78" s="3">
        <v>20</v>
      </c>
      <c r="L78" s="8">
        <f t="shared" si="11"/>
        <v>-5</v>
      </c>
      <c r="M78" s="7">
        <f t="shared" si="12"/>
        <v>1</v>
      </c>
      <c r="O78">
        <f t="shared" si="13"/>
        <v>1</v>
      </c>
    </row>
    <row r="79" spans="1:15">
      <c r="A79">
        <v>78</v>
      </c>
      <c r="C79" s="6" t="s">
        <v>92</v>
      </c>
      <c r="D79" s="2"/>
      <c r="F79" s="7">
        <f t="shared" si="8"/>
        <v>30</v>
      </c>
      <c r="G79" s="2" t="s">
        <v>20</v>
      </c>
      <c r="H79" s="1" t="str">
        <f t="shared" si="9"/>
        <v>40-60</v>
      </c>
      <c r="I79" s="25" t="str">
        <f t="shared" si="10"/>
        <v>B</v>
      </c>
      <c r="J79" s="13">
        <v>8</v>
      </c>
      <c r="K79" s="3">
        <v>30</v>
      </c>
      <c r="L79" s="8">
        <f t="shared" si="11"/>
        <v>-10</v>
      </c>
      <c r="M79" s="7">
        <f t="shared" si="12"/>
        <v>1</v>
      </c>
      <c r="O79">
        <f t="shared" si="13"/>
        <v>0</v>
      </c>
    </row>
    <row r="80" spans="1:15">
      <c r="A80">
        <v>79</v>
      </c>
      <c r="C80" s="6" t="s">
        <v>93</v>
      </c>
      <c r="D80" s="2"/>
      <c r="F80" s="7">
        <f t="shared" si="8"/>
        <v>90</v>
      </c>
      <c r="G80" s="2" t="s">
        <v>6</v>
      </c>
      <c r="H80" s="1" t="str">
        <f t="shared" si="9"/>
        <v>60+</v>
      </c>
      <c r="I80" s="25" t="str">
        <f t="shared" si="10"/>
        <v>A</v>
      </c>
      <c r="J80" s="13">
        <v>20</v>
      </c>
      <c r="K80" s="3">
        <v>90</v>
      </c>
      <c r="L80" s="8">
        <f t="shared" si="11"/>
        <v>0</v>
      </c>
      <c r="M80" s="7">
        <f t="shared" si="12"/>
        <v>1</v>
      </c>
      <c r="O80">
        <f t="shared" si="13"/>
        <v>0</v>
      </c>
    </row>
    <row r="81" spans="1:15">
      <c r="A81">
        <v>80</v>
      </c>
      <c r="C81" s="6" t="s">
        <v>94</v>
      </c>
      <c r="D81" s="2"/>
      <c r="F81" s="7">
        <f t="shared" si="8"/>
        <v>35</v>
      </c>
      <c r="G81" s="2" t="s">
        <v>20</v>
      </c>
      <c r="H81" s="1" t="str">
        <f t="shared" si="9"/>
        <v>40-60</v>
      </c>
      <c r="I81" s="25" t="str">
        <f t="shared" si="10"/>
        <v>B</v>
      </c>
      <c r="J81" s="13">
        <v>9</v>
      </c>
      <c r="K81" s="3">
        <v>35</v>
      </c>
      <c r="L81" s="8">
        <f t="shared" si="11"/>
        <v>-5</v>
      </c>
      <c r="M81" s="7">
        <f t="shared" si="12"/>
        <v>1</v>
      </c>
      <c r="O81">
        <f t="shared" si="13"/>
        <v>0</v>
      </c>
    </row>
    <row r="82" spans="1:15">
      <c r="A82">
        <v>81</v>
      </c>
      <c r="C82" s="6" t="s">
        <v>95</v>
      </c>
      <c r="D82" s="2"/>
      <c r="F82" s="7">
        <f t="shared" si="8"/>
        <v>86</v>
      </c>
      <c r="G82" s="2" t="s">
        <v>6</v>
      </c>
      <c r="H82" s="1" t="str">
        <f t="shared" si="9"/>
        <v>60+</v>
      </c>
      <c r="I82" s="25" t="str">
        <f t="shared" si="10"/>
        <v>A</v>
      </c>
      <c r="J82" s="13">
        <v>19</v>
      </c>
      <c r="K82" s="3">
        <v>86</v>
      </c>
      <c r="L82" s="8">
        <f t="shared" si="11"/>
        <v>0</v>
      </c>
      <c r="M82" s="7">
        <f t="shared" si="12"/>
        <v>1</v>
      </c>
      <c r="O82">
        <f t="shared" si="13"/>
        <v>1</v>
      </c>
    </row>
    <row r="83" spans="1:15">
      <c r="A83">
        <v>82</v>
      </c>
      <c r="C83" s="6" t="s">
        <v>96</v>
      </c>
      <c r="D83" s="2"/>
      <c r="F83" s="7">
        <f t="shared" si="8"/>
        <v>20</v>
      </c>
      <c r="G83" s="2" t="s">
        <v>12</v>
      </c>
      <c r="H83" s="1" t="str">
        <f t="shared" si="9"/>
        <v>25-40</v>
      </c>
      <c r="I83" s="25" t="str">
        <f t="shared" si="10"/>
        <v>C</v>
      </c>
      <c r="J83" s="13">
        <v>6</v>
      </c>
      <c r="K83" s="3">
        <v>20</v>
      </c>
      <c r="L83" s="8">
        <f t="shared" si="11"/>
        <v>-5</v>
      </c>
      <c r="M83" s="7">
        <f t="shared" si="12"/>
        <v>1</v>
      </c>
      <c r="O83">
        <f t="shared" si="13"/>
        <v>0</v>
      </c>
    </row>
    <row r="84" spans="1:15">
      <c r="A84">
        <v>83</v>
      </c>
      <c r="C84" s="6" t="s">
        <v>97</v>
      </c>
      <c r="D84" s="2"/>
      <c r="F84" s="7">
        <f t="shared" si="8"/>
        <v>97</v>
      </c>
      <c r="G84" s="2" t="s">
        <v>6</v>
      </c>
      <c r="H84" s="1" t="str">
        <f t="shared" si="9"/>
        <v>60+</v>
      </c>
      <c r="I84" s="25" t="str">
        <f t="shared" si="10"/>
        <v>A</v>
      </c>
      <c r="J84" s="13">
        <v>23</v>
      </c>
      <c r="K84" s="3">
        <v>97</v>
      </c>
      <c r="L84" s="8">
        <f t="shared" si="11"/>
        <v>0</v>
      </c>
      <c r="M84" s="7">
        <f t="shared" si="12"/>
        <v>1</v>
      </c>
      <c r="O84">
        <f t="shared" si="13"/>
        <v>1</v>
      </c>
    </row>
    <row r="85" spans="1:15">
      <c r="A85">
        <v>84</v>
      </c>
      <c r="C85" s="6" t="s">
        <v>98</v>
      </c>
      <c r="D85" s="2"/>
      <c r="F85" s="7">
        <f t="shared" si="8"/>
        <v>0</v>
      </c>
      <c r="G85" s="2" t="s">
        <v>23</v>
      </c>
      <c r="H85" s="1" t="str">
        <f t="shared" si="9"/>
        <v>0-25</v>
      </c>
      <c r="I85" s="25" t="str">
        <f t="shared" si="10"/>
        <v>D</v>
      </c>
      <c r="J85" s="13">
        <v>0</v>
      </c>
      <c r="K85" s="3">
        <v>0</v>
      </c>
      <c r="L85" s="8">
        <f t="shared" si="11"/>
        <v>0</v>
      </c>
      <c r="M85" s="7">
        <f t="shared" si="12"/>
        <v>1</v>
      </c>
      <c r="O85">
        <f t="shared" si="13"/>
        <v>0</v>
      </c>
    </row>
    <row r="86" spans="1:15">
      <c r="A86">
        <v>85</v>
      </c>
      <c r="C86" s="6" t="s">
        <v>99</v>
      </c>
      <c r="D86" s="2"/>
      <c r="F86" s="7">
        <f t="shared" si="8"/>
        <v>73</v>
      </c>
      <c r="G86" s="2" t="s">
        <v>12</v>
      </c>
      <c r="H86" s="1" t="str">
        <f t="shared" si="9"/>
        <v>25-40</v>
      </c>
      <c r="I86" s="25" t="str">
        <f t="shared" si="10"/>
        <v>C</v>
      </c>
      <c r="J86" s="13">
        <v>16</v>
      </c>
      <c r="K86" s="3">
        <v>73</v>
      </c>
      <c r="L86" s="8">
        <f t="shared" si="11"/>
        <v>32</v>
      </c>
      <c r="M86" s="7">
        <f t="shared" si="12"/>
        <v>0</v>
      </c>
      <c r="O86">
        <f t="shared" si="13"/>
        <v>1</v>
      </c>
    </row>
    <row r="87" spans="1:15">
      <c r="A87">
        <v>86</v>
      </c>
      <c r="C87" s="6" t="s">
        <v>100</v>
      </c>
      <c r="D87" s="2"/>
      <c r="F87" s="7">
        <f t="shared" si="8"/>
        <v>40</v>
      </c>
      <c r="G87" s="2" t="s">
        <v>20</v>
      </c>
      <c r="H87" s="1" t="str">
        <f t="shared" si="9"/>
        <v>40-60</v>
      </c>
      <c r="I87" s="25" t="str">
        <f t="shared" si="10"/>
        <v>B</v>
      </c>
      <c r="J87" s="13">
        <v>10</v>
      </c>
      <c r="K87" s="3">
        <v>40</v>
      </c>
      <c r="L87" s="8">
        <f t="shared" si="11"/>
        <v>0</v>
      </c>
      <c r="M87" s="7">
        <f t="shared" si="12"/>
        <v>1</v>
      </c>
      <c r="O87">
        <f t="shared" si="13"/>
        <v>0</v>
      </c>
    </row>
    <row r="88" spans="1:15">
      <c r="A88">
        <v>87</v>
      </c>
      <c r="C88" s="6" t="s">
        <v>101</v>
      </c>
      <c r="D88" s="2"/>
      <c r="F88" s="7">
        <f t="shared" si="8"/>
        <v>57</v>
      </c>
      <c r="G88" s="2" t="s">
        <v>20</v>
      </c>
      <c r="H88" s="1" t="str">
        <f t="shared" si="9"/>
        <v>40-60</v>
      </c>
      <c r="I88" s="25" t="str">
        <f t="shared" si="10"/>
        <v>B</v>
      </c>
      <c r="J88" s="13">
        <v>13</v>
      </c>
      <c r="K88" s="3">
        <v>57</v>
      </c>
      <c r="L88" s="8">
        <f t="shared" si="11"/>
        <v>0</v>
      </c>
      <c r="M88" s="7">
        <f t="shared" si="12"/>
        <v>1</v>
      </c>
      <c r="O88">
        <f t="shared" si="13"/>
        <v>1</v>
      </c>
    </row>
    <row r="89" spans="1:15">
      <c r="A89">
        <v>88</v>
      </c>
      <c r="C89" s="6" t="s">
        <v>102</v>
      </c>
      <c r="D89" s="2"/>
      <c r="F89" s="7">
        <f t="shared" si="8"/>
        <v>51</v>
      </c>
      <c r="G89" s="2" t="s">
        <v>12</v>
      </c>
      <c r="H89" s="1" t="str">
        <f t="shared" si="9"/>
        <v>25-40</v>
      </c>
      <c r="I89" s="25" t="str">
        <f t="shared" si="10"/>
        <v>C</v>
      </c>
      <c r="J89" s="13">
        <v>12</v>
      </c>
      <c r="K89" s="3">
        <v>51</v>
      </c>
      <c r="L89" s="8">
        <f t="shared" si="11"/>
        <v>10</v>
      </c>
      <c r="M89" s="7">
        <f t="shared" si="12"/>
        <v>1</v>
      </c>
      <c r="O89">
        <f t="shared" si="13"/>
        <v>0</v>
      </c>
    </row>
    <row r="90" spans="1:15">
      <c r="A90">
        <v>89</v>
      </c>
      <c r="C90" s="6" t="s">
        <v>103</v>
      </c>
      <c r="D90" s="2"/>
      <c r="F90" s="7">
        <f t="shared" si="8"/>
        <v>78</v>
      </c>
      <c r="G90" s="2" t="s">
        <v>6</v>
      </c>
      <c r="H90" s="1" t="str">
        <f t="shared" si="9"/>
        <v>60+</v>
      </c>
      <c r="I90" s="25" t="str">
        <f t="shared" si="10"/>
        <v>A</v>
      </c>
      <c r="J90" s="13">
        <v>17</v>
      </c>
      <c r="K90" s="3">
        <v>78</v>
      </c>
      <c r="L90" s="8">
        <f t="shared" si="11"/>
        <v>0</v>
      </c>
      <c r="M90" s="7">
        <f t="shared" si="12"/>
        <v>1</v>
      </c>
      <c r="O90">
        <f t="shared" si="13"/>
        <v>0</v>
      </c>
    </row>
    <row r="91" spans="1:15">
      <c r="A91">
        <v>90</v>
      </c>
      <c r="C91" s="6" t="s">
        <v>104</v>
      </c>
      <c r="D91" s="2"/>
      <c r="F91" s="7">
        <f t="shared" si="8"/>
        <v>93</v>
      </c>
      <c r="G91" s="2" t="s">
        <v>6</v>
      </c>
      <c r="H91" s="1" t="str">
        <f t="shared" si="9"/>
        <v>60+</v>
      </c>
      <c r="I91" s="25" t="str">
        <f t="shared" si="10"/>
        <v>A</v>
      </c>
      <c r="J91" s="13">
        <v>21</v>
      </c>
      <c r="K91" s="3">
        <v>93</v>
      </c>
      <c r="L91" s="8">
        <f t="shared" si="11"/>
        <v>0</v>
      </c>
      <c r="M91" s="7">
        <f t="shared" si="12"/>
        <v>1</v>
      </c>
      <c r="O91">
        <f t="shared" si="13"/>
        <v>0</v>
      </c>
    </row>
    <row r="92" spans="1:15">
      <c r="A92">
        <v>91</v>
      </c>
      <c r="C92" s="6" t="s">
        <v>105</v>
      </c>
      <c r="D92" s="2"/>
      <c r="F92" s="7">
        <f t="shared" si="8"/>
        <v>90</v>
      </c>
      <c r="G92" s="2" t="s">
        <v>6</v>
      </c>
      <c r="H92" s="1" t="str">
        <f t="shared" si="9"/>
        <v>60+</v>
      </c>
      <c r="I92" s="25" t="str">
        <f t="shared" si="10"/>
        <v>A</v>
      </c>
      <c r="J92" s="13">
        <v>20</v>
      </c>
      <c r="K92" s="3">
        <v>90</v>
      </c>
      <c r="L92" s="8">
        <f t="shared" si="11"/>
        <v>0</v>
      </c>
      <c r="M92" s="7">
        <f t="shared" si="12"/>
        <v>1</v>
      </c>
      <c r="O92">
        <f t="shared" si="13"/>
        <v>1</v>
      </c>
    </row>
    <row r="93" spans="1:15">
      <c r="A93">
        <v>92</v>
      </c>
      <c r="C93" s="6" t="s">
        <v>106</v>
      </c>
      <c r="D93" s="2"/>
      <c r="F93" s="7">
        <f t="shared" si="8"/>
        <v>20</v>
      </c>
      <c r="G93" s="2" t="s">
        <v>12</v>
      </c>
      <c r="H93" s="1" t="str">
        <f t="shared" si="9"/>
        <v>25-40</v>
      </c>
      <c r="I93" s="25" t="str">
        <f t="shared" si="10"/>
        <v>C</v>
      </c>
      <c r="J93" s="13">
        <v>6</v>
      </c>
      <c r="K93" s="3">
        <v>20</v>
      </c>
      <c r="L93" s="8">
        <f t="shared" si="11"/>
        <v>-5</v>
      </c>
      <c r="M93" s="7">
        <f t="shared" si="12"/>
        <v>1</v>
      </c>
      <c r="O93">
        <f t="shared" si="13"/>
        <v>1</v>
      </c>
    </row>
    <row r="94" spans="1:15">
      <c r="A94">
        <v>93</v>
      </c>
      <c r="C94" s="6" t="s">
        <v>107</v>
      </c>
      <c r="D94" s="2"/>
      <c r="F94" s="7">
        <f t="shared" si="8"/>
        <v>86</v>
      </c>
      <c r="G94" s="2" t="s">
        <v>6</v>
      </c>
      <c r="H94" s="1" t="str">
        <f t="shared" si="9"/>
        <v>60+</v>
      </c>
      <c r="I94" s="25" t="str">
        <f t="shared" si="10"/>
        <v>A</v>
      </c>
      <c r="J94" s="13">
        <v>19</v>
      </c>
      <c r="K94" s="3">
        <v>86</v>
      </c>
      <c r="L94" s="8">
        <f t="shared" si="11"/>
        <v>0</v>
      </c>
      <c r="M94" s="7">
        <f t="shared" si="12"/>
        <v>1</v>
      </c>
      <c r="O94">
        <f t="shared" si="13"/>
        <v>1</v>
      </c>
    </row>
    <row r="95" spans="1:15">
      <c r="A95">
        <v>94</v>
      </c>
      <c r="C95" s="6" t="s">
        <v>108</v>
      </c>
      <c r="D95" s="2"/>
      <c r="F95" s="7">
        <f t="shared" si="8"/>
        <v>57</v>
      </c>
      <c r="G95" s="2" t="s">
        <v>6</v>
      </c>
      <c r="H95" s="1" t="str">
        <f t="shared" si="9"/>
        <v>60+</v>
      </c>
      <c r="I95" s="25" t="str">
        <f t="shared" si="10"/>
        <v>A</v>
      </c>
      <c r="J95" s="13">
        <v>13</v>
      </c>
      <c r="K95" s="3">
        <v>57</v>
      </c>
      <c r="L95" s="8">
        <f t="shared" si="11"/>
        <v>-3</v>
      </c>
      <c r="M95" s="7">
        <f t="shared" si="12"/>
        <v>1</v>
      </c>
      <c r="O95">
        <f t="shared" si="13"/>
        <v>0</v>
      </c>
    </row>
    <row r="96" spans="1:15">
      <c r="A96">
        <v>95</v>
      </c>
      <c r="C96" s="6" t="s">
        <v>109</v>
      </c>
      <c r="D96" s="2"/>
      <c r="F96" s="7">
        <f t="shared" si="8"/>
        <v>45</v>
      </c>
      <c r="G96" s="2" t="s">
        <v>20</v>
      </c>
      <c r="H96" s="1" t="str">
        <f t="shared" si="9"/>
        <v>40-60</v>
      </c>
      <c r="I96" s="25" t="str">
        <f t="shared" si="10"/>
        <v>B</v>
      </c>
      <c r="J96" s="13">
        <v>11</v>
      </c>
      <c r="K96" s="3">
        <v>45</v>
      </c>
      <c r="L96" s="8">
        <f t="shared" si="11"/>
        <v>0</v>
      </c>
      <c r="M96" s="7">
        <f t="shared" si="12"/>
        <v>1</v>
      </c>
      <c r="O96">
        <f t="shared" si="13"/>
        <v>1</v>
      </c>
    </row>
    <row r="97" spans="1:15">
      <c r="A97">
        <v>96</v>
      </c>
      <c r="C97" s="6" t="s">
        <v>110</v>
      </c>
      <c r="D97" s="2"/>
      <c r="F97" s="7">
        <f t="shared" si="8"/>
        <v>16</v>
      </c>
      <c r="G97" s="2" t="s">
        <v>12</v>
      </c>
      <c r="H97" s="1" t="str">
        <f t="shared" si="9"/>
        <v>25-40</v>
      </c>
      <c r="I97" s="25" t="str">
        <f t="shared" si="10"/>
        <v>C</v>
      </c>
      <c r="J97" s="13">
        <v>5</v>
      </c>
      <c r="K97" s="3">
        <v>16</v>
      </c>
      <c r="L97" s="8">
        <f t="shared" si="11"/>
        <v>-9</v>
      </c>
      <c r="M97" s="7">
        <f t="shared" si="12"/>
        <v>1</v>
      </c>
      <c r="O97">
        <f t="shared" si="13"/>
        <v>0</v>
      </c>
    </row>
    <row r="98" spans="1:15">
      <c r="A98">
        <v>97</v>
      </c>
      <c r="C98" s="6" t="s">
        <v>111</v>
      </c>
      <c r="D98" s="2"/>
      <c r="F98" s="7">
        <f t="shared" ref="F98:F129" si="14">K98</f>
        <v>45</v>
      </c>
      <c r="G98" s="2" t="s">
        <v>12</v>
      </c>
      <c r="H98" s="1" t="str">
        <f t="shared" si="9"/>
        <v>25-40</v>
      </c>
      <c r="I98" s="25" t="str">
        <f t="shared" si="10"/>
        <v>C</v>
      </c>
      <c r="J98" s="13">
        <v>11</v>
      </c>
      <c r="K98" s="3">
        <v>45</v>
      </c>
      <c r="L98" s="8">
        <f t="shared" si="11"/>
        <v>4</v>
      </c>
      <c r="M98" s="7">
        <f t="shared" si="12"/>
        <v>1</v>
      </c>
      <c r="O98">
        <f t="shared" si="13"/>
        <v>0</v>
      </c>
    </row>
    <row r="99" spans="1:15">
      <c r="A99">
        <v>98</v>
      </c>
      <c r="C99" s="6" t="s">
        <v>112</v>
      </c>
      <c r="D99" s="2"/>
      <c r="F99" s="7">
        <f t="shared" si="14"/>
        <v>35</v>
      </c>
      <c r="G99" s="2" t="s">
        <v>12</v>
      </c>
      <c r="H99" s="1" t="str">
        <f t="shared" si="9"/>
        <v>25-40</v>
      </c>
      <c r="I99" s="25" t="str">
        <f t="shared" si="10"/>
        <v>C</v>
      </c>
      <c r="J99" s="13">
        <v>9</v>
      </c>
      <c r="K99" s="3">
        <v>35</v>
      </c>
      <c r="L99" s="8">
        <f t="shared" si="11"/>
        <v>0</v>
      </c>
      <c r="M99" s="7">
        <f t="shared" si="12"/>
        <v>1</v>
      </c>
      <c r="O99">
        <f t="shared" si="13"/>
        <v>0</v>
      </c>
    </row>
    <row r="100" spans="1:15">
      <c r="A100">
        <v>99</v>
      </c>
      <c r="C100" s="6" t="s">
        <v>113</v>
      </c>
      <c r="D100" s="2"/>
      <c r="F100" s="7">
        <f t="shared" si="14"/>
        <v>30</v>
      </c>
      <c r="G100" s="2" t="s">
        <v>20</v>
      </c>
      <c r="H100" s="1" t="str">
        <f t="shared" si="9"/>
        <v>40-60</v>
      </c>
      <c r="I100" s="25" t="str">
        <f t="shared" si="10"/>
        <v>B</v>
      </c>
      <c r="J100" s="13">
        <v>8</v>
      </c>
      <c r="K100" s="3">
        <v>30</v>
      </c>
      <c r="L100" s="8">
        <f t="shared" si="11"/>
        <v>-10</v>
      </c>
      <c r="M100" s="7">
        <f t="shared" si="12"/>
        <v>1</v>
      </c>
      <c r="O100">
        <f t="shared" ref="O100:O131" si="15">IF(K98="","",IF(AND(K98&gt;=$O$3,K98&lt;$P$3),1,0))</f>
        <v>0</v>
      </c>
    </row>
    <row r="101" spans="1:15">
      <c r="A101">
        <v>100</v>
      </c>
      <c r="C101" s="6" t="s">
        <v>114</v>
      </c>
      <c r="D101" s="2"/>
      <c r="F101" s="7">
        <f t="shared" si="14"/>
        <v>35</v>
      </c>
      <c r="G101" s="2" t="s">
        <v>12</v>
      </c>
      <c r="H101" s="1" t="str">
        <f t="shared" si="9"/>
        <v>25-40</v>
      </c>
      <c r="I101" s="25" t="str">
        <f t="shared" si="10"/>
        <v>C</v>
      </c>
      <c r="J101" s="13">
        <v>9</v>
      </c>
      <c r="K101" s="3">
        <v>35</v>
      </c>
      <c r="L101" s="8">
        <f t="shared" si="11"/>
        <v>0</v>
      </c>
      <c r="M101" s="7">
        <f t="shared" si="12"/>
        <v>1</v>
      </c>
      <c r="O101">
        <f t="shared" si="15"/>
        <v>0</v>
      </c>
    </row>
    <row r="102" spans="1:15">
      <c r="A102">
        <v>101</v>
      </c>
      <c r="C102" s="6" t="s">
        <v>115</v>
      </c>
      <c r="D102" s="2"/>
      <c r="F102" s="7">
        <f t="shared" si="14"/>
        <v>16</v>
      </c>
      <c r="G102" s="2" t="s">
        <v>12</v>
      </c>
      <c r="H102" s="1" t="str">
        <f t="shared" si="9"/>
        <v>25-40</v>
      </c>
      <c r="I102" s="25" t="str">
        <f t="shared" si="10"/>
        <v>C</v>
      </c>
      <c r="J102" s="13">
        <v>5</v>
      </c>
      <c r="K102" s="3">
        <v>16</v>
      </c>
      <c r="L102" s="8">
        <f t="shared" si="11"/>
        <v>-9</v>
      </c>
      <c r="M102" s="7">
        <f t="shared" si="12"/>
        <v>1</v>
      </c>
      <c r="O102">
        <f t="shared" si="15"/>
        <v>0</v>
      </c>
    </row>
    <row r="103" spans="1:15">
      <c r="A103">
        <v>102</v>
      </c>
      <c r="C103" s="6" t="s">
        <v>116</v>
      </c>
      <c r="D103" s="2"/>
      <c r="F103" s="7">
        <f t="shared" si="14"/>
        <v>51</v>
      </c>
      <c r="G103" s="2" t="s">
        <v>6</v>
      </c>
      <c r="H103" s="1" t="str">
        <f t="shared" si="9"/>
        <v>60+</v>
      </c>
      <c r="I103" s="25" t="str">
        <f t="shared" si="10"/>
        <v>A</v>
      </c>
      <c r="J103" s="13">
        <v>12</v>
      </c>
      <c r="K103" s="3">
        <v>51</v>
      </c>
      <c r="L103" s="8">
        <f t="shared" si="11"/>
        <v>-9</v>
      </c>
      <c r="M103" s="7">
        <f t="shared" si="12"/>
        <v>1</v>
      </c>
      <c r="O103">
        <f t="shared" si="15"/>
        <v>0</v>
      </c>
    </row>
    <row r="104" spans="1:15">
      <c r="A104">
        <v>103</v>
      </c>
      <c r="C104" s="6" t="s">
        <v>117</v>
      </c>
      <c r="D104" s="2"/>
      <c r="F104" s="7">
        <f t="shared" si="14"/>
        <v>93</v>
      </c>
      <c r="G104" s="2" t="s">
        <v>6</v>
      </c>
      <c r="H104" s="1" t="str">
        <f t="shared" si="9"/>
        <v>60+</v>
      </c>
      <c r="I104" s="25" t="str">
        <f t="shared" si="10"/>
        <v>A</v>
      </c>
      <c r="J104" s="13">
        <v>21</v>
      </c>
      <c r="K104" s="3">
        <v>93</v>
      </c>
      <c r="L104" s="8">
        <f t="shared" si="11"/>
        <v>0</v>
      </c>
      <c r="M104" s="7">
        <f t="shared" si="12"/>
        <v>1</v>
      </c>
      <c r="O104">
        <f t="shared" si="15"/>
        <v>0</v>
      </c>
    </row>
    <row r="105" spans="1:15">
      <c r="A105">
        <v>104</v>
      </c>
      <c r="C105" s="6" t="s">
        <v>118</v>
      </c>
      <c r="D105" s="2"/>
      <c r="F105" s="7">
        <f t="shared" si="14"/>
        <v>93</v>
      </c>
      <c r="G105" s="2" t="s">
        <v>6</v>
      </c>
      <c r="H105" s="1" t="str">
        <f t="shared" si="9"/>
        <v>60+</v>
      </c>
      <c r="I105" s="25" t="str">
        <f t="shared" si="10"/>
        <v>A</v>
      </c>
      <c r="J105" s="13">
        <v>21</v>
      </c>
      <c r="K105" s="3">
        <v>93</v>
      </c>
      <c r="L105" s="8">
        <f t="shared" si="11"/>
        <v>0</v>
      </c>
      <c r="M105" s="7">
        <f t="shared" si="12"/>
        <v>1</v>
      </c>
      <c r="O105">
        <f t="shared" si="15"/>
        <v>0</v>
      </c>
    </row>
    <row r="106" spans="1:15">
      <c r="A106">
        <v>105</v>
      </c>
      <c r="C106" s="6" t="s">
        <v>119</v>
      </c>
      <c r="D106" s="2"/>
      <c r="F106" s="7">
        <f t="shared" si="14"/>
        <v>90</v>
      </c>
      <c r="G106" s="2" t="s">
        <v>6</v>
      </c>
      <c r="H106" s="1" t="str">
        <f t="shared" si="9"/>
        <v>60+</v>
      </c>
      <c r="I106" s="25" t="str">
        <f t="shared" si="10"/>
        <v>A</v>
      </c>
      <c r="J106" s="13">
        <v>20</v>
      </c>
      <c r="K106" s="3">
        <v>90</v>
      </c>
      <c r="L106" s="8">
        <f t="shared" si="11"/>
        <v>0</v>
      </c>
      <c r="M106" s="7">
        <f t="shared" si="12"/>
        <v>1</v>
      </c>
      <c r="O106">
        <f t="shared" si="15"/>
        <v>1</v>
      </c>
    </row>
    <row r="107" spans="1:15">
      <c r="A107">
        <v>106</v>
      </c>
      <c r="C107" s="6" t="s">
        <v>120</v>
      </c>
      <c r="D107" s="2"/>
      <c r="F107" s="7">
        <f t="shared" si="14"/>
        <v>12</v>
      </c>
      <c r="G107" s="2" t="s">
        <v>12</v>
      </c>
      <c r="H107" s="1" t="str">
        <f t="shared" si="9"/>
        <v>25-40</v>
      </c>
      <c r="I107" s="25" t="str">
        <f t="shared" si="10"/>
        <v>C</v>
      </c>
      <c r="J107" s="13">
        <v>4</v>
      </c>
      <c r="K107" s="3">
        <v>12</v>
      </c>
      <c r="L107" s="8">
        <f t="shared" si="11"/>
        <v>-13</v>
      </c>
      <c r="M107" s="7">
        <f t="shared" si="12"/>
        <v>0</v>
      </c>
      <c r="O107">
        <f t="shared" si="15"/>
        <v>1</v>
      </c>
    </row>
    <row r="108" spans="1:15">
      <c r="A108">
        <v>107</v>
      </c>
      <c r="C108" s="6" t="s">
        <v>121</v>
      </c>
      <c r="D108" s="2"/>
      <c r="F108" s="7">
        <f t="shared" si="14"/>
        <v>97</v>
      </c>
      <c r="G108" s="2" t="s">
        <v>6</v>
      </c>
      <c r="H108" s="1" t="str">
        <f t="shared" si="9"/>
        <v>60+</v>
      </c>
      <c r="I108" s="25" t="str">
        <f t="shared" si="10"/>
        <v>A</v>
      </c>
      <c r="J108" s="13">
        <v>23</v>
      </c>
      <c r="K108" s="3">
        <v>97</v>
      </c>
      <c r="L108" s="8">
        <f t="shared" si="11"/>
        <v>0</v>
      </c>
      <c r="M108" s="7">
        <f t="shared" si="12"/>
        <v>1</v>
      </c>
      <c r="O108">
        <f t="shared" si="15"/>
        <v>1</v>
      </c>
    </row>
    <row r="109" spans="1:15">
      <c r="A109">
        <v>108</v>
      </c>
      <c r="C109" s="6" t="s">
        <v>122</v>
      </c>
      <c r="D109" s="2"/>
      <c r="F109" s="7">
        <f t="shared" si="14"/>
        <v>82</v>
      </c>
      <c r="G109" s="2" t="s">
        <v>6</v>
      </c>
      <c r="H109" s="1" t="str">
        <f t="shared" si="9"/>
        <v>60+</v>
      </c>
      <c r="I109" s="25" t="str">
        <f t="shared" si="10"/>
        <v>A</v>
      </c>
      <c r="J109" s="13">
        <v>18</v>
      </c>
      <c r="K109" s="3">
        <v>82</v>
      </c>
      <c r="L109" s="8">
        <f t="shared" si="11"/>
        <v>0</v>
      </c>
      <c r="M109" s="7">
        <f t="shared" si="12"/>
        <v>1</v>
      </c>
      <c r="O109">
        <f t="shared" si="15"/>
        <v>0</v>
      </c>
    </row>
    <row r="110" spans="1:15">
      <c r="A110">
        <v>109</v>
      </c>
      <c r="C110" s="6" t="s">
        <v>123</v>
      </c>
      <c r="D110" s="2"/>
      <c r="F110" s="7">
        <f t="shared" si="14"/>
        <v>45</v>
      </c>
      <c r="G110" s="2" t="s">
        <v>20</v>
      </c>
      <c r="H110" s="1" t="str">
        <f t="shared" si="9"/>
        <v>40-60</v>
      </c>
      <c r="I110" s="25" t="str">
        <f t="shared" si="10"/>
        <v>B</v>
      </c>
      <c r="J110" s="13">
        <v>11</v>
      </c>
      <c r="K110" s="3">
        <v>45</v>
      </c>
      <c r="L110" s="8">
        <f t="shared" si="11"/>
        <v>0</v>
      </c>
      <c r="M110" s="7">
        <f t="shared" si="12"/>
        <v>1</v>
      </c>
      <c r="O110">
        <f t="shared" si="15"/>
        <v>1</v>
      </c>
    </row>
    <row r="111" spans="1:15">
      <c r="A111">
        <v>110</v>
      </c>
      <c r="C111" s="6" t="s">
        <v>124</v>
      </c>
      <c r="D111" s="2"/>
      <c r="F111" s="7">
        <f t="shared" si="14"/>
        <v>73</v>
      </c>
      <c r="G111" s="2" t="s">
        <v>6</v>
      </c>
      <c r="H111" s="1" t="str">
        <f t="shared" si="9"/>
        <v>60+</v>
      </c>
      <c r="I111" s="25" t="str">
        <f t="shared" si="10"/>
        <v>A</v>
      </c>
      <c r="J111" s="13">
        <v>16</v>
      </c>
      <c r="K111" s="3">
        <v>73</v>
      </c>
      <c r="L111" s="8">
        <f t="shared" si="11"/>
        <v>0</v>
      </c>
      <c r="M111" s="7">
        <f t="shared" si="12"/>
        <v>1</v>
      </c>
      <c r="O111">
        <f t="shared" si="15"/>
        <v>1</v>
      </c>
    </row>
    <row r="112" spans="1:15">
      <c r="A112">
        <v>111</v>
      </c>
      <c r="C112" s="6" t="s">
        <v>125</v>
      </c>
      <c r="D112" s="2"/>
      <c r="F112" s="7">
        <f t="shared" si="14"/>
        <v>30</v>
      </c>
      <c r="G112" s="2" t="s">
        <v>12</v>
      </c>
      <c r="H112" s="1" t="str">
        <f t="shared" si="9"/>
        <v>25-40</v>
      </c>
      <c r="I112" s="25" t="str">
        <f t="shared" si="10"/>
        <v>C</v>
      </c>
      <c r="J112" s="13">
        <v>8</v>
      </c>
      <c r="K112" s="3">
        <v>30</v>
      </c>
      <c r="L112" s="8">
        <f t="shared" si="11"/>
        <v>0</v>
      </c>
      <c r="M112" s="7">
        <f t="shared" si="12"/>
        <v>1</v>
      </c>
      <c r="O112">
        <f t="shared" si="15"/>
        <v>0</v>
      </c>
    </row>
    <row r="113" spans="1:15">
      <c r="A113">
        <v>112</v>
      </c>
      <c r="C113" s="6" t="s">
        <v>126</v>
      </c>
      <c r="D113" s="2"/>
      <c r="F113" s="7">
        <f t="shared" si="14"/>
        <v>51</v>
      </c>
      <c r="G113" s="2" t="s">
        <v>12</v>
      </c>
      <c r="H113" s="1" t="str">
        <f t="shared" si="9"/>
        <v>25-40</v>
      </c>
      <c r="I113" s="25" t="str">
        <f t="shared" si="10"/>
        <v>C</v>
      </c>
      <c r="J113" s="13">
        <v>12</v>
      </c>
      <c r="K113" s="3">
        <v>51</v>
      </c>
      <c r="L113" s="8">
        <f t="shared" si="11"/>
        <v>10</v>
      </c>
      <c r="M113" s="7">
        <f t="shared" si="12"/>
        <v>1</v>
      </c>
      <c r="O113">
        <f t="shared" si="15"/>
        <v>1</v>
      </c>
    </row>
    <row r="114" spans="1:15">
      <c r="A114">
        <v>113</v>
      </c>
      <c r="C114" s="6" t="s">
        <v>127</v>
      </c>
      <c r="D114" s="2"/>
      <c r="F114" s="7">
        <f t="shared" si="14"/>
        <v>35</v>
      </c>
      <c r="G114" s="2" t="s">
        <v>20</v>
      </c>
      <c r="H114" s="1" t="str">
        <f t="shared" si="9"/>
        <v>40-60</v>
      </c>
      <c r="I114" s="25" t="str">
        <f t="shared" si="10"/>
        <v>B</v>
      </c>
      <c r="J114" s="13">
        <v>9</v>
      </c>
      <c r="K114" s="3">
        <v>35</v>
      </c>
      <c r="L114" s="8">
        <f t="shared" si="11"/>
        <v>-5</v>
      </c>
      <c r="M114" s="7">
        <f t="shared" si="12"/>
        <v>1</v>
      </c>
      <c r="O114">
        <f t="shared" si="15"/>
        <v>0</v>
      </c>
    </row>
    <row r="115" spans="1:15">
      <c r="A115">
        <v>114</v>
      </c>
      <c r="C115" s="6" t="s">
        <v>128</v>
      </c>
      <c r="D115" s="2"/>
      <c r="F115" s="7">
        <f t="shared" si="14"/>
        <v>40</v>
      </c>
      <c r="G115" s="2" t="s">
        <v>20</v>
      </c>
      <c r="H115" s="1" t="str">
        <f t="shared" si="9"/>
        <v>40-60</v>
      </c>
      <c r="I115" s="25" t="str">
        <f t="shared" si="10"/>
        <v>B</v>
      </c>
      <c r="J115" s="13">
        <v>10</v>
      </c>
      <c r="K115" s="3">
        <v>40</v>
      </c>
      <c r="L115" s="8">
        <f t="shared" si="11"/>
        <v>0</v>
      </c>
      <c r="M115" s="7">
        <f t="shared" si="12"/>
        <v>1</v>
      </c>
      <c r="O115">
        <f t="shared" si="15"/>
        <v>0</v>
      </c>
    </row>
    <row r="116" spans="1:15">
      <c r="A116">
        <v>115</v>
      </c>
      <c r="C116" s="6" t="s">
        <v>129</v>
      </c>
      <c r="D116" s="2"/>
      <c r="F116" s="7">
        <f t="shared" si="14"/>
        <v>45</v>
      </c>
      <c r="G116" s="2" t="s">
        <v>6</v>
      </c>
      <c r="H116" s="1" t="str">
        <f t="shared" si="9"/>
        <v>60+</v>
      </c>
      <c r="I116" s="25" t="str">
        <f t="shared" si="10"/>
        <v>A</v>
      </c>
      <c r="J116" s="13">
        <v>11</v>
      </c>
      <c r="K116" s="3">
        <v>45</v>
      </c>
      <c r="L116" s="8">
        <f t="shared" si="11"/>
        <v>-15</v>
      </c>
      <c r="M116" s="7">
        <f t="shared" si="12"/>
        <v>0</v>
      </c>
      <c r="O116">
        <f t="shared" si="15"/>
        <v>0</v>
      </c>
    </row>
    <row r="117" spans="1:15">
      <c r="A117">
        <v>116</v>
      </c>
      <c r="C117" s="6" t="s">
        <v>130</v>
      </c>
      <c r="D117" s="2"/>
      <c r="F117" s="7">
        <f t="shared" si="14"/>
        <v>51</v>
      </c>
      <c r="G117" s="2" t="s">
        <v>6</v>
      </c>
      <c r="H117" s="1" t="str">
        <f t="shared" si="9"/>
        <v>60+</v>
      </c>
      <c r="I117" s="25" t="str">
        <f t="shared" si="10"/>
        <v>A</v>
      </c>
      <c r="J117" s="13">
        <v>12</v>
      </c>
      <c r="K117" s="3">
        <v>51</v>
      </c>
      <c r="L117" s="8">
        <f t="shared" si="11"/>
        <v>-9</v>
      </c>
      <c r="M117" s="7">
        <f t="shared" si="12"/>
        <v>1</v>
      </c>
      <c r="O117">
        <f t="shared" si="15"/>
        <v>0</v>
      </c>
    </row>
    <row r="118" spans="1:15">
      <c r="A118">
        <v>117</v>
      </c>
      <c r="C118" s="6" t="s">
        <v>131</v>
      </c>
      <c r="D118" s="2"/>
      <c r="F118" s="7">
        <f t="shared" si="14"/>
        <v>68</v>
      </c>
      <c r="G118" s="2" t="s">
        <v>20</v>
      </c>
      <c r="H118" s="1" t="str">
        <f t="shared" si="9"/>
        <v>40-60</v>
      </c>
      <c r="I118" s="25" t="str">
        <f t="shared" si="10"/>
        <v>B</v>
      </c>
      <c r="J118" s="13">
        <v>15</v>
      </c>
      <c r="K118" s="3">
        <v>68</v>
      </c>
      <c r="L118" s="8">
        <f t="shared" si="11"/>
        <v>9</v>
      </c>
      <c r="M118" s="7">
        <f t="shared" si="12"/>
        <v>1</v>
      </c>
      <c r="O118">
        <f t="shared" si="15"/>
        <v>0</v>
      </c>
    </row>
    <row r="119" spans="1:15">
      <c r="A119">
        <v>118</v>
      </c>
      <c r="C119" s="6" t="s">
        <v>132</v>
      </c>
      <c r="D119" s="2"/>
      <c r="F119" s="7">
        <f t="shared" si="14"/>
        <v>20</v>
      </c>
      <c r="G119" s="2" t="s">
        <v>20</v>
      </c>
      <c r="H119" s="1" t="str">
        <f t="shared" si="9"/>
        <v>40-60</v>
      </c>
      <c r="I119" s="25" t="str">
        <f t="shared" si="10"/>
        <v>B</v>
      </c>
      <c r="J119" s="13">
        <v>6</v>
      </c>
      <c r="K119" s="3">
        <v>20</v>
      </c>
      <c r="L119" s="8">
        <f t="shared" si="11"/>
        <v>-20</v>
      </c>
      <c r="M119" s="7">
        <f t="shared" si="12"/>
        <v>0</v>
      </c>
      <c r="O119">
        <f t="shared" si="15"/>
        <v>0</v>
      </c>
    </row>
    <row r="120" spans="1:15">
      <c r="A120">
        <v>119</v>
      </c>
      <c r="C120" s="6" t="s">
        <v>133</v>
      </c>
      <c r="D120" s="2"/>
      <c r="F120" s="7">
        <f t="shared" si="14"/>
        <v>12</v>
      </c>
      <c r="G120" s="2" t="s">
        <v>12</v>
      </c>
      <c r="H120" s="1" t="str">
        <f t="shared" si="9"/>
        <v>25-40</v>
      </c>
      <c r="I120" s="25" t="str">
        <f t="shared" si="10"/>
        <v>C</v>
      </c>
      <c r="J120" s="13">
        <v>4</v>
      </c>
      <c r="K120" s="3">
        <v>12</v>
      </c>
      <c r="L120" s="8">
        <f t="shared" si="11"/>
        <v>-13</v>
      </c>
      <c r="M120" s="7">
        <f t="shared" si="12"/>
        <v>0</v>
      </c>
      <c r="O120">
        <f t="shared" si="15"/>
        <v>1</v>
      </c>
    </row>
    <row r="121" spans="1:15">
      <c r="A121">
        <v>120</v>
      </c>
      <c r="C121" s="6" t="s">
        <v>134</v>
      </c>
      <c r="D121" s="2"/>
      <c r="F121" s="7">
        <f t="shared" si="14"/>
        <v>63</v>
      </c>
      <c r="G121" s="2" t="s">
        <v>6</v>
      </c>
      <c r="H121" s="1" t="str">
        <f t="shared" si="9"/>
        <v>60+</v>
      </c>
      <c r="I121" s="25" t="str">
        <f t="shared" si="10"/>
        <v>A</v>
      </c>
      <c r="J121" s="13">
        <v>14</v>
      </c>
      <c r="K121" s="3">
        <v>63</v>
      </c>
      <c r="L121" s="8">
        <f t="shared" si="11"/>
        <v>0</v>
      </c>
      <c r="M121" s="7">
        <f t="shared" si="12"/>
        <v>1</v>
      </c>
      <c r="O121">
        <f t="shared" si="15"/>
        <v>0</v>
      </c>
    </row>
    <row r="122" spans="1:15">
      <c r="A122">
        <v>121</v>
      </c>
      <c r="C122" s="6" t="s">
        <v>135</v>
      </c>
      <c r="D122" s="2"/>
      <c r="F122" s="7">
        <f t="shared" si="14"/>
        <v>20</v>
      </c>
      <c r="G122" s="2" t="s">
        <v>20</v>
      </c>
      <c r="H122" s="1" t="str">
        <f t="shared" si="9"/>
        <v>40-60</v>
      </c>
      <c r="I122" s="25" t="str">
        <f t="shared" si="10"/>
        <v>B</v>
      </c>
      <c r="J122" s="13">
        <v>6</v>
      </c>
      <c r="K122" s="3">
        <v>20</v>
      </c>
      <c r="L122" s="8">
        <f t="shared" si="11"/>
        <v>-20</v>
      </c>
      <c r="M122" s="7">
        <f t="shared" si="12"/>
        <v>0</v>
      </c>
      <c r="O122">
        <f t="shared" si="15"/>
        <v>0</v>
      </c>
    </row>
    <row r="123" spans="1:15">
      <c r="A123">
        <v>122</v>
      </c>
      <c r="C123" s="6" t="s">
        <v>136</v>
      </c>
      <c r="D123" s="2"/>
      <c r="F123" s="7">
        <f t="shared" si="14"/>
        <v>35</v>
      </c>
      <c r="G123" s="2" t="s">
        <v>6</v>
      </c>
      <c r="H123" s="1" t="str">
        <f t="shared" si="9"/>
        <v>60+</v>
      </c>
      <c r="I123" s="25" t="str">
        <f t="shared" si="10"/>
        <v>A</v>
      </c>
      <c r="J123" s="13">
        <v>9</v>
      </c>
      <c r="K123" s="3">
        <v>35</v>
      </c>
      <c r="L123" s="8">
        <f t="shared" si="11"/>
        <v>-25</v>
      </c>
      <c r="M123" s="7">
        <f t="shared" si="12"/>
        <v>0</v>
      </c>
      <c r="O123">
        <f t="shared" si="15"/>
        <v>1</v>
      </c>
    </row>
    <row r="124" spans="1:15">
      <c r="A124">
        <v>123</v>
      </c>
      <c r="C124" s="6" t="s">
        <v>137</v>
      </c>
      <c r="D124" s="2"/>
      <c r="F124" s="7">
        <f t="shared" si="14"/>
        <v>68</v>
      </c>
      <c r="G124" s="2" t="s">
        <v>6</v>
      </c>
      <c r="H124" s="1" t="str">
        <f t="shared" si="9"/>
        <v>60+</v>
      </c>
      <c r="I124" s="25" t="str">
        <f t="shared" si="10"/>
        <v>A</v>
      </c>
      <c r="J124" s="13">
        <v>15</v>
      </c>
      <c r="K124" s="3">
        <v>68</v>
      </c>
      <c r="L124" s="8">
        <f t="shared" si="11"/>
        <v>0</v>
      </c>
      <c r="M124" s="7">
        <f t="shared" si="12"/>
        <v>1</v>
      </c>
      <c r="O124">
        <f t="shared" si="15"/>
        <v>0</v>
      </c>
    </row>
    <row r="125" spans="1:15">
      <c r="A125">
        <v>124</v>
      </c>
      <c r="C125" s="6" t="s">
        <v>138</v>
      </c>
      <c r="D125" s="2"/>
      <c r="F125" s="7">
        <f t="shared" si="14"/>
        <v>73</v>
      </c>
      <c r="G125" s="2" t="s">
        <v>6</v>
      </c>
      <c r="H125" s="1" t="str">
        <f t="shared" si="9"/>
        <v>60+</v>
      </c>
      <c r="I125" s="25" t="str">
        <f t="shared" si="10"/>
        <v>A</v>
      </c>
      <c r="J125" s="13">
        <v>16</v>
      </c>
      <c r="K125" s="3">
        <v>73</v>
      </c>
      <c r="L125" s="8">
        <f t="shared" si="11"/>
        <v>0</v>
      </c>
      <c r="M125" s="7">
        <f t="shared" si="12"/>
        <v>1</v>
      </c>
      <c r="O125">
        <f t="shared" si="15"/>
        <v>0</v>
      </c>
    </row>
    <row r="126" spans="1:15">
      <c r="A126">
        <v>125</v>
      </c>
      <c r="C126" s="6" t="s">
        <v>139</v>
      </c>
      <c r="D126" s="2"/>
      <c r="F126" s="7">
        <f t="shared" si="14"/>
        <v>78</v>
      </c>
      <c r="G126" s="2" t="s">
        <v>6</v>
      </c>
      <c r="H126" s="1" t="str">
        <f t="shared" si="9"/>
        <v>60+</v>
      </c>
      <c r="I126" s="25" t="str">
        <f t="shared" si="10"/>
        <v>A</v>
      </c>
      <c r="J126" s="13">
        <v>17</v>
      </c>
      <c r="K126" s="3">
        <v>78</v>
      </c>
      <c r="L126" s="8">
        <f t="shared" si="11"/>
        <v>0</v>
      </c>
      <c r="M126" s="7">
        <f t="shared" si="12"/>
        <v>1</v>
      </c>
      <c r="O126">
        <f t="shared" si="15"/>
        <v>1</v>
      </c>
    </row>
    <row r="127" spans="1:15">
      <c r="A127">
        <v>126</v>
      </c>
      <c r="C127" s="6" t="s">
        <v>140</v>
      </c>
      <c r="D127" s="2"/>
      <c r="F127" s="7">
        <f t="shared" si="14"/>
        <v>63</v>
      </c>
      <c r="G127" s="2" t="s">
        <v>20</v>
      </c>
      <c r="H127" s="1" t="str">
        <f t="shared" si="9"/>
        <v>40-60</v>
      </c>
      <c r="I127" s="25" t="str">
        <f t="shared" si="10"/>
        <v>B</v>
      </c>
      <c r="J127" s="13">
        <v>14</v>
      </c>
      <c r="K127" s="3">
        <v>63</v>
      </c>
      <c r="L127" s="8">
        <f t="shared" si="11"/>
        <v>4</v>
      </c>
      <c r="M127" s="7">
        <f t="shared" si="12"/>
        <v>1</v>
      </c>
      <c r="O127">
        <f t="shared" si="15"/>
        <v>1</v>
      </c>
    </row>
    <row r="128" spans="1:15">
      <c r="A128">
        <v>127</v>
      </c>
      <c r="C128" s="6" t="s">
        <v>141</v>
      </c>
      <c r="D128" s="2"/>
      <c r="F128" s="7">
        <f t="shared" si="14"/>
        <v>8</v>
      </c>
      <c r="G128" s="2" t="s">
        <v>12</v>
      </c>
      <c r="H128" s="1" t="str">
        <f t="shared" si="9"/>
        <v>25-40</v>
      </c>
      <c r="I128" s="25" t="str">
        <f t="shared" si="10"/>
        <v>C</v>
      </c>
      <c r="J128" s="13">
        <v>3</v>
      </c>
      <c r="K128" s="3">
        <v>8</v>
      </c>
      <c r="L128" s="8">
        <f t="shared" si="11"/>
        <v>-17</v>
      </c>
      <c r="M128" s="7">
        <f t="shared" si="12"/>
        <v>0</v>
      </c>
      <c r="O128">
        <f t="shared" si="15"/>
        <v>1</v>
      </c>
    </row>
    <row r="129" spans="1:15">
      <c r="A129">
        <v>128</v>
      </c>
      <c r="C129" s="6" t="s">
        <v>142</v>
      </c>
      <c r="D129" s="2"/>
      <c r="F129" s="7">
        <f t="shared" si="14"/>
        <v>63</v>
      </c>
      <c r="G129" s="2" t="s">
        <v>20</v>
      </c>
      <c r="H129" s="1" t="str">
        <f t="shared" si="9"/>
        <v>40-60</v>
      </c>
      <c r="I129" s="25" t="str">
        <f t="shared" si="10"/>
        <v>B</v>
      </c>
      <c r="J129" s="13">
        <v>14</v>
      </c>
      <c r="K129" s="3">
        <v>63</v>
      </c>
      <c r="L129" s="8">
        <f t="shared" si="11"/>
        <v>4</v>
      </c>
      <c r="M129" s="7">
        <f t="shared" si="12"/>
        <v>1</v>
      </c>
      <c r="O129">
        <f t="shared" si="15"/>
        <v>1</v>
      </c>
    </row>
    <row r="130" spans="1:15">
      <c r="A130">
        <v>129</v>
      </c>
      <c r="C130" s="6" t="s">
        <v>143</v>
      </c>
      <c r="D130" s="2"/>
      <c r="F130" s="7">
        <f t="shared" ref="F130:F161" si="16">K130</f>
        <v>45</v>
      </c>
      <c r="G130" s="2" t="s">
        <v>20</v>
      </c>
      <c r="H130" s="1" t="str">
        <f t="shared" si="9"/>
        <v>40-60</v>
      </c>
      <c r="I130" s="25" t="str">
        <f t="shared" si="10"/>
        <v>B</v>
      </c>
      <c r="J130" s="13">
        <v>11</v>
      </c>
      <c r="K130" s="3">
        <v>45</v>
      </c>
      <c r="L130" s="8">
        <f t="shared" si="11"/>
        <v>0</v>
      </c>
      <c r="M130" s="7">
        <f t="shared" si="12"/>
        <v>1</v>
      </c>
      <c r="O130">
        <f t="shared" si="15"/>
        <v>0</v>
      </c>
    </row>
    <row r="131" spans="1:15">
      <c r="A131">
        <v>130</v>
      </c>
      <c r="C131" s="6" t="s">
        <v>144</v>
      </c>
      <c r="D131" s="2"/>
      <c r="F131" s="7">
        <f t="shared" si="16"/>
        <v>20</v>
      </c>
      <c r="G131" s="2" t="s">
        <v>20</v>
      </c>
      <c r="H131" s="1" t="str">
        <f t="shared" ref="H131:H194" si="17">IF(G131="A","60+",IF(G131="B","40-60",IF(G131="C","25-40",IF(G131="D","0-25",))))</f>
        <v>40-60</v>
      </c>
      <c r="I131" s="25" t="str">
        <f t="shared" ref="I131:I194" si="18">G131</f>
        <v>B</v>
      </c>
      <c r="J131" s="13">
        <v>6</v>
      </c>
      <c r="K131" s="3">
        <v>20</v>
      </c>
      <c r="L131" s="8">
        <f t="shared" ref="L131:L194" si="19">IF(I131="C",IF(K131&lt;=$P$1,K131-$P$1,IF(K131&gt;$Q$1-1,(K131-$Q$1-1),0)),IF(I131="D",IF(K131&lt;=$P$1-1,0,K131-($P$1-1)),IF(I131="B",IF(K131&lt;=$Q$1,K131-$Q$1,IF(K131&gt;$R$1-1,K131-($R$1-1),0)),IF(I131="A",IF(K131&gt;=$R$1,0,K131-$R$1),""))))</f>
        <v>-20</v>
      </c>
      <c r="M131" s="7">
        <f t="shared" ref="M131:M194" si="20">IF(AND(ABS(L131)&gt;=$U$1,ABS(L131)&lt;=$V$1),1,0)</f>
        <v>0</v>
      </c>
      <c r="O131">
        <f t="shared" si="15"/>
        <v>1</v>
      </c>
    </row>
    <row r="132" spans="1:15">
      <c r="A132">
        <v>131</v>
      </c>
      <c r="C132" s="6" t="s">
        <v>145</v>
      </c>
      <c r="D132" s="2"/>
      <c r="F132" s="7">
        <f t="shared" si="16"/>
        <v>16</v>
      </c>
      <c r="G132" s="2" t="s">
        <v>20</v>
      </c>
      <c r="H132" s="1" t="str">
        <f t="shared" si="17"/>
        <v>40-60</v>
      </c>
      <c r="I132" s="25" t="str">
        <f t="shared" si="18"/>
        <v>B</v>
      </c>
      <c r="J132" s="13">
        <v>5</v>
      </c>
      <c r="K132" s="3">
        <v>16</v>
      </c>
      <c r="L132" s="8">
        <f t="shared" si="19"/>
        <v>-24</v>
      </c>
      <c r="M132" s="7">
        <f t="shared" si="20"/>
        <v>0</v>
      </c>
      <c r="O132">
        <f t="shared" ref="O132:O163" si="21">IF(K130="","",IF(AND(K130&gt;=$O$3,K130&lt;$P$3),1,0))</f>
        <v>0</v>
      </c>
    </row>
    <row r="133" spans="1:15">
      <c r="A133">
        <v>132</v>
      </c>
      <c r="C133" s="6" t="s">
        <v>146</v>
      </c>
      <c r="D133" s="2"/>
      <c r="F133" s="7">
        <f t="shared" si="16"/>
        <v>82</v>
      </c>
      <c r="G133" s="2" t="s">
        <v>6</v>
      </c>
      <c r="H133" s="1" t="str">
        <f t="shared" si="17"/>
        <v>60+</v>
      </c>
      <c r="I133" s="25" t="str">
        <f t="shared" si="18"/>
        <v>A</v>
      </c>
      <c r="J133" s="13">
        <v>18</v>
      </c>
      <c r="K133" s="3">
        <v>82</v>
      </c>
      <c r="L133" s="8">
        <f t="shared" si="19"/>
        <v>0</v>
      </c>
      <c r="M133" s="7">
        <f t="shared" si="20"/>
        <v>1</v>
      </c>
      <c r="O133">
        <f t="shared" si="21"/>
        <v>0</v>
      </c>
    </row>
    <row r="134" spans="1:15">
      <c r="A134">
        <v>133</v>
      </c>
      <c r="C134" s="6" t="s">
        <v>147</v>
      </c>
      <c r="D134" s="2"/>
      <c r="F134" s="7">
        <f t="shared" si="16"/>
        <v>93</v>
      </c>
      <c r="G134" s="2" t="s">
        <v>6</v>
      </c>
      <c r="H134" s="1" t="str">
        <f t="shared" si="17"/>
        <v>60+</v>
      </c>
      <c r="I134" s="25" t="str">
        <f t="shared" si="18"/>
        <v>A</v>
      </c>
      <c r="J134" s="13">
        <v>21</v>
      </c>
      <c r="K134" s="3">
        <v>93</v>
      </c>
      <c r="L134" s="8">
        <f t="shared" si="19"/>
        <v>0</v>
      </c>
      <c r="M134" s="7">
        <f t="shared" si="20"/>
        <v>1</v>
      </c>
      <c r="O134">
        <f t="shared" si="21"/>
        <v>0</v>
      </c>
    </row>
    <row r="135" spans="1:15">
      <c r="A135">
        <v>134</v>
      </c>
      <c r="C135" s="6" t="s">
        <v>148</v>
      </c>
      <c r="D135" s="2"/>
      <c r="F135" s="7">
        <f t="shared" si="16"/>
        <v>45</v>
      </c>
      <c r="G135" s="2" t="s">
        <v>20</v>
      </c>
      <c r="H135" s="1" t="str">
        <f t="shared" si="17"/>
        <v>40-60</v>
      </c>
      <c r="I135" s="25" t="str">
        <f t="shared" si="18"/>
        <v>B</v>
      </c>
      <c r="J135" s="13">
        <v>11</v>
      </c>
      <c r="K135" s="3">
        <v>45</v>
      </c>
      <c r="L135" s="8">
        <f t="shared" si="19"/>
        <v>0</v>
      </c>
      <c r="M135" s="7">
        <f t="shared" si="20"/>
        <v>1</v>
      </c>
      <c r="O135">
        <f t="shared" si="21"/>
        <v>1</v>
      </c>
    </row>
    <row r="136" spans="1:15">
      <c r="A136">
        <v>135</v>
      </c>
      <c r="C136" s="6" t="s">
        <v>149</v>
      </c>
      <c r="D136" s="2"/>
      <c r="F136" s="7">
        <f t="shared" si="16"/>
        <v>20</v>
      </c>
      <c r="G136" s="2" t="s">
        <v>12</v>
      </c>
      <c r="H136" s="1" t="str">
        <f t="shared" si="17"/>
        <v>25-40</v>
      </c>
      <c r="I136" s="25" t="str">
        <f t="shared" si="18"/>
        <v>C</v>
      </c>
      <c r="J136" s="13">
        <v>6</v>
      </c>
      <c r="K136" s="3">
        <v>20</v>
      </c>
      <c r="L136" s="8">
        <f t="shared" si="19"/>
        <v>-5</v>
      </c>
      <c r="M136" s="7">
        <f t="shared" si="20"/>
        <v>1</v>
      </c>
      <c r="O136">
        <f t="shared" si="21"/>
        <v>1</v>
      </c>
    </row>
    <row r="137" spans="1:15">
      <c r="A137">
        <v>136</v>
      </c>
      <c r="C137" s="6" t="s">
        <v>150</v>
      </c>
      <c r="D137" s="2"/>
      <c r="F137" s="7">
        <f t="shared" si="16"/>
        <v>82</v>
      </c>
      <c r="G137" s="2" t="s">
        <v>6</v>
      </c>
      <c r="H137" s="1" t="str">
        <f t="shared" si="17"/>
        <v>60+</v>
      </c>
      <c r="I137" s="25" t="str">
        <f t="shared" si="18"/>
        <v>A</v>
      </c>
      <c r="J137" s="13">
        <v>18</v>
      </c>
      <c r="K137" s="3">
        <v>82</v>
      </c>
      <c r="L137" s="8">
        <f t="shared" si="19"/>
        <v>0</v>
      </c>
      <c r="M137" s="7">
        <f t="shared" si="20"/>
        <v>1</v>
      </c>
      <c r="O137">
        <f t="shared" si="21"/>
        <v>0</v>
      </c>
    </row>
    <row r="138" spans="1:15">
      <c r="A138">
        <v>137</v>
      </c>
      <c r="C138" s="6" t="s">
        <v>151</v>
      </c>
      <c r="D138" s="2"/>
      <c r="F138" s="7">
        <f t="shared" si="16"/>
        <v>25</v>
      </c>
      <c r="G138" s="2" t="s">
        <v>12</v>
      </c>
      <c r="H138" s="1" t="str">
        <f t="shared" si="17"/>
        <v>25-40</v>
      </c>
      <c r="I138" s="25" t="str">
        <f t="shared" si="18"/>
        <v>C</v>
      </c>
      <c r="J138" s="13">
        <v>7</v>
      </c>
      <c r="K138" s="3">
        <v>25</v>
      </c>
      <c r="L138" s="8">
        <f t="shared" si="19"/>
        <v>0</v>
      </c>
      <c r="M138" s="7">
        <f t="shared" si="20"/>
        <v>1</v>
      </c>
      <c r="O138">
        <f t="shared" si="21"/>
        <v>0</v>
      </c>
    </row>
    <row r="139" spans="1:15">
      <c r="A139">
        <v>138</v>
      </c>
      <c r="C139" s="6" t="s">
        <v>152</v>
      </c>
      <c r="D139" s="2"/>
      <c r="F139" s="7">
        <f t="shared" si="16"/>
        <v>5</v>
      </c>
      <c r="G139" s="2" t="s">
        <v>12</v>
      </c>
      <c r="H139" s="1" t="str">
        <f t="shared" si="17"/>
        <v>25-40</v>
      </c>
      <c r="I139" s="25" t="str">
        <f t="shared" si="18"/>
        <v>C</v>
      </c>
      <c r="J139" s="13">
        <v>2</v>
      </c>
      <c r="K139" s="3">
        <v>5</v>
      </c>
      <c r="L139" s="8">
        <f t="shared" si="19"/>
        <v>-20</v>
      </c>
      <c r="M139" s="7">
        <f t="shared" si="20"/>
        <v>0</v>
      </c>
      <c r="O139">
        <f t="shared" si="21"/>
        <v>1</v>
      </c>
    </row>
    <row r="140" spans="1:15">
      <c r="A140">
        <v>139</v>
      </c>
      <c r="C140" s="6" t="s">
        <v>153</v>
      </c>
      <c r="D140" s="2"/>
      <c r="F140" s="7">
        <f t="shared" si="16"/>
        <v>45</v>
      </c>
      <c r="G140" s="2" t="s">
        <v>20</v>
      </c>
      <c r="H140" s="1" t="str">
        <f t="shared" si="17"/>
        <v>40-60</v>
      </c>
      <c r="I140" s="25" t="str">
        <f t="shared" si="18"/>
        <v>B</v>
      </c>
      <c r="J140" s="13">
        <v>11</v>
      </c>
      <c r="K140" s="3">
        <v>45</v>
      </c>
      <c r="L140" s="8">
        <f t="shared" si="19"/>
        <v>0</v>
      </c>
      <c r="M140" s="7">
        <f t="shared" si="20"/>
        <v>1</v>
      </c>
      <c r="O140">
        <f t="shared" si="21"/>
        <v>0</v>
      </c>
    </row>
    <row r="141" spans="1:15">
      <c r="A141">
        <v>140</v>
      </c>
      <c r="C141" s="6" t="s">
        <v>154</v>
      </c>
      <c r="D141" s="2"/>
      <c r="F141" s="7">
        <f t="shared" si="16"/>
        <v>16</v>
      </c>
      <c r="G141" s="2" t="s">
        <v>23</v>
      </c>
      <c r="H141" s="1" t="str">
        <f t="shared" si="17"/>
        <v>0-25</v>
      </c>
      <c r="I141" s="25" t="str">
        <f t="shared" si="18"/>
        <v>D</v>
      </c>
      <c r="J141" s="13">
        <v>5</v>
      </c>
      <c r="K141" s="3">
        <v>16</v>
      </c>
      <c r="L141" s="8">
        <f t="shared" si="19"/>
        <v>0</v>
      </c>
      <c r="M141" s="7">
        <f t="shared" si="20"/>
        <v>1</v>
      </c>
      <c r="O141">
        <f t="shared" si="21"/>
        <v>0</v>
      </c>
    </row>
    <row r="142" spans="1:15">
      <c r="A142">
        <v>141</v>
      </c>
      <c r="C142" s="6" t="s">
        <v>155</v>
      </c>
      <c r="D142" s="2"/>
      <c r="F142" s="7">
        <f t="shared" si="16"/>
        <v>93</v>
      </c>
      <c r="G142" s="2" t="s">
        <v>6</v>
      </c>
      <c r="H142" s="1" t="str">
        <f t="shared" si="17"/>
        <v>60+</v>
      </c>
      <c r="I142" s="25" t="str">
        <f t="shared" si="18"/>
        <v>A</v>
      </c>
      <c r="J142" s="13">
        <v>21</v>
      </c>
      <c r="K142" s="3">
        <v>93</v>
      </c>
      <c r="L142" s="8">
        <f t="shared" si="19"/>
        <v>0</v>
      </c>
      <c r="M142" s="7">
        <f t="shared" si="20"/>
        <v>1</v>
      </c>
      <c r="O142">
        <f t="shared" si="21"/>
        <v>0</v>
      </c>
    </row>
    <row r="143" spans="1:15">
      <c r="A143">
        <v>142</v>
      </c>
      <c r="C143" s="6" t="s">
        <v>156</v>
      </c>
      <c r="D143" s="2"/>
      <c r="F143" s="7">
        <f t="shared" si="16"/>
        <v>5</v>
      </c>
      <c r="G143" s="2" t="s">
        <v>23</v>
      </c>
      <c r="H143" s="1" t="str">
        <f t="shared" si="17"/>
        <v>0-25</v>
      </c>
      <c r="I143" s="25" t="str">
        <f t="shared" si="18"/>
        <v>D</v>
      </c>
      <c r="J143" s="13">
        <v>2</v>
      </c>
      <c r="K143" s="3">
        <v>5</v>
      </c>
      <c r="L143" s="8">
        <f t="shared" si="19"/>
        <v>0</v>
      </c>
      <c r="M143" s="7">
        <f t="shared" si="20"/>
        <v>1</v>
      </c>
      <c r="O143">
        <f t="shared" si="21"/>
        <v>0</v>
      </c>
    </row>
    <row r="144" spans="1:15">
      <c r="A144">
        <v>143</v>
      </c>
      <c r="C144" s="6" t="s">
        <v>157</v>
      </c>
      <c r="D144" s="2"/>
      <c r="F144" s="7">
        <f t="shared" si="16"/>
        <v>20</v>
      </c>
      <c r="G144" s="2" t="s">
        <v>12</v>
      </c>
      <c r="H144" s="1" t="str">
        <f t="shared" si="17"/>
        <v>25-40</v>
      </c>
      <c r="I144" s="25" t="str">
        <f t="shared" si="18"/>
        <v>C</v>
      </c>
      <c r="J144" s="13">
        <v>6</v>
      </c>
      <c r="K144" s="3">
        <v>20</v>
      </c>
      <c r="L144" s="8">
        <f t="shared" si="19"/>
        <v>-5</v>
      </c>
      <c r="M144" s="7">
        <f t="shared" si="20"/>
        <v>1</v>
      </c>
      <c r="O144">
        <f t="shared" si="21"/>
        <v>1</v>
      </c>
    </row>
    <row r="145" spans="1:15">
      <c r="A145">
        <v>144</v>
      </c>
      <c r="C145" s="6" t="s">
        <v>158</v>
      </c>
      <c r="D145" s="2"/>
      <c r="F145" s="7">
        <f t="shared" si="16"/>
        <v>20</v>
      </c>
      <c r="G145" s="2" t="s">
        <v>12</v>
      </c>
      <c r="H145" s="1" t="str">
        <f t="shared" si="17"/>
        <v>25-40</v>
      </c>
      <c r="I145" s="25" t="str">
        <f t="shared" si="18"/>
        <v>C</v>
      </c>
      <c r="J145" s="13">
        <v>6</v>
      </c>
      <c r="K145" s="3">
        <v>20</v>
      </c>
      <c r="L145" s="8">
        <f t="shared" si="19"/>
        <v>-5</v>
      </c>
      <c r="M145" s="7">
        <f t="shared" si="20"/>
        <v>1</v>
      </c>
      <c r="O145">
        <f t="shared" si="21"/>
        <v>0</v>
      </c>
    </row>
    <row r="146" spans="1:15">
      <c r="A146">
        <v>145</v>
      </c>
      <c r="C146" s="6" t="s">
        <v>159</v>
      </c>
      <c r="D146" s="2"/>
      <c r="F146" s="7">
        <f t="shared" si="16"/>
        <v>35</v>
      </c>
      <c r="G146" s="2" t="s">
        <v>12</v>
      </c>
      <c r="H146" s="1" t="str">
        <f t="shared" si="17"/>
        <v>25-40</v>
      </c>
      <c r="I146" s="25" t="str">
        <f t="shared" si="18"/>
        <v>C</v>
      </c>
      <c r="J146" s="13">
        <v>9</v>
      </c>
      <c r="K146" s="3">
        <v>35</v>
      </c>
      <c r="L146" s="8">
        <f t="shared" si="19"/>
        <v>0</v>
      </c>
      <c r="M146" s="7">
        <f t="shared" si="20"/>
        <v>1</v>
      </c>
      <c r="O146">
        <f t="shared" si="21"/>
        <v>0</v>
      </c>
    </row>
    <row r="147" spans="1:15">
      <c r="A147">
        <v>146</v>
      </c>
      <c r="C147" s="6" t="s">
        <v>160</v>
      </c>
      <c r="D147" s="2"/>
      <c r="F147" s="7">
        <f t="shared" si="16"/>
        <v>30</v>
      </c>
      <c r="G147" s="2" t="s">
        <v>20</v>
      </c>
      <c r="H147" s="1" t="str">
        <f t="shared" si="17"/>
        <v>40-60</v>
      </c>
      <c r="I147" s="25" t="str">
        <f t="shared" si="18"/>
        <v>B</v>
      </c>
      <c r="J147" s="13">
        <v>8</v>
      </c>
      <c r="K147" s="3">
        <v>30</v>
      </c>
      <c r="L147" s="8">
        <f t="shared" si="19"/>
        <v>-10</v>
      </c>
      <c r="M147" s="7">
        <f t="shared" si="20"/>
        <v>1</v>
      </c>
      <c r="O147">
        <f t="shared" si="21"/>
        <v>0</v>
      </c>
    </row>
    <row r="148" spans="1:15">
      <c r="A148">
        <v>147</v>
      </c>
      <c r="C148" s="6" t="s">
        <v>161</v>
      </c>
      <c r="D148" s="2"/>
      <c r="F148" s="7">
        <f t="shared" si="16"/>
        <v>63</v>
      </c>
      <c r="G148" s="2" t="s">
        <v>20</v>
      </c>
      <c r="H148" s="1" t="str">
        <f t="shared" si="17"/>
        <v>40-60</v>
      </c>
      <c r="I148" s="25" t="str">
        <f t="shared" si="18"/>
        <v>B</v>
      </c>
      <c r="J148" s="13">
        <v>14</v>
      </c>
      <c r="K148" s="3">
        <v>63</v>
      </c>
      <c r="L148" s="8">
        <f t="shared" si="19"/>
        <v>4</v>
      </c>
      <c r="M148" s="7">
        <f t="shared" si="20"/>
        <v>1</v>
      </c>
      <c r="O148">
        <f t="shared" si="21"/>
        <v>0</v>
      </c>
    </row>
    <row r="149" spans="1:15">
      <c r="A149">
        <v>148</v>
      </c>
      <c r="C149" s="6" t="s">
        <v>162</v>
      </c>
      <c r="D149" s="2"/>
      <c r="F149" s="7">
        <f t="shared" si="16"/>
        <v>97</v>
      </c>
      <c r="G149" s="2" t="s">
        <v>6</v>
      </c>
      <c r="H149" s="1" t="str">
        <f t="shared" si="17"/>
        <v>60+</v>
      </c>
      <c r="I149" s="25" t="str">
        <f t="shared" si="18"/>
        <v>A</v>
      </c>
      <c r="J149" s="13">
        <v>23</v>
      </c>
      <c r="K149" s="3">
        <v>97</v>
      </c>
      <c r="L149" s="8">
        <f t="shared" si="19"/>
        <v>0</v>
      </c>
      <c r="M149" s="7">
        <f t="shared" si="20"/>
        <v>1</v>
      </c>
      <c r="O149">
        <f t="shared" si="21"/>
        <v>0</v>
      </c>
    </row>
    <row r="150" spans="1:15">
      <c r="A150">
        <v>149</v>
      </c>
      <c r="C150" s="6" t="s">
        <v>163</v>
      </c>
      <c r="D150" s="2"/>
      <c r="F150" s="7">
        <f t="shared" si="16"/>
        <v>97</v>
      </c>
      <c r="G150" s="2" t="s">
        <v>6</v>
      </c>
      <c r="H150" s="1" t="str">
        <f t="shared" si="17"/>
        <v>60+</v>
      </c>
      <c r="I150" s="25" t="str">
        <f t="shared" si="18"/>
        <v>A</v>
      </c>
      <c r="J150" s="13">
        <v>23</v>
      </c>
      <c r="K150" s="3">
        <v>97</v>
      </c>
      <c r="L150" s="8">
        <f t="shared" si="19"/>
        <v>0</v>
      </c>
      <c r="M150" s="7">
        <f t="shared" si="20"/>
        <v>1</v>
      </c>
      <c r="O150">
        <f t="shared" si="21"/>
        <v>1</v>
      </c>
    </row>
    <row r="151" spans="1:15">
      <c r="A151">
        <v>150</v>
      </c>
      <c r="C151" s="6" t="s">
        <v>164</v>
      </c>
      <c r="D151" s="2"/>
      <c r="F151" s="7">
        <f t="shared" si="16"/>
        <v>63</v>
      </c>
      <c r="G151" s="2" t="s">
        <v>12</v>
      </c>
      <c r="H151" s="1" t="str">
        <f t="shared" si="17"/>
        <v>25-40</v>
      </c>
      <c r="I151" s="25" t="str">
        <f t="shared" si="18"/>
        <v>C</v>
      </c>
      <c r="J151" s="13">
        <v>14</v>
      </c>
      <c r="K151" s="3">
        <v>63</v>
      </c>
      <c r="L151" s="8">
        <f t="shared" si="19"/>
        <v>22</v>
      </c>
      <c r="M151" s="7">
        <f t="shared" si="20"/>
        <v>0</v>
      </c>
      <c r="O151">
        <f t="shared" si="21"/>
        <v>1</v>
      </c>
    </row>
    <row r="152" spans="1:15">
      <c r="A152">
        <v>151</v>
      </c>
      <c r="C152" s="6" t="s">
        <v>165</v>
      </c>
      <c r="D152" s="2"/>
      <c r="F152" s="7">
        <f t="shared" si="16"/>
        <v>93</v>
      </c>
      <c r="G152" s="2" t="s">
        <v>6</v>
      </c>
      <c r="H152" s="1" t="str">
        <f t="shared" si="17"/>
        <v>60+</v>
      </c>
      <c r="I152" s="25" t="str">
        <f t="shared" si="18"/>
        <v>A</v>
      </c>
      <c r="J152" s="13">
        <v>21</v>
      </c>
      <c r="K152" s="3">
        <v>93</v>
      </c>
      <c r="L152" s="8">
        <f t="shared" si="19"/>
        <v>0</v>
      </c>
      <c r="M152" s="7">
        <f t="shared" si="20"/>
        <v>1</v>
      </c>
      <c r="O152">
        <f t="shared" si="21"/>
        <v>1</v>
      </c>
    </row>
    <row r="153" spans="1:15">
      <c r="A153">
        <v>152</v>
      </c>
      <c r="C153" s="6" t="s">
        <v>166</v>
      </c>
      <c r="D153" s="2"/>
      <c r="F153" s="7">
        <f t="shared" si="16"/>
        <v>93</v>
      </c>
      <c r="G153" s="2" t="s">
        <v>6</v>
      </c>
      <c r="H153" s="1" t="str">
        <f t="shared" si="17"/>
        <v>60+</v>
      </c>
      <c r="I153" s="25" t="str">
        <f t="shared" si="18"/>
        <v>A</v>
      </c>
      <c r="J153" s="13">
        <v>21</v>
      </c>
      <c r="K153" s="3">
        <v>93</v>
      </c>
      <c r="L153" s="8">
        <f t="shared" si="19"/>
        <v>0</v>
      </c>
      <c r="M153" s="7">
        <f t="shared" si="20"/>
        <v>1</v>
      </c>
      <c r="O153">
        <f t="shared" si="21"/>
        <v>1</v>
      </c>
    </row>
    <row r="154" spans="1:15">
      <c r="A154">
        <v>153</v>
      </c>
      <c r="C154" s="6" t="s">
        <v>167</v>
      </c>
      <c r="D154" s="2"/>
      <c r="F154" s="7">
        <f t="shared" si="16"/>
        <v>30</v>
      </c>
      <c r="G154" s="2" t="s">
        <v>20</v>
      </c>
      <c r="H154" s="1" t="str">
        <f t="shared" si="17"/>
        <v>40-60</v>
      </c>
      <c r="I154" s="25" t="str">
        <f t="shared" si="18"/>
        <v>B</v>
      </c>
      <c r="J154" s="13">
        <v>8</v>
      </c>
      <c r="K154" s="3">
        <v>30</v>
      </c>
      <c r="L154" s="8">
        <f t="shared" si="19"/>
        <v>-10</v>
      </c>
      <c r="M154" s="7">
        <f t="shared" si="20"/>
        <v>1</v>
      </c>
      <c r="O154">
        <f t="shared" si="21"/>
        <v>1</v>
      </c>
    </row>
    <row r="155" spans="1:15">
      <c r="A155">
        <v>154</v>
      </c>
      <c r="C155" s="6" t="s">
        <v>168</v>
      </c>
      <c r="D155" s="2"/>
      <c r="F155" s="7">
        <f t="shared" si="16"/>
        <v>63</v>
      </c>
      <c r="G155" s="2" t="s">
        <v>6</v>
      </c>
      <c r="H155" s="1" t="str">
        <f t="shared" si="17"/>
        <v>60+</v>
      </c>
      <c r="I155" s="25" t="str">
        <f t="shared" si="18"/>
        <v>A</v>
      </c>
      <c r="J155" s="13">
        <v>14</v>
      </c>
      <c r="K155" s="3">
        <v>63</v>
      </c>
      <c r="L155" s="8">
        <f t="shared" si="19"/>
        <v>0</v>
      </c>
      <c r="M155" s="7">
        <f t="shared" si="20"/>
        <v>1</v>
      </c>
      <c r="O155">
        <f t="shared" si="21"/>
        <v>1</v>
      </c>
    </row>
    <row r="156" spans="1:15">
      <c r="A156">
        <v>155</v>
      </c>
      <c r="C156" s="6" t="s">
        <v>169</v>
      </c>
      <c r="D156" s="2"/>
      <c r="F156" s="7">
        <f t="shared" si="16"/>
        <v>57</v>
      </c>
      <c r="G156" s="2" t="s">
        <v>6</v>
      </c>
      <c r="H156" s="1" t="str">
        <f t="shared" si="17"/>
        <v>60+</v>
      </c>
      <c r="I156" s="25" t="str">
        <f t="shared" si="18"/>
        <v>A</v>
      </c>
      <c r="J156" s="13">
        <v>13</v>
      </c>
      <c r="K156" s="3">
        <v>57</v>
      </c>
      <c r="L156" s="8">
        <f t="shared" si="19"/>
        <v>-3</v>
      </c>
      <c r="M156" s="7">
        <f t="shared" si="20"/>
        <v>1</v>
      </c>
      <c r="O156">
        <f t="shared" si="21"/>
        <v>0</v>
      </c>
    </row>
    <row r="157" spans="1:15">
      <c r="A157">
        <v>156</v>
      </c>
      <c r="C157" s="6" t="s">
        <v>170</v>
      </c>
      <c r="D157" s="2"/>
      <c r="F157" s="7">
        <f t="shared" si="16"/>
        <v>57</v>
      </c>
      <c r="G157" s="2" t="s">
        <v>6</v>
      </c>
      <c r="H157" s="1" t="str">
        <f t="shared" si="17"/>
        <v>60+</v>
      </c>
      <c r="I157" s="25" t="str">
        <f t="shared" si="18"/>
        <v>A</v>
      </c>
      <c r="J157" s="13">
        <v>13</v>
      </c>
      <c r="K157" s="3">
        <v>57</v>
      </c>
      <c r="L157" s="8">
        <f t="shared" si="19"/>
        <v>-3</v>
      </c>
      <c r="M157" s="7">
        <f t="shared" si="20"/>
        <v>1</v>
      </c>
      <c r="O157">
        <f t="shared" si="21"/>
        <v>1</v>
      </c>
    </row>
    <row r="158" spans="1:15">
      <c r="A158">
        <v>157</v>
      </c>
      <c r="C158" s="6" t="s">
        <v>171</v>
      </c>
      <c r="D158" s="2"/>
      <c r="F158" s="7">
        <f t="shared" si="16"/>
        <v>20</v>
      </c>
      <c r="G158" s="2" t="s">
        <v>20</v>
      </c>
      <c r="H158" s="1" t="str">
        <f t="shared" si="17"/>
        <v>40-60</v>
      </c>
      <c r="I158" s="25" t="str">
        <f t="shared" si="18"/>
        <v>B</v>
      </c>
      <c r="J158" s="13">
        <v>6</v>
      </c>
      <c r="K158" s="3">
        <v>20</v>
      </c>
      <c r="L158" s="8">
        <f t="shared" si="19"/>
        <v>-20</v>
      </c>
      <c r="M158" s="7">
        <f t="shared" si="20"/>
        <v>0</v>
      </c>
      <c r="O158">
        <f t="shared" si="21"/>
        <v>0</v>
      </c>
    </row>
    <row r="159" spans="1:15">
      <c r="A159">
        <v>158</v>
      </c>
      <c r="C159" s="6" t="s">
        <v>172</v>
      </c>
      <c r="D159" s="2"/>
      <c r="F159" s="7">
        <f t="shared" si="16"/>
        <v>45</v>
      </c>
      <c r="G159" s="2" t="s">
        <v>12</v>
      </c>
      <c r="H159" s="1" t="str">
        <f t="shared" si="17"/>
        <v>25-40</v>
      </c>
      <c r="I159" s="25" t="str">
        <f t="shared" si="18"/>
        <v>C</v>
      </c>
      <c r="J159" s="13">
        <v>11</v>
      </c>
      <c r="K159" s="3">
        <v>45</v>
      </c>
      <c r="L159" s="8">
        <f t="shared" si="19"/>
        <v>4</v>
      </c>
      <c r="M159" s="7">
        <f t="shared" si="20"/>
        <v>1</v>
      </c>
      <c r="O159">
        <f t="shared" si="21"/>
        <v>0</v>
      </c>
    </row>
    <row r="160" spans="1:15">
      <c r="A160">
        <v>159</v>
      </c>
      <c r="C160" s="6" t="s">
        <v>173</v>
      </c>
      <c r="D160" s="2"/>
      <c r="F160" s="7">
        <f t="shared" si="16"/>
        <v>45</v>
      </c>
      <c r="G160" s="2" t="s">
        <v>12</v>
      </c>
      <c r="H160" s="1" t="str">
        <f t="shared" si="17"/>
        <v>25-40</v>
      </c>
      <c r="I160" s="25" t="str">
        <f t="shared" si="18"/>
        <v>C</v>
      </c>
      <c r="J160" s="13">
        <v>11</v>
      </c>
      <c r="K160" s="3">
        <v>45</v>
      </c>
      <c r="L160" s="8">
        <f t="shared" si="19"/>
        <v>4</v>
      </c>
      <c r="M160" s="7">
        <f t="shared" si="20"/>
        <v>1</v>
      </c>
      <c r="O160">
        <f t="shared" si="21"/>
        <v>0</v>
      </c>
    </row>
    <row r="161" spans="1:15">
      <c r="A161">
        <v>160</v>
      </c>
      <c r="C161" s="6" t="s">
        <v>174</v>
      </c>
      <c r="D161" s="2"/>
      <c r="F161" s="7">
        <f t="shared" si="16"/>
        <v>45</v>
      </c>
      <c r="G161" s="2" t="s">
        <v>12</v>
      </c>
      <c r="H161" s="1" t="str">
        <f t="shared" si="17"/>
        <v>25-40</v>
      </c>
      <c r="I161" s="25" t="str">
        <f t="shared" si="18"/>
        <v>C</v>
      </c>
      <c r="J161" s="13">
        <v>11</v>
      </c>
      <c r="K161" s="3">
        <v>45</v>
      </c>
      <c r="L161" s="8">
        <f t="shared" si="19"/>
        <v>4</v>
      </c>
      <c r="M161" s="7">
        <f t="shared" si="20"/>
        <v>1</v>
      </c>
      <c r="O161">
        <f t="shared" si="21"/>
        <v>0</v>
      </c>
    </row>
    <row r="162" spans="1:15">
      <c r="A162">
        <v>161</v>
      </c>
      <c r="C162" s="6" t="s">
        <v>175</v>
      </c>
      <c r="D162" s="2"/>
      <c r="F162" s="7">
        <f t="shared" ref="F162:F193" si="22">K162</f>
        <v>45</v>
      </c>
      <c r="G162" s="2" t="s">
        <v>12</v>
      </c>
      <c r="H162" s="1" t="str">
        <f t="shared" si="17"/>
        <v>25-40</v>
      </c>
      <c r="I162" s="25" t="str">
        <f t="shared" si="18"/>
        <v>C</v>
      </c>
      <c r="J162" s="13">
        <v>11</v>
      </c>
      <c r="K162" s="3">
        <v>45</v>
      </c>
      <c r="L162" s="8">
        <f t="shared" si="19"/>
        <v>4</v>
      </c>
      <c r="M162" s="7">
        <f t="shared" si="20"/>
        <v>1</v>
      </c>
      <c r="O162">
        <f t="shared" si="21"/>
        <v>0</v>
      </c>
    </row>
    <row r="163" spans="1:15">
      <c r="A163">
        <v>162</v>
      </c>
      <c r="C163" s="6" t="s">
        <v>176</v>
      </c>
      <c r="D163" s="2"/>
      <c r="F163" s="7">
        <f t="shared" si="22"/>
        <v>25</v>
      </c>
      <c r="G163" s="2" t="s">
        <v>12</v>
      </c>
      <c r="H163" s="1" t="str">
        <f t="shared" si="17"/>
        <v>25-40</v>
      </c>
      <c r="I163" s="25" t="str">
        <f t="shared" si="18"/>
        <v>C</v>
      </c>
      <c r="J163" s="13">
        <v>7</v>
      </c>
      <c r="K163" s="3">
        <v>25</v>
      </c>
      <c r="L163" s="8">
        <f t="shared" si="19"/>
        <v>0</v>
      </c>
      <c r="M163" s="7">
        <f t="shared" si="20"/>
        <v>1</v>
      </c>
      <c r="O163">
        <f t="shared" si="21"/>
        <v>0</v>
      </c>
    </row>
    <row r="164" spans="1:15">
      <c r="A164">
        <v>163</v>
      </c>
      <c r="C164" s="6" t="s">
        <v>177</v>
      </c>
      <c r="D164" s="2"/>
      <c r="F164" s="7">
        <f t="shared" si="22"/>
        <v>25</v>
      </c>
      <c r="G164" s="2" t="s">
        <v>12</v>
      </c>
      <c r="H164" s="1" t="str">
        <f t="shared" si="17"/>
        <v>25-40</v>
      </c>
      <c r="I164" s="25" t="str">
        <f t="shared" si="18"/>
        <v>C</v>
      </c>
      <c r="J164" s="13">
        <v>7</v>
      </c>
      <c r="K164" s="3">
        <v>25</v>
      </c>
      <c r="L164" s="8">
        <f t="shared" si="19"/>
        <v>0</v>
      </c>
      <c r="M164" s="7">
        <f t="shared" si="20"/>
        <v>1</v>
      </c>
      <c r="O164">
        <f t="shared" ref="O164:O195" si="23">IF(K162="","",IF(AND(K162&gt;=$O$3,K162&lt;$P$3),1,0))</f>
        <v>0</v>
      </c>
    </row>
    <row r="165" spans="1:15">
      <c r="A165">
        <v>164</v>
      </c>
      <c r="C165" s="6" t="s">
        <v>178</v>
      </c>
      <c r="D165" s="2"/>
      <c r="F165" s="7">
        <f t="shared" si="22"/>
        <v>73</v>
      </c>
      <c r="G165" s="2" t="s">
        <v>20</v>
      </c>
      <c r="H165" s="1" t="str">
        <f t="shared" si="17"/>
        <v>40-60</v>
      </c>
      <c r="I165" s="25" t="str">
        <f t="shared" si="18"/>
        <v>B</v>
      </c>
      <c r="J165" s="13">
        <v>16</v>
      </c>
      <c r="K165" s="3">
        <v>73</v>
      </c>
      <c r="L165" s="8">
        <f t="shared" si="19"/>
        <v>14</v>
      </c>
      <c r="M165" s="7">
        <f t="shared" si="20"/>
        <v>0</v>
      </c>
      <c r="O165">
        <f t="shared" si="23"/>
        <v>0</v>
      </c>
    </row>
    <row r="166" spans="1:15">
      <c r="A166">
        <v>165</v>
      </c>
      <c r="C166" s="6" t="s">
        <v>179</v>
      </c>
      <c r="D166" s="2"/>
      <c r="F166" s="7">
        <f t="shared" si="22"/>
        <v>45</v>
      </c>
      <c r="G166" s="2" t="s">
        <v>20</v>
      </c>
      <c r="H166" s="1" t="str">
        <f t="shared" si="17"/>
        <v>40-60</v>
      </c>
      <c r="I166" s="25" t="str">
        <f t="shared" si="18"/>
        <v>B</v>
      </c>
      <c r="J166" s="13">
        <v>11</v>
      </c>
      <c r="K166" s="3">
        <v>45</v>
      </c>
      <c r="L166" s="8">
        <f t="shared" si="19"/>
        <v>0</v>
      </c>
      <c r="M166" s="7">
        <f t="shared" si="20"/>
        <v>1</v>
      </c>
      <c r="O166">
        <f t="shared" si="23"/>
        <v>0</v>
      </c>
    </row>
    <row r="167" spans="1:15">
      <c r="A167">
        <v>166</v>
      </c>
      <c r="C167" s="6" t="s">
        <v>180</v>
      </c>
      <c r="D167" s="2"/>
      <c r="F167" s="7">
        <f t="shared" si="22"/>
        <v>20</v>
      </c>
      <c r="G167" s="2" t="s">
        <v>12</v>
      </c>
      <c r="H167" s="1" t="str">
        <f t="shared" si="17"/>
        <v>25-40</v>
      </c>
      <c r="I167" s="25" t="str">
        <f t="shared" si="18"/>
        <v>C</v>
      </c>
      <c r="J167" s="13">
        <v>6</v>
      </c>
      <c r="K167" s="3">
        <v>20</v>
      </c>
      <c r="L167" s="8">
        <f t="shared" si="19"/>
        <v>-5</v>
      </c>
      <c r="M167" s="7">
        <f t="shared" si="20"/>
        <v>1</v>
      </c>
      <c r="O167">
        <f t="shared" si="23"/>
        <v>1</v>
      </c>
    </row>
    <row r="168" spans="1:15">
      <c r="A168">
        <v>167</v>
      </c>
      <c r="C168" s="6" t="s">
        <v>181</v>
      </c>
      <c r="D168" s="2"/>
      <c r="F168" s="7">
        <f t="shared" si="22"/>
        <v>20</v>
      </c>
      <c r="G168" s="2" t="s">
        <v>12</v>
      </c>
      <c r="H168" s="1" t="str">
        <f t="shared" si="17"/>
        <v>25-40</v>
      </c>
      <c r="I168" s="25" t="str">
        <f t="shared" si="18"/>
        <v>C</v>
      </c>
      <c r="J168" s="13">
        <v>6</v>
      </c>
      <c r="K168" s="3">
        <v>20</v>
      </c>
      <c r="L168" s="8">
        <f t="shared" si="19"/>
        <v>-5</v>
      </c>
      <c r="M168" s="7">
        <f t="shared" si="20"/>
        <v>1</v>
      </c>
      <c r="O168">
        <f t="shared" si="23"/>
        <v>0</v>
      </c>
    </row>
    <row r="169" spans="1:15">
      <c r="A169">
        <v>168</v>
      </c>
      <c r="C169" s="6" t="s">
        <v>182</v>
      </c>
      <c r="D169" s="2"/>
      <c r="F169" s="7">
        <f t="shared" si="22"/>
        <v>20</v>
      </c>
      <c r="G169" s="2" t="s">
        <v>12</v>
      </c>
      <c r="H169" s="1" t="str">
        <f t="shared" si="17"/>
        <v>25-40</v>
      </c>
      <c r="I169" s="25" t="str">
        <f t="shared" si="18"/>
        <v>C</v>
      </c>
      <c r="J169" s="13">
        <v>6</v>
      </c>
      <c r="K169" s="3">
        <v>20</v>
      </c>
      <c r="L169" s="8">
        <f t="shared" si="19"/>
        <v>-5</v>
      </c>
      <c r="M169" s="7">
        <f t="shared" si="20"/>
        <v>1</v>
      </c>
      <c r="O169">
        <f t="shared" si="23"/>
        <v>0</v>
      </c>
    </row>
    <row r="170" spans="1:15">
      <c r="A170">
        <v>169</v>
      </c>
      <c r="C170" s="6" t="s">
        <v>183</v>
      </c>
      <c r="D170" s="2"/>
      <c r="F170" s="7">
        <f t="shared" si="22"/>
        <v>35</v>
      </c>
      <c r="G170" s="2" t="s">
        <v>12</v>
      </c>
      <c r="H170" s="1" t="str">
        <f t="shared" si="17"/>
        <v>25-40</v>
      </c>
      <c r="I170" s="25" t="str">
        <f t="shared" si="18"/>
        <v>C</v>
      </c>
      <c r="J170" s="13">
        <v>9</v>
      </c>
      <c r="K170" s="3">
        <v>35</v>
      </c>
      <c r="L170" s="8">
        <f t="shared" si="19"/>
        <v>0</v>
      </c>
      <c r="M170" s="7">
        <f t="shared" si="20"/>
        <v>1</v>
      </c>
      <c r="O170">
        <f t="shared" si="23"/>
        <v>0</v>
      </c>
    </row>
    <row r="171" spans="1:15">
      <c r="A171">
        <v>170</v>
      </c>
      <c r="C171" s="6" t="s">
        <v>184</v>
      </c>
      <c r="D171" s="2"/>
      <c r="F171" s="7">
        <f t="shared" si="22"/>
        <v>25</v>
      </c>
      <c r="G171" s="2" t="s">
        <v>23</v>
      </c>
      <c r="H171" s="1" t="str">
        <f t="shared" si="17"/>
        <v>0-25</v>
      </c>
      <c r="I171" s="25" t="str">
        <f t="shared" si="18"/>
        <v>D</v>
      </c>
      <c r="J171" s="13">
        <v>7</v>
      </c>
      <c r="K171" s="3">
        <v>25</v>
      </c>
      <c r="L171" s="8">
        <f t="shared" si="19"/>
        <v>1</v>
      </c>
      <c r="M171" s="7">
        <f t="shared" si="20"/>
        <v>1</v>
      </c>
      <c r="O171">
        <f t="shared" si="23"/>
        <v>0</v>
      </c>
    </row>
    <row r="172" spans="1:15">
      <c r="A172">
        <v>171</v>
      </c>
      <c r="C172" s="6" t="s">
        <v>185</v>
      </c>
      <c r="D172" s="2"/>
      <c r="F172" s="7">
        <f t="shared" si="22"/>
        <v>16</v>
      </c>
      <c r="G172" s="2" t="s">
        <v>23</v>
      </c>
      <c r="H172" s="1" t="str">
        <f t="shared" si="17"/>
        <v>0-25</v>
      </c>
      <c r="I172" s="25" t="str">
        <f t="shared" si="18"/>
        <v>D</v>
      </c>
      <c r="J172" s="13">
        <v>5</v>
      </c>
      <c r="K172" s="3">
        <v>16</v>
      </c>
      <c r="L172" s="8">
        <f t="shared" si="19"/>
        <v>0</v>
      </c>
      <c r="M172" s="7">
        <f t="shared" si="20"/>
        <v>1</v>
      </c>
      <c r="O172">
        <f t="shared" si="23"/>
        <v>0</v>
      </c>
    </row>
    <row r="173" spans="1:15">
      <c r="A173">
        <v>172</v>
      </c>
      <c r="C173" s="6" t="s">
        <v>186</v>
      </c>
      <c r="D173" s="2"/>
      <c r="F173" s="7">
        <f t="shared" si="22"/>
        <v>35</v>
      </c>
      <c r="G173" s="2" t="s">
        <v>20</v>
      </c>
      <c r="H173" s="1" t="str">
        <f t="shared" si="17"/>
        <v>40-60</v>
      </c>
      <c r="I173" s="25" t="str">
        <f t="shared" si="18"/>
        <v>B</v>
      </c>
      <c r="J173" s="13">
        <v>9</v>
      </c>
      <c r="K173" s="3">
        <v>35</v>
      </c>
      <c r="L173" s="8">
        <f t="shared" si="19"/>
        <v>-5</v>
      </c>
      <c r="M173" s="7">
        <f t="shared" si="20"/>
        <v>1</v>
      </c>
      <c r="O173">
        <f t="shared" si="23"/>
        <v>0</v>
      </c>
    </row>
    <row r="174" spans="1:15">
      <c r="A174">
        <v>173</v>
      </c>
      <c r="C174" s="6" t="s">
        <v>187</v>
      </c>
      <c r="D174" s="2"/>
      <c r="F174" s="7">
        <f t="shared" si="22"/>
        <v>30</v>
      </c>
      <c r="G174" s="2" t="s">
        <v>12</v>
      </c>
      <c r="H174" s="1" t="str">
        <f t="shared" si="17"/>
        <v>25-40</v>
      </c>
      <c r="I174" s="25" t="str">
        <f t="shared" si="18"/>
        <v>C</v>
      </c>
      <c r="J174" s="13">
        <v>8</v>
      </c>
      <c r="K174" s="3">
        <v>30</v>
      </c>
      <c r="L174" s="8">
        <f t="shared" si="19"/>
        <v>0</v>
      </c>
      <c r="M174" s="7">
        <f t="shared" si="20"/>
        <v>1</v>
      </c>
      <c r="O174">
        <f t="shared" si="23"/>
        <v>0</v>
      </c>
    </row>
    <row r="175" spans="1:15">
      <c r="A175">
        <v>174</v>
      </c>
      <c r="C175" s="6" t="s">
        <v>188</v>
      </c>
      <c r="D175" s="2"/>
      <c r="F175" s="7">
        <f t="shared" si="22"/>
        <v>68</v>
      </c>
      <c r="G175" s="2" t="s">
        <v>6</v>
      </c>
      <c r="H175" s="1" t="str">
        <f t="shared" si="17"/>
        <v>60+</v>
      </c>
      <c r="I175" s="25" t="str">
        <f t="shared" si="18"/>
        <v>A</v>
      </c>
      <c r="J175" s="13">
        <v>15</v>
      </c>
      <c r="K175" s="3">
        <v>68</v>
      </c>
      <c r="L175" s="8">
        <f t="shared" si="19"/>
        <v>0</v>
      </c>
      <c r="M175" s="7">
        <f t="shared" si="20"/>
        <v>1</v>
      </c>
      <c r="O175">
        <f t="shared" si="23"/>
        <v>0</v>
      </c>
    </row>
    <row r="176" spans="1:15">
      <c r="A176">
        <v>175</v>
      </c>
      <c r="C176" s="6" t="s">
        <v>189</v>
      </c>
      <c r="D176" s="2"/>
      <c r="F176" s="7">
        <f t="shared" si="22"/>
        <v>57</v>
      </c>
      <c r="G176" s="2" t="s">
        <v>6</v>
      </c>
      <c r="H176" s="1" t="str">
        <f t="shared" si="17"/>
        <v>60+</v>
      </c>
      <c r="I176" s="25" t="str">
        <f t="shared" si="18"/>
        <v>A</v>
      </c>
      <c r="J176" s="13">
        <v>13</v>
      </c>
      <c r="K176" s="3">
        <v>57</v>
      </c>
      <c r="L176" s="8">
        <f t="shared" si="19"/>
        <v>-3</v>
      </c>
      <c r="M176" s="7">
        <f t="shared" si="20"/>
        <v>1</v>
      </c>
      <c r="O176">
        <f t="shared" si="23"/>
        <v>0</v>
      </c>
    </row>
    <row r="177" spans="1:15">
      <c r="A177">
        <v>176</v>
      </c>
      <c r="C177" s="6" t="s">
        <v>190</v>
      </c>
      <c r="D177" s="2"/>
      <c r="F177" s="7">
        <f t="shared" si="22"/>
        <v>35</v>
      </c>
      <c r="G177" s="2" t="s">
        <v>12</v>
      </c>
      <c r="H177" s="1" t="str">
        <f t="shared" si="17"/>
        <v>25-40</v>
      </c>
      <c r="I177" s="25" t="str">
        <f t="shared" si="18"/>
        <v>C</v>
      </c>
      <c r="J177" s="13">
        <v>9</v>
      </c>
      <c r="K177" s="3">
        <v>35</v>
      </c>
      <c r="L177" s="8">
        <f t="shared" si="19"/>
        <v>0</v>
      </c>
      <c r="M177" s="7">
        <f t="shared" si="20"/>
        <v>1</v>
      </c>
      <c r="O177">
        <f t="shared" si="23"/>
        <v>1</v>
      </c>
    </row>
    <row r="178" spans="1:15">
      <c r="A178">
        <v>177</v>
      </c>
      <c r="C178" s="6" t="s">
        <v>191</v>
      </c>
      <c r="D178" s="2"/>
      <c r="F178" s="7">
        <f t="shared" si="22"/>
        <v>12</v>
      </c>
      <c r="G178" s="2" t="s">
        <v>23</v>
      </c>
      <c r="H178" s="1" t="str">
        <f t="shared" si="17"/>
        <v>0-25</v>
      </c>
      <c r="I178" s="25" t="str">
        <f t="shared" si="18"/>
        <v>D</v>
      </c>
      <c r="J178" s="13">
        <v>4</v>
      </c>
      <c r="K178" s="3">
        <v>12</v>
      </c>
      <c r="L178" s="8">
        <f t="shared" si="19"/>
        <v>0</v>
      </c>
      <c r="M178" s="7">
        <f t="shared" si="20"/>
        <v>1</v>
      </c>
      <c r="O178">
        <f t="shared" si="23"/>
        <v>0</v>
      </c>
    </row>
    <row r="179" spans="1:15">
      <c r="A179">
        <v>178</v>
      </c>
      <c r="C179" s="6" t="s">
        <v>192</v>
      </c>
      <c r="D179" s="2"/>
      <c r="F179" s="7">
        <f t="shared" si="22"/>
        <v>45</v>
      </c>
      <c r="G179" s="2" t="s">
        <v>6</v>
      </c>
      <c r="H179" s="1" t="str">
        <f t="shared" si="17"/>
        <v>60+</v>
      </c>
      <c r="I179" s="25" t="str">
        <f t="shared" si="18"/>
        <v>A</v>
      </c>
      <c r="J179" s="13">
        <v>11</v>
      </c>
      <c r="K179" s="3">
        <v>45</v>
      </c>
      <c r="L179" s="8">
        <f t="shared" si="19"/>
        <v>-15</v>
      </c>
      <c r="M179" s="7">
        <f t="shared" si="20"/>
        <v>0</v>
      </c>
      <c r="O179">
        <f t="shared" si="23"/>
        <v>0</v>
      </c>
    </row>
    <row r="180" spans="1:15">
      <c r="A180">
        <v>179</v>
      </c>
      <c r="C180" s="6" t="s">
        <v>193</v>
      </c>
      <c r="D180" s="2"/>
      <c r="F180" s="7">
        <f t="shared" si="22"/>
        <v>63</v>
      </c>
      <c r="G180" s="2" t="s">
        <v>20</v>
      </c>
      <c r="H180" s="1" t="str">
        <f t="shared" si="17"/>
        <v>40-60</v>
      </c>
      <c r="I180" s="25" t="str">
        <f t="shared" si="18"/>
        <v>B</v>
      </c>
      <c r="J180" s="13">
        <v>14</v>
      </c>
      <c r="K180" s="3">
        <v>63</v>
      </c>
      <c r="L180" s="8">
        <f t="shared" si="19"/>
        <v>4</v>
      </c>
      <c r="M180" s="7">
        <f t="shared" si="20"/>
        <v>1</v>
      </c>
      <c r="O180">
        <f t="shared" si="23"/>
        <v>0</v>
      </c>
    </row>
    <row r="181" spans="1:15">
      <c r="A181">
        <v>180</v>
      </c>
      <c r="C181" s="6" t="s">
        <v>194</v>
      </c>
      <c r="D181" s="2"/>
      <c r="F181" s="7">
        <f t="shared" si="22"/>
        <v>16</v>
      </c>
      <c r="G181" s="2" t="s">
        <v>12</v>
      </c>
      <c r="H181" s="1" t="str">
        <f t="shared" si="17"/>
        <v>25-40</v>
      </c>
      <c r="I181" s="25" t="str">
        <f t="shared" si="18"/>
        <v>C</v>
      </c>
      <c r="J181" s="13">
        <v>5</v>
      </c>
      <c r="K181" s="3">
        <v>16</v>
      </c>
      <c r="L181" s="8">
        <f t="shared" si="19"/>
        <v>-9</v>
      </c>
      <c r="M181" s="7">
        <f t="shared" si="20"/>
        <v>1</v>
      </c>
      <c r="O181">
        <f t="shared" si="23"/>
        <v>0</v>
      </c>
    </row>
    <row r="182" spans="1:15">
      <c r="A182">
        <v>181</v>
      </c>
      <c r="C182" s="6" t="s">
        <v>195</v>
      </c>
      <c r="D182" s="2"/>
      <c r="F182" s="7">
        <f t="shared" si="22"/>
        <v>35</v>
      </c>
      <c r="G182" s="2" t="s">
        <v>12</v>
      </c>
      <c r="H182" s="1" t="str">
        <f t="shared" si="17"/>
        <v>25-40</v>
      </c>
      <c r="I182" s="25" t="str">
        <f t="shared" si="18"/>
        <v>C</v>
      </c>
      <c r="J182" s="13">
        <v>9</v>
      </c>
      <c r="K182" s="3">
        <v>35</v>
      </c>
      <c r="L182" s="8">
        <f t="shared" si="19"/>
        <v>0</v>
      </c>
      <c r="M182" s="7">
        <f t="shared" si="20"/>
        <v>1</v>
      </c>
      <c r="O182">
        <f t="shared" si="23"/>
        <v>1</v>
      </c>
    </row>
    <row r="183" spans="1:15">
      <c r="A183">
        <v>182</v>
      </c>
      <c r="C183" s="6" t="s">
        <v>196</v>
      </c>
      <c r="D183" s="2"/>
      <c r="F183" s="7">
        <f t="shared" si="22"/>
        <v>90</v>
      </c>
      <c r="G183" s="2" t="s">
        <v>6</v>
      </c>
      <c r="H183" s="1" t="str">
        <f t="shared" si="17"/>
        <v>60+</v>
      </c>
      <c r="I183" s="25" t="str">
        <f t="shared" si="18"/>
        <v>A</v>
      </c>
      <c r="J183" s="13">
        <v>20</v>
      </c>
      <c r="K183" s="3">
        <v>90</v>
      </c>
      <c r="L183" s="8">
        <f t="shared" si="19"/>
        <v>0</v>
      </c>
      <c r="M183" s="7">
        <f t="shared" si="20"/>
        <v>1</v>
      </c>
      <c r="O183">
        <f t="shared" si="23"/>
        <v>0</v>
      </c>
    </row>
    <row r="184" spans="1:15">
      <c r="A184">
        <v>183</v>
      </c>
      <c r="C184" s="6" t="s">
        <v>197</v>
      </c>
      <c r="D184" s="2"/>
      <c r="F184" s="7">
        <f t="shared" si="22"/>
        <v>68</v>
      </c>
      <c r="G184" s="2" t="s">
        <v>23</v>
      </c>
      <c r="H184" s="1" t="str">
        <f t="shared" si="17"/>
        <v>0-25</v>
      </c>
      <c r="I184" s="25" t="str">
        <f t="shared" si="18"/>
        <v>D</v>
      </c>
      <c r="J184" s="13">
        <v>15</v>
      </c>
      <c r="K184" s="3">
        <v>68</v>
      </c>
      <c r="L184" s="8">
        <f t="shared" si="19"/>
        <v>44</v>
      </c>
      <c r="M184" s="7">
        <f t="shared" si="20"/>
        <v>0</v>
      </c>
      <c r="O184">
        <f t="shared" si="23"/>
        <v>0</v>
      </c>
    </row>
    <row r="185" spans="1:15">
      <c r="A185">
        <v>184</v>
      </c>
      <c r="C185" s="6" t="s">
        <v>198</v>
      </c>
      <c r="D185" s="2"/>
      <c r="F185" s="7">
        <f t="shared" si="22"/>
        <v>12</v>
      </c>
      <c r="G185" s="2" t="s">
        <v>23</v>
      </c>
      <c r="H185" s="1" t="str">
        <f t="shared" si="17"/>
        <v>0-25</v>
      </c>
      <c r="I185" s="25" t="str">
        <f t="shared" si="18"/>
        <v>D</v>
      </c>
      <c r="J185" s="13">
        <v>4</v>
      </c>
      <c r="K185" s="3">
        <v>12</v>
      </c>
      <c r="L185" s="8">
        <f t="shared" si="19"/>
        <v>0</v>
      </c>
      <c r="M185" s="7">
        <f t="shared" si="20"/>
        <v>1</v>
      </c>
      <c r="O185">
        <f t="shared" si="23"/>
        <v>1</v>
      </c>
    </row>
    <row r="186" spans="1:15">
      <c r="A186">
        <v>185</v>
      </c>
      <c r="C186" s="6" t="s">
        <v>199</v>
      </c>
      <c r="D186" s="2"/>
      <c r="F186" s="7">
        <f t="shared" si="22"/>
        <v>57</v>
      </c>
      <c r="G186" s="2" t="s">
        <v>6</v>
      </c>
      <c r="H186" s="1" t="str">
        <f t="shared" si="17"/>
        <v>60+</v>
      </c>
      <c r="I186" s="25" t="str">
        <f t="shared" si="18"/>
        <v>A</v>
      </c>
      <c r="J186" s="13">
        <v>13</v>
      </c>
      <c r="K186" s="3">
        <v>57</v>
      </c>
      <c r="L186" s="8">
        <f t="shared" si="19"/>
        <v>-3</v>
      </c>
      <c r="M186" s="7">
        <f t="shared" si="20"/>
        <v>1</v>
      </c>
      <c r="O186">
        <f t="shared" si="23"/>
        <v>1</v>
      </c>
    </row>
    <row r="187" spans="1:15">
      <c r="A187">
        <v>186</v>
      </c>
      <c r="C187" s="6" t="s">
        <v>200</v>
      </c>
      <c r="D187" s="2"/>
      <c r="F187" s="7">
        <f t="shared" si="22"/>
        <v>51</v>
      </c>
      <c r="G187" s="2" t="s">
        <v>12</v>
      </c>
      <c r="H187" s="1" t="str">
        <f t="shared" si="17"/>
        <v>25-40</v>
      </c>
      <c r="I187" s="25" t="str">
        <f t="shared" si="18"/>
        <v>C</v>
      </c>
      <c r="J187" s="13">
        <v>12</v>
      </c>
      <c r="K187" s="3">
        <v>51</v>
      </c>
      <c r="L187" s="8">
        <f t="shared" si="19"/>
        <v>10</v>
      </c>
      <c r="M187" s="7">
        <f t="shared" si="20"/>
        <v>1</v>
      </c>
      <c r="O187">
        <f t="shared" si="23"/>
        <v>0</v>
      </c>
    </row>
    <row r="188" spans="1:15">
      <c r="A188">
        <v>187</v>
      </c>
      <c r="C188" s="6" t="s">
        <v>201</v>
      </c>
      <c r="D188" s="2"/>
      <c r="F188" s="7">
        <f t="shared" si="22"/>
        <v>25</v>
      </c>
      <c r="G188" s="2" t="s">
        <v>12</v>
      </c>
      <c r="H188" s="1" t="str">
        <f t="shared" si="17"/>
        <v>25-40</v>
      </c>
      <c r="I188" s="25" t="str">
        <f t="shared" si="18"/>
        <v>C</v>
      </c>
      <c r="J188" s="13">
        <v>7</v>
      </c>
      <c r="K188" s="3">
        <v>25</v>
      </c>
      <c r="L188" s="8">
        <f t="shared" si="19"/>
        <v>0</v>
      </c>
      <c r="M188" s="7">
        <f t="shared" si="20"/>
        <v>1</v>
      </c>
      <c r="O188">
        <f t="shared" si="23"/>
        <v>0</v>
      </c>
    </row>
    <row r="189" spans="1:15">
      <c r="A189">
        <v>188</v>
      </c>
      <c r="C189" s="6" t="s">
        <v>202</v>
      </c>
      <c r="D189" s="2"/>
      <c r="F189" s="7">
        <f t="shared" si="22"/>
        <v>25</v>
      </c>
      <c r="G189" s="2" t="s">
        <v>20</v>
      </c>
      <c r="H189" s="1" t="str">
        <f t="shared" si="17"/>
        <v>40-60</v>
      </c>
      <c r="I189" s="25" t="str">
        <f t="shared" si="18"/>
        <v>B</v>
      </c>
      <c r="J189" s="13">
        <v>7</v>
      </c>
      <c r="K189" s="3">
        <v>25</v>
      </c>
      <c r="L189" s="8">
        <f t="shared" si="19"/>
        <v>-15</v>
      </c>
      <c r="M189" s="7">
        <f t="shared" si="20"/>
        <v>0</v>
      </c>
      <c r="O189">
        <f t="shared" si="23"/>
        <v>0</v>
      </c>
    </row>
    <row r="190" spans="1:15">
      <c r="A190">
        <v>189</v>
      </c>
      <c r="C190" s="6" t="s">
        <v>203</v>
      </c>
      <c r="D190" s="2"/>
      <c r="F190" s="7">
        <f t="shared" si="22"/>
        <v>25</v>
      </c>
      <c r="G190" s="2" t="s">
        <v>12</v>
      </c>
      <c r="H190" s="1" t="str">
        <f t="shared" si="17"/>
        <v>25-40</v>
      </c>
      <c r="I190" s="25" t="str">
        <f t="shared" si="18"/>
        <v>C</v>
      </c>
      <c r="J190" s="13">
        <v>7</v>
      </c>
      <c r="K190" s="3">
        <v>25</v>
      </c>
      <c r="L190" s="8">
        <f t="shared" si="19"/>
        <v>0</v>
      </c>
      <c r="M190" s="7">
        <f t="shared" si="20"/>
        <v>1</v>
      </c>
      <c r="O190">
        <f t="shared" si="23"/>
        <v>0</v>
      </c>
    </row>
    <row r="191" spans="1:15">
      <c r="A191">
        <v>190</v>
      </c>
      <c r="C191" s="6" t="s">
        <v>204</v>
      </c>
      <c r="D191" s="2"/>
      <c r="F191" s="7">
        <f t="shared" si="22"/>
        <v>35</v>
      </c>
      <c r="G191" s="2" t="s">
        <v>20</v>
      </c>
      <c r="H191" s="1" t="str">
        <f t="shared" si="17"/>
        <v>40-60</v>
      </c>
      <c r="I191" s="25" t="str">
        <f t="shared" si="18"/>
        <v>B</v>
      </c>
      <c r="J191" s="13">
        <v>9</v>
      </c>
      <c r="K191" s="3">
        <v>35</v>
      </c>
      <c r="L191" s="8">
        <f t="shared" si="19"/>
        <v>-5</v>
      </c>
      <c r="M191" s="7">
        <f t="shared" si="20"/>
        <v>1</v>
      </c>
      <c r="O191">
        <f t="shared" si="23"/>
        <v>0</v>
      </c>
    </row>
    <row r="192" spans="1:15">
      <c r="A192">
        <v>191</v>
      </c>
      <c r="C192" s="6" t="s">
        <v>205</v>
      </c>
      <c r="D192" s="2"/>
      <c r="F192" s="7">
        <f t="shared" si="22"/>
        <v>78</v>
      </c>
      <c r="G192" s="2" t="s">
        <v>6</v>
      </c>
      <c r="H192" s="1" t="str">
        <f t="shared" si="17"/>
        <v>60+</v>
      </c>
      <c r="I192" s="25" t="str">
        <f t="shared" si="18"/>
        <v>A</v>
      </c>
      <c r="J192" s="13">
        <v>17</v>
      </c>
      <c r="K192" s="3">
        <v>78</v>
      </c>
      <c r="L192" s="8">
        <f t="shared" si="19"/>
        <v>0</v>
      </c>
      <c r="M192" s="7">
        <f t="shared" si="20"/>
        <v>1</v>
      </c>
      <c r="O192">
        <f t="shared" si="23"/>
        <v>0</v>
      </c>
    </row>
    <row r="193" spans="1:15">
      <c r="A193">
        <v>192</v>
      </c>
      <c r="C193" s="6" t="s">
        <v>206</v>
      </c>
      <c r="D193" s="2"/>
      <c r="F193" s="7">
        <f t="shared" si="22"/>
        <v>16</v>
      </c>
      <c r="G193" s="2" t="s">
        <v>12</v>
      </c>
      <c r="H193" s="1" t="str">
        <f t="shared" si="17"/>
        <v>25-40</v>
      </c>
      <c r="I193" s="25" t="str">
        <f t="shared" si="18"/>
        <v>C</v>
      </c>
      <c r="J193" s="13">
        <v>5</v>
      </c>
      <c r="K193" s="3">
        <v>16</v>
      </c>
      <c r="L193" s="8">
        <f t="shared" si="19"/>
        <v>-9</v>
      </c>
      <c r="M193" s="7">
        <f t="shared" si="20"/>
        <v>1</v>
      </c>
      <c r="O193">
        <f t="shared" si="23"/>
        <v>0</v>
      </c>
    </row>
    <row r="194" spans="1:15">
      <c r="A194">
        <v>193</v>
      </c>
      <c r="C194" s="6" t="s">
        <v>207</v>
      </c>
      <c r="D194" s="2"/>
      <c r="F194" s="7">
        <f t="shared" ref="F194:F201" si="24">K194</f>
        <v>51</v>
      </c>
      <c r="G194" s="2" t="s">
        <v>20</v>
      </c>
      <c r="H194" s="1" t="str">
        <f t="shared" si="17"/>
        <v>40-60</v>
      </c>
      <c r="I194" s="25" t="str">
        <f t="shared" si="18"/>
        <v>B</v>
      </c>
      <c r="J194" s="13">
        <v>12</v>
      </c>
      <c r="K194" s="3">
        <v>51</v>
      </c>
      <c r="L194" s="8">
        <f t="shared" si="19"/>
        <v>0</v>
      </c>
      <c r="M194" s="7">
        <f t="shared" si="20"/>
        <v>1</v>
      </c>
      <c r="O194">
        <f t="shared" si="23"/>
        <v>1</v>
      </c>
    </row>
    <row r="195" spans="1:15">
      <c r="A195">
        <v>194</v>
      </c>
      <c r="C195" s="6" t="s">
        <v>208</v>
      </c>
      <c r="D195" s="2"/>
      <c r="F195" s="7">
        <f t="shared" si="24"/>
        <v>73</v>
      </c>
      <c r="G195" s="2" t="s">
        <v>6</v>
      </c>
      <c r="H195" s="1" t="str">
        <f t="shared" ref="H195:H201" si="25">IF(G195="A","60+",IF(G195="B","40-60",IF(G195="C","25-40",IF(G195="D","0-25",))))</f>
        <v>60+</v>
      </c>
      <c r="I195" s="25" t="str">
        <f t="shared" ref="I195:I201" si="26">G195</f>
        <v>A</v>
      </c>
      <c r="J195" s="13">
        <v>16</v>
      </c>
      <c r="K195" s="3">
        <v>73</v>
      </c>
      <c r="L195" s="8">
        <f t="shared" ref="L195:L201" si="27">IF(I195="C",IF(K195&lt;=$P$1,K195-$P$1,IF(K195&gt;$Q$1-1,(K195-$Q$1-1),0)),IF(I195="D",IF(K195&lt;=$P$1-1,0,K195-($P$1-1)),IF(I195="B",IF(K195&lt;=$Q$1,K195-$Q$1,IF(K195&gt;$R$1-1,K195-($R$1-1),0)),IF(I195="A",IF(K195&gt;=$R$1,0,K195-$R$1),""))))</f>
        <v>0</v>
      </c>
      <c r="M195" s="7">
        <f t="shared" ref="M195:M201" si="28">IF(AND(ABS(L195)&gt;=$U$1,ABS(L195)&lt;=$V$1),1,0)</f>
        <v>1</v>
      </c>
      <c r="O195">
        <f t="shared" si="23"/>
        <v>0</v>
      </c>
    </row>
    <row r="196" spans="1:15">
      <c r="A196">
        <v>195</v>
      </c>
      <c r="C196" s="6" t="s">
        <v>209</v>
      </c>
      <c r="D196" s="2"/>
      <c r="F196" s="7">
        <f t="shared" si="24"/>
        <v>16</v>
      </c>
      <c r="G196" s="2" t="s">
        <v>12</v>
      </c>
      <c r="H196" s="1" t="str">
        <f t="shared" si="25"/>
        <v>25-40</v>
      </c>
      <c r="I196" s="25" t="str">
        <f t="shared" si="26"/>
        <v>C</v>
      </c>
      <c r="J196" s="13">
        <v>5</v>
      </c>
      <c r="K196" s="3">
        <v>16</v>
      </c>
      <c r="L196" s="8">
        <f t="shared" si="27"/>
        <v>-9</v>
      </c>
      <c r="M196" s="7">
        <f t="shared" si="28"/>
        <v>1</v>
      </c>
      <c r="O196">
        <f t="shared" ref="O196:O203" si="29">IF(K194="","",IF(AND(K194&gt;=$O$3,K194&lt;$P$3),1,0))</f>
        <v>0</v>
      </c>
    </row>
    <row r="197" spans="1:15">
      <c r="A197">
        <v>196</v>
      </c>
      <c r="C197" s="6" t="s">
        <v>210</v>
      </c>
      <c r="D197" s="2"/>
      <c r="F197" s="7">
        <f t="shared" si="24"/>
        <v>30</v>
      </c>
      <c r="G197" s="2" t="s">
        <v>20</v>
      </c>
      <c r="H197" s="1" t="str">
        <f t="shared" si="25"/>
        <v>40-60</v>
      </c>
      <c r="I197" s="25" t="str">
        <f t="shared" si="26"/>
        <v>B</v>
      </c>
      <c r="J197" s="13">
        <v>8</v>
      </c>
      <c r="K197" s="3">
        <v>30</v>
      </c>
      <c r="L197" s="8">
        <f t="shared" si="27"/>
        <v>-10</v>
      </c>
      <c r="M197" s="7">
        <f t="shared" si="28"/>
        <v>1</v>
      </c>
      <c r="O197">
        <f t="shared" si="29"/>
        <v>1</v>
      </c>
    </row>
    <row r="198" spans="1:15">
      <c r="A198">
        <v>197</v>
      </c>
      <c r="C198" s="6" t="s">
        <v>211</v>
      </c>
      <c r="D198" s="2"/>
      <c r="F198" s="7">
        <f t="shared" si="24"/>
        <v>45</v>
      </c>
      <c r="G198" s="2" t="s">
        <v>12</v>
      </c>
      <c r="H198" s="1" t="str">
        <f t="shared" si="25"/>
        <v>25-40</v>
      </c>
      <c r="I198" s="25" t="str">
        <f t="shared" si="26"/>
        <v>C</v>
      </c>
      <c r="J198" s="13">
        <v>11</v>
      </c>
      <c r="K198" s="3">
        <v>45</v>
      </c>
      <c r="L198" s="8">
        <f t="shared" si="27"/>
        <v>4</v>
      </c>
      <c r="M198" s="7">
        <f t="shared" si="28"/>
        <v>1</v>
      </c>
      <c r="O198">
        <f t="shared" si="29"/>
        <v>0</v>
      </c>
    </row>
    <row r="199" spans="1:15">
      <c r="A199">
        <v>198</v>
      </c>
      <c r="C199" s="6" t="s">
        <v>212</v>
      </c>
      <c r="D199" s="2"/>
      <c r="F199" s="7">
        <f t="shared" si="24"/>
        <v>57</v>
      </c>
      <c r="G199" s="2" t="s">
        <v>20</v>
      </c>
      <c r="H199" s="1" t="str">
        <f t="shared" si="25"/>
        <v>40-60</v>
      </c>
      <c r="I199" s="25" t="str">
        <f t="shared" si="26"/>
        <v>B</v>
      </c>
      <c r="J199" s="13">
        <v>13</v>
      </c>
      <c r="K199" s="3">
        <v>57</v>
      </c>
      <c r="L199" s="8">
        <f t="shared" si="27"/>
        <v>0</v>
      </c>
      <c r="M199" s="7">
        <f t="shared" si="28"/>
        <v>1</v>
      </c>
      <c r="O199">
        <f t="shared" si="29"/>
        <v>0</v>
      </c>
    </row>
    <row r="200" spans="1:15">
      <c r="A200">
        <v>199</v>
      </c>
      <c r="C200" s="6" t="s">
        <v>213</v>
      </c>
      <c r="F200" s="7">
        <f t="shared" si="24"/>
        <v>35</v>
      </c>
      <c r="G200" s="1" t="s">
        <v>12</v>
      </c>
      <c r="H200" s="1" t="str">
        <f t="shared" si="25"/>
        <v>25-40</v>
      </c>
      <c r="I200" s="25" t="str">
        <f t="shared" si="26"/>
        <v>C</v>
      </c>
      <c r="J200" s="13">
        <v>9</v>
      </c>
      <c r="K200" s="3">
        <v>35</v>
      </c>
      <c r="L200" s="8">
        <f t="shared" si="27"/>
        <v>0</v>
      </c>
      <c r="M200" s="7">
        <f t="shared" si="28"/>
        <v>1</v>
      </c>
      <c r="O200">
        <f t="shared" si="29"/>
        <v>0</v>
      </c>
    </row>
    <row r="201" spans="1:15">
      <c r="A201">
        <v>200</v>
      </c>
      <c r="C201" s="6" t="s">
        <v>214</v>
      </c>
      <c r="F201" s="7">
        <f t="shared" si="24"/>
        <v>57</v>
      </c>
      <c r="G201" s="1" t="s">
        <v>12</v>
      </c>
      <c r="H201" s="1" t="str">
        <f t="shared" si="25"/>
        <v>25-40</v>
      </c>
      <c r="I201" s="25" t="str">
        <f t="shared" si="26"/>
        <v>C</v>
      </c>
      <c r="J201" s="2">
        <v>13</v>
      </c>
      <c r="K201" s="3">
        <v>57</v>
      </c>
      <c r="L201" s="8">
        <f t="shared" si="27"/>
        <v>16</v>
      </c>
      <c r="M201" s="7">
        <f t="shared" si="28"/>
        <v>0</v>
      </c>
      <c r="O201">
        <f t="shared" si="29"/>
        <v>0</v>
      </c>
    </row>
    <row r="202" spans="1:15">
      <c r="A202" s="24"/>
      <c r="C202"/>
      <c r="D202"/>
      <c r="E202"/>
      <c r="F202"/>
      <c r="I202"/>
      <c r="K202" t="str">
        <f t="shared" ref="K202:K209" si="30">IF(G202="C",J202-40,IF(G202="D",J202-10,IF(G202="B",J202-70,IF(G202="A",IF(J202&gt;=70,"OK",J202-70),""))))</f>
        <v/>
      </c>
      <c r="L202"/>
      <c r="O202">
        <f t="shared" si="29"/>
        <v>0</v>
      </c>
    </row>
    <row r="203" spans="1:15">
      <c r="G203" s="2"/>
      <c r="H203" s="13"/>
      <c r="J203" s="3"/>
      <c r="K203" s="8" t="str">
        <f t="shared" si="30"/>
        <v/>
      </c>
      <c r="L203" s="22"/>
      <c r="O203">
        <f t="shared" si="29"/>
        <v>0</v>
      </c>
    </row>
    <row r="204" spans="1:15">
      <c r="G204" s="2"/>
      <c r="H204" s="13"/>
      <c r="J204" s="3"/>
      <c r="K204" s="8" t="str">
        <f t="shared" si="30"/>
        <v/>
      </c>
      <c r="L204" s="22"/>
      <c r="N204" t="str">
        <f>IF(J202="","",IF(AND(J202&gt;=$O$3,J202&lt;$P$3),1,0))</f>
        <v/>
      </c>
    </row>
    <row r="205" spans="1:15">
      <c r="A205" t="s">
        <v>215</v>
      </c>
      <c r="G205" s="2"/>
      <c r="H205" s="13"/>
      <c r="J205" s="3"/>
      <c r="K205" s="8" t="str">
        <f t="shared" si="30"/>
        <v/>
      </c>
      <c r="L205" s="22"/>
      <c r="N205" t="str">
        <f>IF(K205="","",IF(AND(K205&gt;=$O$3,K205&lt;$P$3),1,0))</f>
        <v/>
      </c>
    </row>
    <row r="206" spans="1:15">
      <c r="A206" s="24" t="s">
        <v>216</v>
      </c>
      <c r="G206" s="2"/>
      <c r="H206" s="13"/>
      <c r="J206" s="3"/>
      <c r="K206" s="8" t="str">
        <f t="shared" si="30"/>
        <v/>
      </c>
      <c r="L206" s="22"/>
      <c r="N206" t="str">
        <f>IF(K206="","",IF(AND(K206&gt;=$O$3,K206&lt;$P$3),1,0))</f>
        <v/>
      </c>
    </row>
    <row r="207" spans="1:15">
      <c r="A207" s="24" t="s">
        <v>217</v>
      </c>
      <c r="G207" s="2"/>
      <c r="H207" s="13"/>
      <c r="J207" s="3"/>
      <c r="K207" s="8" t="str">
        <f t="shared" si="30"/>
        <v/>
      </c>
      <c r="L207" s="22"/>
      <c r="N207" t="str">
        <f>IF(K207="","",IF(AND(K207&gt;=$O$3,K207&lt;$P$3),1,0))</f>
        <v/>
      </c>
    </row>
    <row r="208" spans="1:15">
      <c r="A208" s="24" t="s">
        <v>218</v>
      </c>
      <c r="G208" s="2"/>
      <c r="H208" s="13"/>
      <c r="J208" s="3"/>
      <c r="K208" s="8" t="str">
        <f t="shared" si="30"/>
        <v/>
      </c>
      <c r="L208" s="22"/>
      <c r="N208" t="str">
        <f>IF(K208="","",IF(AND(K208&gt;=$O$3,K208&lt;$P$3),1,0))</f>
        <v/>
      </c>
    </row>
    <row r="209" spans="7:12">
      <c r="G209" s="2"/>
      <c r="H209" s="13"/>
      <c r="J209" s="3"/>
      <c r="K209" s="8" t="str">
        <f t="shared" si="30"/>
        <v/>
      </c>
      <c r="L209" s="22"/>
    </row>
    <row r="210" spans="7:12">
      <c r="G210" s="2"/>
      <c r="H210" s="13"/>
      <c r="J210" s="3"/>
      <c r="K210" s="22"/>
      <c r="L210" s="22"/>
    </row>
    <row r="211" spans="7:12">
      <c r="G211" s="2"/>
      <c r="H211" s="13"/>
      <c r="J211" s="3"/>
      <c r="K211" s="22"/>
      <c r="L211" s="22"/>
    </row>
    <row r="212" spans="7:12">
      <c r="G212" s="2"/>
      <c r="H212" s="13"/>
      <c r="J212" s="3"/>
      <c r="K212" s="22"/>
      <c r="L212" s="22"/>
    </row>
    <row r="213" spans="7:12">
      <c r="G213" s="2"/>
      <c r="H213" s="13"/>
      <c r="J213" s="3"/>
      <c r="K213" s="22"/>
      <c r="L213" s="22"/>
    </row>
    <row r="214" spans="7:12">
      <c r="G214" s="2"/>
      <c r="H214" s="13"/>
      <c r="J214" s="3"/>
      <c r="K214" s="22"/>
      <c r="L214" s="22"/>
    </row>
    <row r="215" spans="7:12">
      <c r="G215" s="2"/>
      <c r="H215" s="13"/>
      <c r="J215" s="3"/>
      <c r="K215" s="22"/>
      <c r="L215" s="22"/>
    </row>
    <row r="216" spans="7:12">
      <c r="G216" s="2"/>
      <c r="H216" s="13"/>
      <c r="J216" s="3"/>
      <c r="K216" s="22"/>
      <c r="L216" s="22"/>
    </row>
    <row r="217" spans="7:12">
      <c r="G217" s="2"/>
      <c r="H217" s="13"/>
      <c r="J217" s="3"/>
      <c r="K217" s="22"/>
      <c r="L217" s="22"/>
    </row>
    <row r="218" spans="7:12">
      <c r="G218" s="2"/>
      <c r="H218" s="13"/>
      <c r="J218" s="3"/>
      <c r="K218" s="22"/>
      <c r="L218" s="22"/>
    </row>
    <row r="219" spans="7:12">
      <c r="G219" s="2"/>
      <c r="H219" s="13"/>
      <c r="J219" s="3"/>
      <c r="K219" s="22"/>
      <c r="L219" s="22"/>
    </row>
    <row r="220" spans="7:12">
      <c r="G220" s="2"/>
      <c r="H220" s="13"/>
      <c r="J220" s="3"/>
      <c r="K220" s="22"/>
      <c r="L220" s="22"/>
    </row>
    <row r="221" spans="7:12">
      <c r="G221" s="2"/>
      <c r="H221" s="13"/>
      <c r="J221" s="3"/>
      <c r="K221" s="22"/>
      <c r="L221" s="22"/>
    </row>
    <row r="222" spans="7:12">
      <c r="G222" s="2"/>
      <c r="H222" s="13"/>
      <c r="J222" s="3"/>
      <c r="K222" s="22"/>
      <c r="L222" s="22"/>
    </row>
    <row r="223" spans="7:12">
      <c r="G223" s="2"/>
      <c r="H223" s="13"/>
      <c r="J223" s="3"/>
      <c r="K223" s="22"/>
      <c r="L223" s="22"/>
    </row>
    <row r="224" spans="7:12">
      <c r="G224" s="2"/>
      <c r="H224" s="13"/>
      <c r="J224" s="3"/>
      <c r="K224" s="22"/>
      <c r="L224" s="22"/>
    </row>
    <row r="225" spans="7:12">
      <c r="G225" s="2"/>
      <c r="H225" s="13"/>
      <c r="J225" s="3"/>
      <c r="K225" s="22"/>
      <c r="L225" s="22"/>
    </row>
    <row r="226" spans="7:12">
      <c r="G226" s="2"/>
      <c r="H226" s="13"/>
      <c r="J226" s="3"/>
      <c r="K226" s="22"/>
      <c r="L226" s="22"/>
    </row>
    <row r="227" spans="7:12">
      <c r="G227" s="2"/>
      <c r="H227" s="13"/>
      <c r="J227" s="3"/>
      <c r="K227" s="22"/>
      <c r="L227" s="22"/>
    </row>
    <row r="228" spans="7:12">
      <c r="G228" s="2"/>
      <c r="H228" s="13"/>
      <c r="J228" s="3"/>
      <c r="K228" s="22"/>
      <c r="L228" s="22"/>
    </row>
    <row r="229" spans="7:12">
      <c r="G229" s="2"/>
      <c r="H229" s="13"/>
      <c r="J229" s="3"/>
      <c r="K229" s="22"/>
      <c r="L229" s="22"/>
    </row>
    <row r="230" spans="7:12">
      <c r="G230" s="2"/>
      <c r="H230" s="13"/>
      <c r="J230" s="3"/>
      <c r="K230" s="22"/>
      <c r="L230" s="22"/>
    </row>
    <row r="231" spans="7:12">
      <c r="G231" s="2"/>
      <c r="H231" s="13"/>
      <c r="J231" s="3"/>
      <c r="K231" s="22"/>
      <c r="L231" s="22"/>
    </row>
    <row r="232" spans="7:12">
      <c r="G232" s="2"/>
      <c r="H232" s="13"/>
      <c r="J232" s="3"/>
      <c r="K232" s="22"/>
      <c r="L232" s="22"/>
    </row>
    <row r="233" spans="7:12">
      <c r="G233" s="2"/>
      <c r="H233" s="13"/>
      <c r="J233" s="3"/>
      <c r="K233" s="22"/>
      <c r="L233" s="22"/>
    </row>
    <row r="234" spans="7:12">
      <c r="G234" s="2"/>
      <c r="H234" s="13"/>
      <c r="J234" s="3"/>
      <c r="K234" s="22"/>
      <c r="L234" s="22"/>
    </row>
    <row r="235" spans="7:12">
      <c r="G235" s="2"/>
      <c r="H235" s="13"/>
      <c r="J235" s="3"/>
      <c r="K235" s="22"/>
      <c r="L235" s="22"/>
    </row>
    <row r="236" spans="7:12">
      <c r="G236" s="2"/>
      <c r="H236" s="13"/>
      <c r="J236" s="3"/>
      <c r="K236" s="22"/>
      <c r="L236" s="22"/>
    </row>
    <row r="237" spans="7:12">
      <c r="G237" s="2"/>
      <c r="H237" s="13"/>
      <c r="J237" s="3"/>
      <c r="K237" s="22"/>
      <c r="L237" s="22"/>
    </row>
    <row r="238" spans="7:12">
      <c r="G238" s="2"/>
      <c r="H238" s="13"/>
      <c r="J238" s="3"/>
      <c r="K238" s="22"/>
      <c r="L238" s="22"/>
    </row>
    <row r="239" spans="7:12">
      <c r="G239" s="2"/>
      <c r="H239" s="13"/>
      <c r="J239" s="3"/>
      <c r="K239" s="22"/>
      <c r="L239" s="22"/>
    </row>
    <row r="240" spans="7:12">
      <c r="G240" s="2"/>
      <c r="H240" s="13"/>
      <c r="J240" s="3"/>
      <c r="K240" s="22"/>
      <c r="L240" s="22"/>
    </row>
    <row r="241" spans="7:12">
      <c r="G241" s="2"/>
      <c r="H241" s="13"/>
      <c r="J241" s="3"/>
      <c r="K241" s="22"/>
      <c r="L241" s="22"/>
    </row>
    <row r="242" spans="7:12">
      <c r="G242" s="2"/>
      <c r="H242" s="13"/>
    </row>
    <row r="243" spans="7:12">
      <c r="G243" s="2"/>
      <c r="H243" s="13"/>
    </row>
    <row r="244" spans="7:12">
      <c r="G244" s="2"/>
      <c r="H244" s="13"/>
    </row>
    <row r="245" spans="7:12">
      <c r="G245" s="2"/>
      <c r="H245" s="13"/>
    </row>
    <row r="246" spans="7:12">
      <c r="G246" s="2"/>
      <c r="H246" s="13"/>
    </row>
    <row r="247" spans="7:12">
      <c r="G247" s="2"/>
      <c r="H247" s="13"/>
    </row>
    <row r="248" spans="7:12">
      <c r="G248" s="2"/>
      <c r="H248" s="13"/>
    </row>
    <row r="249" spans="7:12">
      <c r="G249" s="2"/>
      <c r="H249" s="13"/>
    </row>
    <row r="250" spans="7:12">
      <c r="G250" s="2"/>
      <c r="H250" s="13"/>
    </row>
    <row r="251" spans="7:12">
      <c r="G251" s="2"/>
    </row>
    <row r="253" spans="7:12">
      <c r="I253" s="4" t="str">
        <f>IF(H253="","",IF(AND(H253&gt;=$O$3,H253&lt;=$P$3),1,0))</f>
        <v/>
      </c>
    </row>
    <row r="254" spans="7:12">
      <c r="I254" s="4" t="str">
        <f>IF(H254="","",IF(AND(H254&gt;=$O$3,H254&lt;=$P$3),1,0))</f>
        <v/>
      </c>
    </row>
    <row r="255" spans="7:12">
      <c r="I255" s="4" t="str">
        <f>IF(H255="","",IF(AND(H255&gt;=$O$3,H255&lt;=$P$3),1,0))</f>
        <v/>
      </c>
    </row>
  </sheetData>
  <conditionalFormatting sqref="F203:F1048576 F1:F201">
    <cfRule type="cellIs" dxfId="137" priority="16" operator="between">
      <formula>0</formula>
      <formula>24</formula>
    </cfRule>
  </conditionalFormatting>
  <conditionalFormatting sqref="F203:F1048576 F1:F201">
    <cfRule type="cellIs" dxfId="136" priority="15" operator="between">
      <formula>25</formula>
      <formula>39</formula>
    </cfRule>
  </conditionalFormatting>
  <conditionalFormatting sqref="F203:F1048576 F1:F201">
    <cfRule type="cellIs" dxfId="135" priority="14" operator="between">
      <formula>40</formula>
      <formula>59</formula>
    </cfRule>
  </conditionalFormatting>
  <conditionalFormatting sqref="F203:F1048576 F1:F201">
    <cfRule type="cellIs" dxfId="134" priority="13" operator="between">
      <formula>60</formula>
      <formula>100</formula>
    </cfRule>
  </conditionalFormatting>
  <conditionalFormatting sqref="D203:D1048576 G203:G1048576 G1:G201">
    <cfRule type="cellIs" dxfId="133" priority="12" operator="equal">
      <formula>"A"</formula>
    </cfRule>
  </conditionalFormatting>
  <conditionalFormatting sqref="D203:D1048576 G203:G1048576 G1:G201">
    <cfRule type="cellIs" dxfId="132" priority="11" operator="equal">
      <formula>"B"</formula>
    </cfRule>
  </conditionalFormatting>
  <conditionalFormatting sqref="D203:D1048576 G203:G1048576 G1:G201">
    <cfRule type="cellIs" dxfId="131" priority="10" operator="equal">
      <formula>"C"</formula>
    </cfRule>
  </conditionalFormatting>
  <conditionalFormatting sqref="D203:D1048576 G203:G1048576 G1:G201">
    <cfRule type="cellIs" dxfId="130" priority="9" operator="equal">
      <formula>"D"</formula>
    </cfRule>
  </conditionalFormatting>
  <conditionalFormatting sqref="I1:I1048576">
    <cfRule type="cellIs" dxfId="129" priority="8" operator="equal">
      <formula>"A"</formula>
    </cfRule>
  </conditionalFormatting>
  <conditionalFormatting sqref="I1:I1048576">
    <cfRule type="cellIs" dxfId="128" priority="7" operator="equal">
      <formula>"B"</formula>
    </cfRule>
  </conditionalFormatting>
  <conditionalFormatting sqref="I1:I1048576">
    <cfRule type="cellIs" dxfId="127" priority="6" operator="equal">
      <formula>"C"</formula>
    </cfRule>
  </conditionalFormatting>
  <conditionalFormatting sqref="I1:I1048576">
    <cfRule type="cellIs" dxfId="126" priority="5" operator="equal">
      <formula>"D"</formula>
    </cfRule>
  </conditionalFormatting>
  <conditionalFormatting sqref="D1:D201">
    <cfRule type="cellIs" dxfId="125" priority="4" operator="equal">
      <formula>"A"</formula>
    </cfRule>
  </conditionalFormatting>
  <conditionalFormatting sqref="D1:D201">
    <cfRule type="cellIs" dxfId="124" priority="3" operator="equal">
      <formula>"B"</formula>
    </cfRule>
  </conditionalFormatting>
  <conditionalFormatting sqref="D1:D201">
    <cfRule type="cellIs" dxfId="123" priority="2" operator="equal">
      <formula>"C"</formula>
    </cfRule>
  </conditionalFormatting>
  <conditionalFormatting sqref="D1:D201">
    <cfRule type="cellIs" dxfId="122" priority="1" operator="equal">
      <formula>"D"</formula>
    </cfRule>
  </conditionalFormatting>
  <hyperlinks>
    <hyperlink ref="C2" r:id="rId1" xr:uid="{3586456D-C487-4D5C-B6FE-FF98E882C2F0}"/>
    <hyperlink ref="C3" r:id="rId2" xr:uid="{BCA47543-787D-434E-98D3-563B1230B3B5}"/>
    <hyperlink ref="C4" r:id="rId3" xr:uid="{297668D3-DFFB-4DCF-803F-18B0ED37302D}"/>
    <hyperlink ref="C5" r:id="rId4" xr:uid="{88438352-3C6D-42ED-B571-08DAC0B7C8A2}"/>
    <hyperlink ref="C72" r:id="rId5" xr:uid="{D6394487-79E6-4C5E-92A5-174B86330DAB}"/>
    <hyperlink ref="C6" r:id="rId6" xr:uid="{AB75D02F-C39A-4994-B387-DA69857E20CC}"/>
    <hyperlink ref="C7" r:id="rId7" xr:uid="{34436EA8-F211-4859-8A8B-9D1D20AE6DB6}"/>
    <hyperlink ref="C73" r:id="rId8" xr:uid="{5B20A9BC-75EF-473E-B70B-053B67816D90}"/>
    <hyperlink ref="C135" r:id="rId9" xr:uid="{6B46E857-E178-49D7-80A0-6B52FEFA20BE}"/>
    <hyperlink ref="C8" r:id="rId10" xr:uid="{8131C6C1-F00E-4631-B673-BB3527CFCB80}"/>
    <hyperlink ref="C9" r:id="rId11" xr:uid="{BCBB1611-DE70-4D4F-9D10-9035447C8371}"/>
    <hyperlink ref="C10" r:id="rId12" xr:uid="{4F05919B-CE3B-4F29-A9CE-B88358F3629A}"/>
    <hyperlink ref="C74" r:id="rId13" xr:uid="{A74EC2BE-EC3B-4D7C-BFA2-32AB7E8236D5}"/>
    <hyperlink ref="C136" r:id="rId14" xr:uid="{B6373635-4243-4DF6-B01E-00F7540C3857}"/>
    <hyperlink ref="C11" r:id="rId15" xr:uid="{23708FE2-34AB-4DD8-8895-D531517E5A28}"/>
    <hyperlink ref="C75" r:id="rId16" xr:uid="{6961EE1C-B97A-48BB-AB4B-D96CA28903E1}"/>
    <hyperlink ref="C12" r:id="rId17" xr:uid="{AE71BD88-DD83-4646-9CD8-005C9313FAFA}"/>
    <hyperlink ref="C76" r:id="rId18" xr:uid="{1D1046E9-A5CD-4381-ABD1-E596BA3C2463}"/>
    <hyperlink ref="C13" r:id="rId19" xr:uid="{4FEB81B3-BE15-4C3B-8828-1BB51AB56BEC}"/>
    <hyperlink ref="C137" r:id="rId20" xr:uid="{1003C99A-3E41-4CD5-8520-B6059EAC2F58}"/>
    <hyperlink ref="C77" r:id="rId21" xr:uid="{1DA82CAD-4B0D-4FC4-8D97-F62AC37CDFFE}"/>
    <hyperlink ref="C14" r:id="rId22" xr:uid="{C886B925-967F-4721-972B-024CC6471C96}"/>
    <hyperlink ref="C15" r:id="rId23" xr:uid="{4662E28B-FE47-4BF0-B440-D1D72436A325}"/>
    <hyperlink ref="C78" r:id="rId24" xr:uid="{6AA8B812-5D4A-45C9-88C3-B889E10E43C6}"/>
    <hyperlink ref="C16" r:id="rId25" xr:uid="{18373D4B-6493-43B1-A7B0-28E5F6A790F5}"/>
    <hyperlink ref="C17" r:id="rId26" xr:uid="{0C46CF26-201D-426C-83AD-9ABC7D3EEE28}"/>
    <hyperlink ref="C138" r:id="rId27" xr:uid="{E2696CF6-9155-4F2D-9F8E-7E09AF336768}"/>
    <hyperlink ref="C18" r:id="rId28" xr:uid="{FA4848C4-8038-4AC4-846F-C14DA5458B42}"/>
    <hyperlink ref="C19" r:id="rId29" xr:uid="{8CB450A0-5F7A-4058-924C-3FCBA236A393}"/>
    <hyperlink ref="C20" r:id="rId30" xr:uid="{67ACACEC-C5DE-49E6-940E-8F9C40FC3219}"/>
    <hyperlink ref="C79" r:id="rId31" xr:uid="{AEF53FBA-8022-4BC6-8371-EC0BAB837375}"/>
    <hyperlink ref="C139" r:id="rId32" xr:uid="{293EB3E6-239B-4325-8B5F-138B69B701E7}"/>
    <hyperlink ref="C21" r:id="rId33" xr:uid="{B1E310D1-DB77-4499-80CA-7FE932728171}"/>
    <hyperlink ref="C22" r:id="rId34" xr:uid="{8323DFB1-D93A-4C36-899C-64F34DF0F9CA}"/>
    <hyperlink ref="C80" r:id="rId35" xr:uid="{3161AEDC-7624-49ED-83CC-2F0530036312}"/>
    <hyperlink ref="C140" r:id="rId36" xr:uid="{015EB480-BA3A-4850-BB61-4272411F77FE}"/>
    <hyperlink ref="C141" r:id="rId37" xr:uid="{3570043D-6F49-4175-9347-3B121CA7CCAF}"/>
    <hyperlink ref="C142" r:id="rId38" xr:uid="{A340E888-2539-410B-A352-A8FA467409CF}"/>
    <hyperlink ref="C23" r:id="rId39" xr:uid="{F0222257-603D-449F-BDAB-07B26F0B18E8}"/>
    <hyperlink ref="C169" r:id="rId40" xr:uid="{D7BC1E66-3C51-4C9B-9B4E-D5200BDFEAE3}"/>
    <hyperlink ref="C170" r:id="rId41" xr:uid="{838494A6-9A7B-449C-9CE0-2A060908ED78}"/>
    <hyperlink ref="C171" r:id="rId42" xr:uid="{57F0773C-2B6E-4BB0-9DF3-4D42B2BF40CC}"/>
    <hyperlink ref="C172" r:id="rId43" xr:uid="{E3C1EB71-12DF-493D-BBC2-E8298EA80097}"/>
    <hyperlink ref="C173" r:id="rId44" xr:uid="{48D61E10-2EE5-4100-979B-9F4F9517F679}"/>
    <hyperlink ref="C174" r:id="rId45" xr:uid="{2DFBDA84-335A-4AA7-9EB8-AD5E038E576A}"/>
    <hyperlink ref="C81" r:id="rId46" xr:uid="{0AAA33AB-2740-4D65-8A48-027043706461}"/>
    <hyperlink ref="C82" r:id="rId47" xr:uid="{A172757C-9EBB-45DD-B30E-BDB4C7ABA260}"/>
    <hyperlink ref="C143" r:id="rId48" xr:uid="{88910A84-98F2-420E-AEBB-EB886483C806}"/>
    <hyperlink ref="C144" r:id="rId49" xr:uid="{6EB6F4F5-573D-4E93-94FF-9CE67E476C52}"/>
    <hyperlink ref="C83" r:id="rId50" xr:uid="{5E880CDB-A0EE-4EFB-8BB7-34310391FC3E}"/>
    <hyperlink ref="C145" r:id="rId51" xr:uid="{FF61AF60-C520-48E7-BE56-02D591CE1C66}"/>
    <hyperlink ref="C24" r:id="rId52" xr:uid="{9629D16E-27E1-4B05-9E96-0CF319C7CC20}"/>
    <hyperlink ref="C25" r:id="rId53" xr:uid="{B1FEADCF-F075-4BC2-951D-4F858E21480F}"/>
    <hyperlink ref="C84" r:id="rId54" xr:uid="{3B01DC9C-BA3D-46F1-B8A3-786E92530F16}"/>
    <hyperlink ref="C26" r:id="rId55" xr:uid="{775731E6-68C0-41DB-A8CB-B6EA3AC94C18}"/>
    <hyperlink ref="C85" r:id="rId56" xr:uid="{F7EBA1BD-D452-4BD4-8D64-A023AF59B358}"/>
    <hyperlink ref="C27" r:id="rId57" xr:uid="{3352412C-A5BC-46D8-8A76-444B30435FB9}"/>
    <hyperlink ref="C28" r:id="rId58" xr:uid="{D6DC3812-814E-4EFE-8835-F1F9471CBB00}"/>
    <hyperlink ref="C29" r:id="rId59" xr:uid="{99C5AF6F-0E35-4D33-B7DA-481DE240D9D7}"/>
    <hyperlink ref="C30" r:id="rId60" xr:uid="{F14A2F80-F9FE-4351-8115-9163082CD93B}"/>
    <hyperlink ref="C86" r:id="rId61" xr:uid="{CCAD8A90-FAA9-49AF-AA55-A2D456A4FEBF}"/>
    <hyperlink ref="C87" r:id="rId62" xr:uid="{B4D8479A-49E0-422F-B5C1-B11B1E3CE713}"/>
    <hyperlink ref="C88" r:id="rId63" xr:uid="{4243CDED-5380-4F80-9EF8-096222FC705D}"/>
    <hyperlink ref="C89" r:id="rId64" xr:uid="{9284D7A0-B091-4E7C-B2FB-E21DEBFE5F5A}"/>
    <hyperlink ref="C90" r:id="rId65" xr:uid="{310F7608-9BAF-422F-B682-5FF48133C3FC}"/>
    <hyperlink ref="C175" r:id="rId66" xr:uid="{04D1221C-8C6A-407D-A763-057DC6212800}"/>
    <hyperlink ref="C176" r:id="rId67" xr:uid="{A952255D-3F84-493F-A188-DB980857F264}"/>
    <hyperlink ref="C146" r:id="rId68" xr:uid="{9934BDE6-A339-443F-B66F-84119C2B1EA9}"/>
    <hyperlink ref="C31" r:id="rId69" xr:uid="{C7FF4DED-4A44-47F3-8318-5300B08BB2C4}"/>
    <hyperlink ref="C91" r:id="rId70" xr:uid="{9B64E041-1F27-40C4-A7F8-DB696CA72765}"/>
    <hyperlink ref="C92" r:id="rId71" xr:uid="{25F41380-EDD3-4499-8B00-C8146EAEF032}"/>
    <hyperlink ref="C32" r:id="rId72" xr:uid="{0931CDC7-2A4E-4699-899A-5DA5EB6B63CB}"/>
    <hyperlink ref="C33" r:id="rId73" xr:uid="{579F588F-385E-4671-99AA-763E32B4E0E2}"/>
    <hyperlink ref="C93" r:id="rId74" xr:uid="{B7B4EA40-2227-40DE-81E7-5AD8448A071D}"/>
    <hyperlink ref="C94" r:id="rId75" xr:uid="{43A17B2E-A80E-457B-8906-4939D6B8E76B}"/>
    <hyperlink ref="C95" r:id="rId76" xr:uid="{739F419C-68BC-4BE4-B39D-F3F7A1E9548E}"/>
    <hyperlink ref="C34" r:id="rId77" xr:uid="{216F2158-967E-467E-B7C7-E930C3E1B72C}"/>
    <hyperlink ref="C35" r:id="rId78" xr:uid="{C6C45CA3-D263-404E-B298-D87B917B7E65}"/>
    <hyperlink ref="C96" r:id="rId79" xr:uid="{474F3AF8-1BAF-4538-B077-4DBBA3739E5A}"/>
    <hyperlink ref="C36" r:id="rId80" xr:uid="{9562052E-1D30-4FB3-8398-FC5D11AEA965}"/>
    <hyperlink ref="C97" r:id="rId81" xr:uid="{F1114403-CECA-481D-949D-F417922E5E83}"/>
    <hyperlink ref="C98" r:id="rId82" xr:uid="{1644342D-ED29-4505-AC6B-F3118CD009F4}"/>
    <hyperlink ref="C37" r:id="rId83" xr:uid="{F1006D62-6D96-4335-9D75-00ED636BF8E3}"/>
    <hyperlink ref="C38" r:id="rId84" xr:uid="{427BFF63-F198-48BA-9C63-A7A2BD6D36E7}"/>
    <hyperlink ref="C99" r:id="rId85" xr:uid="{09B5D51B-85AF-42F4-935B-7ABFDEC0D57C}"/>
    <hyperlink ref="C100" r:id="rId86" xr:uid="{E79346C4-72FC-474E-BEAB-212B4C8E1DEC}"/>
    <hyperlink ref="C147" r:id="rId87" xr:uid="{11926E62-8ED8-4020-9E78-117B90177733}"/>
    <hyperlink ref="C39" r:id="rId88" xr:uid="{7A3DB9EA-2A7F-4F7C-A020-34958D7F94B6}"/>
    <hyperlink ref="C40" r:id="rId89" xr:uid="{E2E1BF66-E2BD-46D0-96A4-676E007857C7}"/>
    <hyperlink ref="C101" r:id="rId90" xr:uid="{57FD829D-959F-420D-94F3-595C5C2AE7B6}"/>
    <hyperlink ref="C102" r:id="rId91" xr:uid="{A2FD17B4-08B4-4B19-B3A2-BFF8F499AB3A}"/>
    <hyperlink ref="C103" r:id="rId92" xr:uid="{B406FD6C-1AE8-48BC-979D-36A515381416}"/>
    <hyperlink ref="C104" r:id="rId93" xr:uid="{E09F241C-68A8-4E80-B994-99D89E685B48}"/>
    <hyperlink ref="C105" r:id="rId94" xr:uid="{F521CD53-65FF-483C-A7F7-416B451E9FBD}"/>
    <hyperlink ref="C41" r:id="rId95" xr:uid="{0341F40E-67C1-4950-BF86-D39C927A0EFB}"/>
    <hyperlink ref="C42" r:id="rId96" xr:uid="{B42CE1EB-6E80-40CA-A114-F4B00FB8C3B0}"/>
    <hyperlink ref="C43" r:id="rId97" xr:uid="{FA145F6A-9759-4977-A3FB-656AD5F6330D}"/>
    <hyperlink ref="C148" r:id="rId98" xr:uid="{F326EFAF-4ACC-4DB5-8B7B-656BE0F963AA}"/>
    <hyperlink ref="C106" r:id="rId99" xr:uid="{51DC30D3-F6F5-4096-AF55-60C4600E6CB8}"/>
    <hyperlink ref="C107" r:id="rId100" xr:uid="{940010EF-45B6-4268-A264-25260FFF61E1}"/>
    <hyperlink ref="C44" r:id="rId101" xr:uid="{C5CE26DB-C5CD-43D4-9CA3-F08FC97B0288}"/>
    <hyperlink ref="C108" r:id="rId102" xr:uid="{781DCB54-CF2B-460E-8C8E-7F7D2796BAB7}"/>
    <hyperlink ref="C109" r:id="rId103" xr:uid="{F31781C4-9415-4B88-9521-C7FFF7B73492}"/>
    <hyperlink ref="C45" r:id="rId104" xr:uid="{E8435019-5B74-47FA-A045-6398B0AA339B}"/>
    <hyperlink ref="C149" r:id="rId105" xr:uid="{DF60329C-E74B-4889-96B3-04154BFABB4F}"/>
    <hyperlink ref="C150" r:id="rId106" xr:uid="{FF15A101-C76C-425E-A76A-AA0C6F0C03BA}"/>
    <hyperlink ref="C151" r:id="rId107" xr:uid="{757AEA90-C693-4419-9E34-88FFE161613A}"/>
    <hyperlink ref="C110" r:id="rId108" xr:uid="{25A6AA7C-7523-4B4E-8A3C-9A26D9F7077C}"/>
    <hyperlink ref="C152" r:id="rId109" xr:uid="{4361F305-A55E-45F7-858C-9F174703598F}"/>
    <hyperlink ref="C46" r:id="rId110" xr:uid="{3AB709B0-7DE7-4E28-8877-C96E2F7030F9}"/>
    <hyperlink ref="C47" r:id="rId111" xr:uid="{92D7E7EB-B4AF-455C-A830-0FD27B9DF84D}"/>
    <hyperlink ref="C111" r:id="rId112" xr:uid="{02341A71-FE3F-4E28-AD3A-DFD69E4BF0C2}"/>
    <hyperlink ref="C153" r:id="rId113" xr:uid="{3D901F3F-645B-433A-8218-E14982C2A8F3}"/>
    <hyperlink ref="C48" r:id="rId114" xr:uid="{59FEA01C-7899-4122-94D5-0D28C47F40D3}"/>
    <hyperlink ref="C49" r:id="rId115" xr:uid="{2E23BE10-750D-4DE1-9EE2-F1462AA3A735}"/>
    <hyperlink ref="C50" r:id="rId116" xr:uid="{B9587D89-D8E3-4AF5-B048-C359D0100DEC}"/>
    <hyperlink ref="C51" r:id="rId117" xr:uid="{91551A6F-8638-4170-9421-7AED3D9CF9AB}"/>
    <hyperlink ref="C52" r:id="rId118" xr:uid="{49F2C0BA-E5B5-46E8-9B62-078C8B167AC3}"/>
    <hyperlink ref="C53" r:id="rId119" xr:uid="{A1A4DCAF-A7EB-41B7-B312-02289EF2D625}"/>
    <hyperlink ref="C112" r:id="rId120" xr:uid="{43944716-2A05-4180-8E09-833901FBF1BF}"/>
    <hyperlink ref="C54" r:id="rId121" xr:uid="{57BBB52E-D676-4B55-820E-63ACC2C3BCF7}"/>
    <hyperlink ref="C55" r:id="rId122" xr:uid="{7B04F1C5-5B04-41D3-9CED-B28D4DF8C0ED}"/>
    <hyperlink ref="C56" r:id="rId123" xr:uid="{0C4A39BC-3596-4361-8493-70151AB99067}"/>
    <hyperlink ref="C57" r:id="rId124" xr:uid="{B8B5A0D9-036B-4031-A7AA-40B83618A9DE}"/>
    <hyperlink ref="C58" r:id="rId125" xr:uid="{4DDD65FA-ECB8-49F7-BC60-36E24E8B2981}"/>
    <hyperlink ref="C177" r:id="rId126" xr:uid="{2C29DCB9-71EA-48F3-A019-E38659B9024A}"/>
    <hyperlink ref="C178" r:id="rId127" xr:uid="{A25455C4-6ECA-41F6-8C08-638268475484}"/>
    <hyperlink ref="C180" r:id="rId128" xr:uid="{E80950DC-3ED8-40B0-A6EA-D49EBD037E22}"/>
    <hyperlink ref="C181" r:id="rId129" xr:uid="{677A8DD7-8B5A-45E1-815A-1D9C53275FF1}"/>
    <hyperlink ref="C182" r:id="rId130" xr:uid="{2AD79C61-FD4F-4C4B-B3D1-02D12BCC1370}"/>
    <hyperlink ref="C183" r:id="rId131" xr:uid="{94203504-2D2B-4828-A308-D835D9FC282D}"/>
    <hyperlink ref="C184" r:id="rId132" xr:uid="{31FEB79B-D498-4697-B451-9C11162505B9}"/>
    <hyperlink ref="C185" r:id="rId133" xr:uid="{BCF5E598-6DA6-4694-B3F5-572590E3F9AF}"/>
    <hyperlink ref="C186" r:id="rId134" xr:uid="{B13EA257-F160-49C5-A36E-610B5A31F797}"/>
    <hyperlink ref="C187" r:id="rId135" xr:uid="{B20132DD-62A3-40B7-A8D1-848DE30F8079}"/>
    <hyperlink ref="C188" r:id="rId136" xr:uid="{4BC8FD88-6D70-498B-9BC3-C7818CCBDCF9}"/>
    <hyperlink ref="C189" r:id="rId137" xr:uid="{CB6DF6A5-E3FE-4423-B6B9-8CDB9BBFE96C}"/>
    <hyperlink ref="C190" r:id="rId138" xr:uid="{442DA193-AE5F-4D21-8054-6C55983F4395}"/>
    <hyperlink ref="C154" r:id="rId139" xr:uid="{1C1B8D4C-7CB3-421D-997A-F9BD13FF3C57}"/>
    <hyperlink ref="C191" r:id="rId140" xr:uid="{46B4D9D1-5057-4956-8BB6-079E3EA4FE96}"/>
    <hyperlink ref="C192" r:id="rId141" xr:uid="{F8C1A231-3890-469F-A656-3FAF40F06185}"/>
    <hyperlink ref="C193" r:id="rId142" xr:uid="{49051A4A-342E-408C-9B86-7A7D68A24908}"/>
    <hyperlink ref="C194" r:id="rId143" xr:uid="{2C562926-ABDC-4E95-8F00-AFDF419B0238}"/>
    <hyperlink ref="C195" r:id="rId144" xr:uid="{0F98198E-216A-415C-9567-23D69EB2014A}"/>
    <hyperlink ref="C196" r:id="rId145" xr:uid="{5BFD52A1-D162-48E6-B3BD-52A3FC8CCA1A}"/>
    <hyperlink ref="C197" r:id="rId146" xr:uid="{AE6FAB6A-61E8-461A-B252-10962E2494EB}"/>
    <hyperlink ref="C155" r:id="rId147" xr:uid="{6B301A9F-C5D4-4E48-9ABC-F16ACABA1855}"/>
    <hyperlink ref="C198" r:id="rId148" xr:uid="{2979189D-8C52-4CDE-AF85-C2C4BCAE4899}"/>
    <hyperlink ref="C199" r:id="rId149" xr:uid="{643EA8B6-A67E-42CC-80B3-8AB500B15A40}"/>
    <hyperlink ref="C156" r:id="rId150" xr:uid="{F6091126-5D39-41CC-B9DE-BB246DAB350F}"/>
    <hyperlink ref="C157" r:id="rId151" xr:uid="{9E9D8FC3-E308-48AE-8278-B033EB357EBD}"/>
    <hyperlink ref="C158" r:id="rId152" xr:uid="{748C980A-C0F5-49E4-AF32-63DDD161553F}"/>
    <hyperlink ref="C159" r:id="rId153" xr:uid="{B2AAB9B5-5C71-4B13-955E-89B6421268A0}"/>
    <hyperlink ref="C160" r:id="rId154" xr:uid="{DB9DDA13-5379-4729-A27C-638E78DC57E7}"/>
    <hyperlink ref="C161" r:id="rId155" xr:uid="{E94E7829-0DE1-45F1-A841-2F9A97144D2D}"/>
    <hyperlink ref="C162" r:id="rId156" xr:uid="{E77A13A3-1F1E-47D3-AF8E-0E8EB635C6CA}"/>
    <hyperlink ref="C113" r:id="rId157" xr:uid="{1FB53645-E729-4B93-B3DE-59DC8682EE8B}"/>
    <hyperlink ref="C114" r:id="rId158" xr:uid="{D92B1254-3F7B-44F2-8547-7B8EEEE22368}"/>
    <hyperlink ref="C115" r:id="rId159" xr:uid="{03E7ED4B-CCB4-4D6C-9D6B-64FD794D3493}"/>
    <hyperlink ref="C59" r:id="rId160" xr:uid="{2F4BCC7C-9D80-4AC1-B1F4-58E2F07115CD}"/>
    <hyperlink ref="C60" r:id="rId161" xr:uid="{20F2D138-CB16-4A07-9953-49B59A269ABB}"/>
    <hyperlink ref="C116" r:id="rId162" xr:uid="{3CE359FF-BF42-4F67-8739-3AF75EBE701C}"/>
    <hyperlink ref="C117" r:id="rId163" xr:uid="{3391DE2E-0D2A-4AA7-A331-97702CEB37BB}"/>
    <hyperlink ref="C118" r:id="rId164" xr:uid="{E3F17C67-23A2-4492-BD1A-589694786709}"/>
    <hyperlink ref="C119" r:id="rId165" xr:uid="{3C2D1CB2-DA1E-4931-9DA9-006C436F789D}"/>
    <hyperlink ref="C120" r:id="rId166" xr:uid="{32E4469F-DF08-4811-811A-0372CC78436E}"/>
    <hyperlink ref="C61" r:id="rId167" xr:uid="{18DB0E1E-D55B-4529-9A44-71BCB002E23E}"/>
    <hyperlink ref="C62" r:id="rId168" xr:uid="{D4F1B4BE-5D4E-4ABE-95CA-E8EBFA4BA094}"/>
    <hyperlink ref="C63" r:id="rId169" xr:uid="{5B75CE30-CB5A-4A8F-9AC0-77D8D43A2FA7}"/>
    <hyperlink ref="C64" r:id="rId170" xr:uid="{0A1BB8DD-486B-46A5-9118-C6E13DE3BE63}"/>
    <hyperlink ref="C163" r:id="rId171" xr:uid="{24159E7B-CC1F-4ADF-9947-22BE5B252CF7}"/>
    <hyperlink ref="C65" r:id="rId172" xr:uid="{BD6BE0CE-8837-4607-A190-230B89A0C6BA}"/>
    <hyperlink ref="C121" r:id="rId173" xr:uid="{46BFE95C-441C-423B-BE5C-468DC131B76D}"/>
    <hyperlink ref="C66" r:id="rId174" xr:uid="{F6CED5CE-76CE-4321-868C-AEDB34FC4460}"/>
    <hyperlink ref="C67" r:id="rId175" xr:uid="{807F5303-0039-4207-8555-FEE3CFF3CF42}"/>
    <hyperlink ref="C164" r:id="rId176" xr:uid="{EF08D366-C6AA-4857-9848-C5B32C963DCC}"/>
    <hyperlink ref="C165" r:id="rId177" xr:uid="{63F705EC-C57B-4815-9FFC-FF2731EE9FCA}"/>
    <hyperlink ref="C68" r:id="rId178" xr:uid="{CAA77B02-3E36-439B-9BDC-C004A1FE082F}"/>
    <hyperlink ref="C69" r:id="rId179" xr:uid="{82DD0943-4122-44AD-82FD-7091719A227B}"/>
    <hyperlink ref="C122" r:id="rId180" xr:uid="{51A675B1-15A6-48E5-AEDE-7513B1B06A24}"/>
    <hyperlink ref="C123" r:id="rId181" xr:uid="{979B45AA-50D9-4962-9969-D6DA31E2D66E}"/>
    <hyperlink ref="C124" r:id="rId182" xr:uid="{E95C4F71-4179-468E-A0E5-DCCC568D7813}"/>
    <hyperlink ref="C125" r:id="rId183" xr:uid="{F7909A59-27C0-483C-9193-D9D9B9D4E1F3}"/>
    <hyperlink ref="C166" r:id="rId184" xr:uid="{52EB1FC7-015D-4E57-9F7B-B5879D855594}"/>
    <hyperlink ref="C126" r:id="rId185" xr:uid="{9BEBA877-D715-485A-B111-ED5A5535AD6A}"/>
    <hyperlink ref="C127" r:id="rId186" xr:uid="{557F283E-7D10-49D3-BCA4-1789C2A47783}"/>
    <hyperlink ref="C70" r:id="rId187" xr:uid="{94E35B02-D19F-4F41-B32B-246DA575A466}"/>
    <hyperlink ref="C128" r:id="rId188" xr:uid="{504102BB-E260-4559-B8FC-30F3E747BA76}"/>
    <hyperlink ref="C129" r:id="rId189" xr:uid="{9324FCE4-73DC-45DA-8CAD-FAA25FA2E923}"/>
    <hyperlink ref="C130" r:id="rId190" xr:uid="{B263D316-3308-4309-BE57-661DA14F92BF}"/>
    <hyperlink ref="C71" r:id="rId191" xr:uid="{7CB733AE-ADB1-492C-821A-996BB7073153}"/>
    <hyperlink ref="C131" r:id="rId192" xr:uid="{A497517A-4F7A-48BC-92A0-BD79B65811B6}"/>
    <hyperlink ref="C167" r:id="rId193" xr:uid="{80C16C8C-0417-447D-AD84-C351E3126A2A}"/>
    <hyperlink ref="C168" r:id="rId194" xr:uid="{2AF8F752-D543-433A-8689-AA943998C7DF}"/>
    <hyperlink ref="C132" r:id="rId195" xr:uid="{C0228305-0400-4798-81E5-1207FB026080}"/>
    <hyperlink ref="C133" r:id="rId196" xr:uid="{12BFC149-9EDF-4186-8B81-DC87E6ED2AE4}"/>
    <hyperlink ref="C134" r:id="rId197" xr:uid="{108781E8-7B09-4B99-BC25-7ED72D7E92AC}"/>
    <hyperlink ref="C179" r:id="rId198" xr:uid="{72466082-2EC6-4433-B6A2-087E8273AC7C}"/>
    <hyperlink ref="C200" r:id="rId199" xr:uid="{3F14C4FD-865F-4882-8DD6-28F1EFB0E6B8}"/>
    <hyperlink ref="C201" r:id="rId200" xr:uid="{3AE739DB-AECD-41EA-9387-311D74C09304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3EB9A-69A8-4DDB-873F-9952D129B157}">
  <dimension ref="A1:AF255"/>
  <sheetViews>
    <sheetView topLeftCell="H1" workbookViewId="0">
      <selection activeCell="N19" sqref="N19"/>
    </sheetView>
  </sheetViews>
  <sheetFormatPr defaultRowHeight="15"/>
  <cols>
    <col min="1" max="1" width="71.140625" customWidth="1"/>
    <col min="3" max="3" width="35.7109375" style="1" customWidth="1"/>
    <col min="4" max="4" width="19.5703125" style="1" customWidth="1"/>
    <col min="5" max="5" width="60.5703125" style="1" customWidth="1"/>
    <col min="6" max="6" width="18" style="2" customWidth="1"/>
    <col min="7" max="7" width="56.5703125" customWidth="1"/>
    <col min="8" max="8" width="66.85546875" customWidth="1"/>
    <col min="9" max="9" width="14.42578125" style="4" customWidth="1"/>
    <col min="10" max="10" width="12.42578125" bestFit="1" customWidth="1"/>
    <col min="11" max="12" width="9.140625" style="20"/>
    <col min="14" max="14" width="61.7109375" customWidth="1"/>
    <col min="20" max="20" width="17" customWidth="1"/>
    <col min="22" max="22" width="9.28515625" bestFit="1" customWidth="1"/>
    <col min="26" max="26" width="9.28515625" bestFit="1" customWidth="1"/>
  </cols>
  <sheetData>
    <row r="1" spans="1:32">
      <c r="C1" s="1" t="s">
        <v>0</v>
      </c>
      <c r="D1" s="3"/>
      <c r="G1" s="3" t="s">
        <v>1</v>
      </c>
      <c r="H1" s="1" t="s">
        <v>2</v>
      </c>
      <c r="J1" s="4"/>
      <c r="K1"/>
      <c r="L1" s="5"/>
      <c r="M1">
        <f>SUM(M2:M201)</f>
        <v>178</v>
      </c>
      <c r="N1">
        <f>M1/(200/100)</f>
        <v>89</v>
      </c>
      <c r="O1" t="s">
        <v>3</v>
      </c>
      <c r="P1">
        <v>25</v>
      </c>
      <c r="Q1">
        <v>40</v>
      </c>
      <c r="R1">
        <v>60</v>
      </c>
      <c r="T1" t="s">
        <v>4</v>
      </c>
      <c r="U1">
        <v>0</v>
      </c>
      <c r="V1">
        <v>10</v>
      </c>
    </row>
    <row r="2" spans="1:32">
      <c r="A2">
        <v>1</v>
      </c>
      <c r="C2" s="6" t="s">
        <v>5</v>
      </c>
      <c r="D2" s="2"/>
      <c r="F2" s="7">
        <f t="shared" ref="F2:F33" si="0">K2</f>
        <v>63</v>
      </c>
      <c r="G2" s="2" t="s">
        <v>6</v>
      </c>
      <c r="H2" s="1" t="str">
        <f>IF(G2="A","60+",IF(G2="B","40-60",IF(G2="C","25-40",IF(G2="D","0-25",))))</f>
        <v>60+</v>
      </c>
      <c r="I2" s="25" t="str">
        <f>G2</f>
        <v>A</v>
      </c>
      <c r="J2" s="13">
        <v>14</v>
      </c>
      <c r="K2" s="3">
        <v>63</v>
      </c>
      <c r="L2" s="8">
        <f>IF(I2="C",IF(K2&lt;=$P$1,K2-$P$1,IF(K2&gt;$Q$1-1,(K2-$Q$1-1),0)),IF(I2="D",IF(K2&lt;=$P$1-1,0,K2-($P$1-1)),IF(I2="B",IF(K2&lt;=$Q$1,K2-$Q$1,IF(K2&gt;$R$1-1,K2-($R$1-1),0)),IF(I2="A",IF(K2&gt;=$R$1,0,K2-$R$1),""))))</f>
        <v>0</v>
      </c>
      <c r="M2" s="7">
        <f>IF(AND(ABS(L2)&gt;=$U$1,ABS(L2)&lt;=$V$1),1,0)</f>
        <v>1</v>
      </c>
      <c r="N2" t="s">
        <v>7</v>
      </c>
      <c r="P2" t="s">
        <v>8</v>
      </c>
      <c r="Q2" t="s">
        <v>8</v>
      </c>
      <c r="R2" t="s">
        <v>8</v>
      </c>
    </row>
    <row r="3" spans="1:32">
      <c r="A3">
        <v>2</v>
      </c>
      <c r="C3" s="6" t="s">
        <v>9</v>
      </c>
      <c r="D3" s="2"/>
      <c r="F3" s="7">
        <f t="shared" si="0"/>
        <v>51</v>
      </c>
      <c r="G3" s="2" t="s">
        <v>6</v>
      </c>
      <c r="H3" s="1" t="str">
        <f t="shared" ref="H3:H66" si="1">IF(G3="A","60+",IF(G3="B","40-60",IF(G3="C","25-40",IF(G3="D","0-25",))))</f>
        <v>60+</v>
      </c>
      <c r="I3" s="25" t="str">
        <f t="shared" ref="I3:I66" si="2">G3</f>
        <v>A</v>
      </c>
      <c r="J3" s="13">
        <v>11.5</v>
      </c>
      <c r="K3" s="3">
        <v>51</v>
      </c>
      <c r="L3" s="8">
        <f t="shared" ref="L3:L66" si="3">IF(I3="C",IF(K3&lt;=$P$1,K3-$P$1,IF(K3&gt;$Q$1-1,(K3-$Q$1-1),0)),IF(I3="D",IF(K3&lt;=$P$1-1,0,K3-($P$1-1)),IF(I3="B",IF(K3&lt;=$Q$1,K3-$Q$1,IF(K3&gt;$R$1-1,K3-($R$1-1),0)),IF(I3="A",IF(K3&gt;=$R$1,0,K3-$R$1),""))))</f>
        <v>-9</v>
      </c>
      <c r="M3" s="7">
        <f t="shared" ref="M3:M66" si="4">IF(AND(ABS(L3)&gt;=$U$1,ABS(L3)&lt;=$V$1),1,0)</f>
        <v>1</v>
      </c>
      <c r="O3" s="9">
        <v>60</v>
      </c>
      <c r="P3" s="10">
        <v>100</v>
      </c>
      <c r="X3">
        <v>25</v>
      </c>
      <c r="Y3">
        <v>40</v>
      </c>
      <c r="Z3">
        <v>60</v>
      </c>
    </row>
    <row r="4" spans="1:32" ht="15" customHeight="1">
      <c r="A4">
        <v>3</v>
      </c>
      <c r="B4" s="23"/>
      <c r="C4" s="6" t="s">
        <v>10</v>
      </c>
      <c r="D4" s="2"/>
      <c r="F4" s="7">
        <f t="shared" si="0"/>
        <v>78</v>
      </c>
      <c r="G4" s="2" t="s">
        <v>6</v>
      </c>
      <c r="H4" s="1" t="str">
        <f t="shared" si="1"/>
        <v>60+</v>
      </c>
      <c r="I4" s="25" t="str">
        <f t="shared" si="2"/>
        <v>A</v>
      </c>
      <c r="J4" s="13">
        <v>16.5</v>
      </c>
      <c r="K4" s="3">
        <v>78</v>
      </c>
      <c r="L4" s="8">
        <f t="shared" si="3"/>
        <v>0</v>
      </c>
      <c r="M4" s="7">
        <f t="shared" si="4"/>
        <v>1</v>
      </c>
      <c r="N4">
        <f>COUNTIF(L2:L201,"&lt;-10")</f>
        <v>18</v>
      </c>
      <c r="O4">
        <f t="shared" ref="O4:O35" si="5">IF(K2="","",IF(AND(K2&gt;=$O$3,K2&lt;$P$3),1,0))</f>
        <v>1</v>
      </c>
      <c r="P4">
        <f>SUM(O4:O203)</f>
        <v>82</v>
      </c>
    </row>
    <row r="5" spans="1:32">
      <c r="A5">
        <v>4</v>
      </c>
      <c r="C5" s="6" t="s">
        <v>11</v>
      </c>
      <c r="D5" s="2"/>
      <c r="F5" s="7">
        <f t="shared" si="0"/>
        <v>25</v>
      </c>
      <c r="G5" s="2" t="s">
        <v>12</v>
      </c>
      <c r="H5" s="1" t="str">
        <f t="shared" si="1"/>
        <v>25-40</v>
      </c>
      <c r="I5" s="25" t="str">
        <f t="shared" si="2"/>
        <v>C</v>
      </c>
      <c r="J5" s="13">
        <v>7</v>
      </c>
      <c r="K5" s="3">
        <v>25</v>
      </c>
      <c r="L5" s="8">
        <f t="shared" si="3"/>
        <v>0</v>
      </c>
      <c r="M5" s="7">
        <f t="shared" si="4"/>
        <v>1</v>
      </c>
      <c r="N5">
        <f>COUNTIF(L2:L201,"&gt;10")</f>
        <v>4</v>
      </c>
      <c r="O5">
        <f t="shared" si="5"/>
        <v>0</v>
      </c>
      <c r="P5">
        <f>COUNTIF(O4:O313,0)</f>
        <v>118</v>
      </c>
    </row>
    <row r="6" spans="1:32">
      <c r="A6">
        <v>5</v>
      </c>
      <c r="C6" s="6" t="s">
        <v>13</v>
      </c>
      <c r="D6" s="2"/>
      <c r="F6" s="7">
        <f t="shared" si="0"/>
        <v>73</v>
      </c>
      <c r="G6" s="2" t="s">
        <v>6</v>
      </c>
      <c r="H6" s="1" t="str">
        <f t="shared" si="1"/>
        <v>60+</v>
      </c>
      <c r="I6" s="25" t="str">
        <f t="shared" si="2"/>
        <v>A</v>
      </c>
      <c r="J6" s="13">
        <v>16</v>
      </c>
      <c r="K6" s="3">
        <v>73</v>
      </c>
      <c r="L6" s="8">
        <f t="shared" si="3"/>
        <v>0</v>
      </c>
      <c r="M6" s="7">
        <f t="shared" si="4"/>
        <v>1</v>
      </c>
      <c r="N6" t="s">
        <v>14</v>
      </c>
      <c r="O6">
        <f t="shared" si="5"/>
        <v>1</v>
      </c>
      <c r="P6">
        <f>SUM(P4+P5)</f>
        <v>200</v>
      </c>
      <c r="R6" t="s">
        <v>15</v>
      </c>
    </row>
    <row r="7" spans="1:32">
      <c r="A7">
        <v>6</v>
      </c>
      <c r="C7" s="6" t="s">
        <v>16</v>
      </c>
      <c r="D7" s="2"/>
      <c r="F7" s="7">
        <f t="shared" si="0"/>
        <v>73</v>
      </c>
      <c r="G7" s="2" t="s">
        <v>6</v>
      </c>
      <c r="H7" s="1" t="str">
        <f t="shared" si="1"/>
        <v>60+</v>
      </c>
      <c r="I7" s="25" t="str">
        <f t="shared" si="2"/>
        <v>A</v>
      </c>
      <c r="J7" s="13">
        <v>16</v>
      </c>
      <c r="K7" s="3">
        <v>73</v>
      </c>
      <c r="L7" s="8">
        <f t="shared" si="3"/>
        <v>0</v>
      </c>
      <c r="M7" s="7">
        <f t="shared" si="4"/>
        <v>1</v>
      </c>
      <c r="N7" s="11">
        <f>N4/(200/100)</f>
        <v>9</v>
      </c>
      <c r="O7">
        <f t="shared" si="5"/>
        <v>0</v>
      </c>
      <c r="P7" s="11">
        <f>P4/(P6/100)</f>
        <v>41</v>
      </c>
      <c r="Q7" t="s">
        <v>3</v>
      </c>
      <c r="S7" t="s">
        <v>17</v>
      </c>
      <c r="U7" s="12" t="s">
        <v>6</v>
      </c>
      <c r="V7" s="13">
        <v>50</v>
      </c>
      <c r="W7" t="s">
        <v>18</v>
      </c>
      <c r="X7" s="13"/>
      <c r="Y7" s="13"/>
      <c r="Z7" s="13"/>
      <c r="AA7" s="13"/>
      <c r="AB7" s="13"/>
    </row>
    <row r="8" spans="1:32">
      <c r="A8">
        <v>7</v>
      </c>
      <c r="C8" s="6" t="s">
        <v>19</v>
      </c>
      <c r="D8" s="2"/>
      <c r="F8" s="7">
        <f t="shared" si="0"/>
        <v>98</v>
      </c>
      <c r="G8" s="2" t="s">
        <v>6</v>
      </c>
      <c r="H8" s="1" t="str">
        <f t="shared" si="1"/>
        <v>60+</v>
      </c>
      <c r="I8" s="25" t="str">
        <f t="shared" si="2"/>
        <v>A</v>
      </c>
      <c r="J8" s="13">
        <v>23.5</v>
      </c>
      <c r="K8" s="3">
        <v>98</v>
      </c>
      <c r="L8" s="8">
        <f t="shared" si="3"/>
        <v>0</v>
      </c>
      <c r="M8" s="7">
        <f t="shared" si="4"/>
        <v>1</v>
      </c>
      <c r="N8" s="11">
        <f>N5/(200/100)</f>
        <v>2</v>
      </c>
      <c r="O8">
        <f t="shared" si="5"/>
        <v>1</v>
      </c>
      <c r="P8" s="13"/>
      <c r="U8" s="14" t="s">
        <v>20</v>
      </c>
      <c r="V8" s="13">
        <v>23</v>
      </c>
      <c r="W8" t="s">
        <v>18</v>
      </c>
      <c r="X8" s="13"/>
      <c r="Y8" s="13"/>
      <c r="Z8" s="13"/>
      <c r="AA8" s="13"/>
      <c r="AB8" s="13"/>
    </row>
    <row r="9" spans="1:32">
      <c r="A9">
        <v>8</v>
      </c>
      <c r="C9" s="6" t="s">
        <v>21</v>
      </c>
      <c r="D9" s="2"/>
      <c r="F9" s="7">
        <f t="shared" si="0"/>
        <v>45</v>
      </c>
      <c r="G9" s="2" t="s">
        <v>20</v>
      </c>
      <c r="H9" s="1" t="str">
        <f t="shared" si="1"/>
        <v>40-60</v>
      </c>
      <c r="I9" s="25" t="str">
        <f t="shared" si="2"/>
        <v>B</v>
      </c>
      <c r="J9" s="13">
        <v>11</v>
      </c>
      <c r="K9" s="3">
        <v>45</v>
      </c>
      <c r="L9" s="8">
        <f t="shared" si="3"/>
        <v>0</v>
      </c>
      <c r="M9" s="7">
        <f t="shared" si="4"/>
        <v>1</v>
      </c>
      <c r="N9" s="15">
        <f>N7+N8</f>
        <v>11</v>
      </c>
      <c r="O9">
        <f t="shared" si="5"/>
        <v>1</v>
      </c>
      <c r="P9" s="13"/>
      <c r="U9" s="16" t="s">
        <v>12</v>
      </c>
      <c r="V9" s="13">
        <v>17</v>
      </c>
      <c r="W9" t="s">
        <v>18</v>
      </c>
      <c r="X9" s="13"/>
      <c r="Y9" s="13"/>
      <c r="Z9" s="13"/>
      <c r="AA9" s="13"/>
      <c r="AB9" s="13"/>
    </row>
    <row r="10" spans="1:32">
      <c r="A10">
        <v>9</v>
      </c>
      <c r="C10" s="6" t="s">
        <v>22</v>
      </c>
      <c r="D10" s="2"/>
      <c r="F10" s="7">
        <f t="shared" si="0"/>
        <v>73</v>
      </c>
      <c r="G10" s="2" t="s">
        <v>6</v>
      </c>
      <c r="H10" s="1" t="str">
        <f t="shared" si="1"/>
        <v>60+</v>
      </c>
      <c r="I10" s="25" t="str">
        <f t="shared" si="2"/>
        <v>A</v>
      </c>
      <c r="J10" s="13">
        <v>16</v>
      </c>
      <c r="K10" s="3">
        <v>73</v>
      </c>
      <c r="L10" s="8">
        <f t="shared" si="3"/>
        <v>0</v>
      </c>
      <c r="M10" s="7">
        <f t="shared" si="4"/>
        <v>1</v>
      </c>
      <c r="N10" s="17">
        <f>100-N9</f>
        <v>89</v>
      </c>
      <c r="O10">
        <f t="shared" si="5"/>
        <v>1</v>
      </c>
      <c r="U10" s="18" t="s">
        <v>23</v>
      </c>
      <c r="V10" s="13">
        <v>9.5</v>
      </c>
      <c r="W10" t="s">
        <v>18</v>
      </c>
      <c r="X10" s="13"/>
      <c r="Y10" s="13"/>
      <c r="Z10" s="13"/>
      <c r="AA10" s="13"/>
      <c r="AB10" s="13"/>
      <c r="AF10" s="13"/>
    </row>
    <row r="11" spans="1:32">
      <c r="A11">
        <v>10</v>
      </c>
      <c r="C11" s="6" t="s">
        <v>24</v>
      </c>
      <c r="D11" s="2"/>
      <c r="F11" s="7">
        <f t="shared" si="0"/>
        <v>35</v>
      </c>
      <c r="G11" s="2" t="s">
        <v>20</v>
      </c>
      <c r="H11" s="1" t="str">
        <f t="shared" si="1"/>
        <v>40-60</v>
      </c>
      <c r="I11" s="25" t="str">
        <f t="shared" si="2"/>
        <v>B</v>
      </c>
      <c r="J11" s="13">
        <v>8.5</v>
      </c>
      <c r="K11" s="3">
        <v>35</v>
      </c>
      <c r="L11" s="8">
        <f t="shared" si="3"/>
        <v>-5</v>
      </c>
      <c r="M11" s="7">
        <f t="shared" si="4"/>
        <v>1</v>
      </c>
      <c r="O11">
        <f t="shared" si="5"/>
        <v>0</v>
      </c>
      <c r="X11" s="13"/>
      <c r="Z11" s="13"/>
      <c r="AB11" s="13"/>
      <c r="AF11" s="13"/>
    </row>
    <row r="12" spans="1:32">
      <c r="A12">
        <v>11</v>
      </c>
      <c r="C12" s="6" t="s">
        <v>25</v>
      </c>
      <c r="D12" s="2"/>
      <c r="F12" s="7">
        <f t="shared" si="0"/>
        <v>98</v>
      </c>
      <c r="G12" s="2" t="s">
        <v>6</v>
      </c>
      <c r="H12" s="1" t="str">
        <f t="shared" si="1"/>
        <v>60+</v>
      </c>
      <c r="I12" s="25" t="str">
        <f t="shared" si="2"/>
        <v>A</v>
      </c>
      <c r="J12" s="13">
        <v>23.5</v>
      </c>
      <c r="K12" s="3">
        <v>98</v>
      </c>
      <c r="L12" s="8">
        <f t="shared" si="3"/>
        <v>0</v>
      </c>
      <c r="M12" s="7">
        <f t="shared" si="4"/>
        <v>1</v>
      </c>
      <c r="O12">
        <f t="shared" si="5"/>
        <v>1</v>
      </c>
    </row>
    <row r="13" spans="1:32">
      <c r="A13">
        <v>12</v>
      </c>
      <c r="C13" s="6" t="s">
        <v>26</v>
      </c>
      <c r="D13" s="2"/>
      <c r="F13" s="7">
        <f t="shared" si="0"/>
        <v>35</v>
      </c>
      <c r="G13" s="2" t="s">
        <v>12</v>
      </c>
      <c r="H13" s="1" t="str">
        <f t="shared" si="1"/>
        <v>25-40</v>
      </c>
      <c r="I13" s="25" t="str">
        <f t="shared" si="2"/>
        <v>C</v>
      </c>
      <c r="J13" s="13">
        <v>8.5</v>
      </c>
      <c r="K13" s="3">
        <v>35</v>
      </c>
      <c r="L13" s="8">
        <f t="shared" si="3"/>
        <v>0</v>
      </c>
      <c r="M13" s="7">
        <f t="shared" si="4"/>
        <v>1</v>
      </c>
      <c r="O13">
        <f t="shared" si="5"/>
        <v>0</v>
      </c>
    </row>
    <row r="14" spans="1:32">
      <c r="A14">
        <v>13</v>
      </c>
      <c r="C14" s="6" t="s">
        <v>27</v>
      </c>
      <c r="D14" s="2"/>
      <c r="F14" s="7">
        <f t="shared" si="0"/>
        <v>63</v>
      </c>
      <c r="G14" s="2" t="s">
        <v>6</v>
      </c>
      <c r="H14" s="1" t="str">
        <f t="shared" si="1"/>
        <v>60+</v>
      </c>
      <c r="I14" s="25" t="str">
        <f t="shared" si="2"/>
        <v>A</v>
      </c>
      <c r="J14" s="13">
        <v>13.5</v>
      </c>
      <c r="K14" s="3">
        <v>63</v>
      </c>
      <c r="L14" s="8">
        <f t="shared" si="3"/>
        <v>0</v>
      </c>
      <c r="M14" s="7">
        <f t="shared" si="4"/>
        <v>1</v>
      </c>
      <c r="O14">
        <f t="shared" si="5"/>
        <v>1</v>
      </c>
      <c r="Y14" s="13"/>
    </row>
    <row r="15" spans="1:32">
      <c r="A15">
        <v>14</v>
      </c>
      <c r="C15" s="6" t="s">
        <v>28</v>
      </c>
      <c r="D15" s="2"/>
      <c r="F15" s="7">
        <f t="shared" si="0"/>
        <v>20</v>
      </c>
      <c r="G15" s="2" t="s">
        <v>12</v>
      </c>
      <c r="H15" s="1" t="str">
        <f t="shared" si="1"/>
        <v>25-40</v>
      </c>
      <c r="I15" s="25" t="str">
        <f t="shared" si="2"/>
        <v>C</v>
      </c>
      <c r="J15" s="13">
        <v>6</v>
      </c>
      <c r="K15" s="3">
        <v>20</v>
      </c>
      <c r="L15" s="8">
        <f t="shared" si="3"/>
        <v>-5</v>
      </c>
      <c r="M15" s="7">
        <f t="shared" si="4"/>
        <v>1</v>
      </c>
      <c r="O15">
        <f t="shared" si="5"/>
        <v>0</v>
      </c>
      <c r="Y15" s="13"/>
    </row>
    <row r="16" spans="1:32">
      <c r="A16">
        <v>15</v>
      </c>
      <c r="C16" s="6" t="s">
        <v>29</v>
      </c>
      <c r="D16" s="2"/>
      <c r="F16" s="7">
        <f t="shared" si="0"/>
        <v>73</v>
      </c>
      <c r="G16" s="2" t="s">
        <v>6</v>
      </c>
      <c r="H16" s="1" t="str">
        <f t="shared" si="1"/>
        <v>60+</v>
      </c>
      <c r="I16" s="25" t="str">
        <f t="shared" si="2"/>
        <v>A</v>
      </c>
      <c r="J16" s="13">
        <v>15.5</v>
      </c>
      <c r="K16" s="3">
        <v>73</v>
      </c>
      <c r="L16" s="8">
        <f t="shared" si="3"/>
        <v>0</v>
      </c>
      <c r="M16" s="7">
        <f t="shared" si="4"/>
        <v>1</v>
      </c>
      <c r="O16">
        <f t="shared" si="5"/>
        <v>1</v>
      </c>
      <c r="Y16" s="13"/>
    </row>
    <row r="17" spans="1:26">
      <c r="A17">
        <v>16</v>
      </c>
      <c r="C17" s="6" t="s">
        <v>30</v>
      </c>
      <c r="D17" s="2"/>
      <c r="F17" s="7">
        <f t="shared" si="0"/>
        <v>95</v>
      </c>
      <c r="G17" s="2" t="s">
        <v>6</v>
      </c>
      <c r="H17" s="1" t="str">
        <f t="shared" si="1"/>
        <v>60+</v>
      </c>
      <c r="I17" s="25" t="str">
        <f t="shared" si="2"/>
        <v>A</v>
      </c>
      <c r="J17" s="13">
        <v>21.5</v>
      </c>
      <c r="K17" s="3">
        <v>95</v>
      </c>
      <c r="L17" s="8">
        <f t="shared" si="3"/>
        <v>0</v>
      </c>
      <c r="M17" s="7">
        <f t="shared" si="4"/>
        <v>1</v>
      </c>
      <c r="O17">
        <f t="shared" si="5"/>
        <v>0</v>
      </c>
      <c r="Y17" s="13"/>
    </row>
    <row r="18" spans="1:26">
      <c r="A18">
        <v>17</v>
      </c>
      <c r="C18" s="6" t="s">
        <v>31</v>
      </c>
      <c r="D18" s="2"/>
      <c r="F18" s="7">
        <f t="shared" si="0"/>
        <v>16</v>
      </c>
      <c r="G18" s="2" t="s">
        <v>20</v>
      </c>
      <c r="H18" s="1" t="str">
        <f t="shared" si="1"/>
        <v>40-60</v>
      </c>
      <c r="I18" s="25" t="str">
        <f t="shared" si="2"/>
        <v>B</v>
      </c>
      <c r="J18" s="13">
        <v>5</v>
      </c>
      <c r="K18" s="3">
        <v>16</v>
      </c>
      <c r="L18" s="8">
        <f t="shared" si="3"/>
        <v>-24</v>
      </c>
      <c r="M18" s="7">
        <f t="shared" si="4"/>
        <v>0</v>
      </c>
      <c r="O18">
        <f t="shared" si="5"/>
        <v>1</v>
      </c>
    </row>
    <row r="19" spans="1:26">
      <c r="A19">
        <v>18</v>
      </c>
      <c r="C19" s="6" t="s">
        <v>32</v>
      </c>
      <c r="D19" s="2"/>
      <c r="F19" s="7">
        <f t="shared" si="0"/>
        <v>73</v>
      </c>
      <c r="G19" s="2" t="s">
        <v>6</v>
      </c>
      <c r="H19" s="1" t="str">
        <f t="shared" si="1"/>
        <v>60+</v>
      </c>
      <c r="I19" s="25" t="str">
        <f t="shared" si="2"/>
        <v>A</v>
      </c>
      <c r="J19" s="13">
        <v>15.5</v>
      </c>
      <c r="K19" s="3">
        <v>73</v>
      </c>
      <c r="L19" s="8">
        <f t="shared" si="3"/>
        <v>0</v>
      </c>
      <c r="M19" s="7">
        <f t="shared" si="4"/>
        <v>1</v>
      </c>
      <c r="O19">
        <f t="shared" si="5"/>
        <v>1</v>
      </c>
    </row>
    <row r="20" spans="1:26">
      <c r="A20">
        <v>19</v>
      </c>
      <c r="C20" s="6" t="s">
        <v>33</v>
      </c>
      <c r="D20" s="2"/>
      <c r="F20" s="7">
        <f t="shared" si="0"/>
        <v>25</v>
      </c>
      <c r="G20" s="2" t="s">
        <v>12</v>
      </c>
      <c r="H20" s="1" t="str">
        <f t="shared" si="1"/>
        <v>25-40</v>
      </c>
      <c r="I20" s="25" t="str">
        <f t="shared" si="2"/>
        <v>C</v>
      </c>
      <c r="J20" s="13">
        <v>7</v>
      </c>
      <c r="K20" s="3">
        <v>25</v>
      </c>
      <c r="L20" s="8">
        <f t="shared" si="3"/>
        <v>0</v>
      </c>
      <c r="M20" s="7">
        <f t="shared" si="4"/>
        <v>1</v>
      </c>
      <c r="O20">
        <f t="shared" si="5"/>
        <v>0</v>
      </c>
    </row>
    <row r="21" spans="1:26">
      <c r="A21">
        <v>20</v>
      </c>
      <c r="C21" s="6" t="s">
        <v>34</v>
      </c>
      <c r="D21" s="2"/>
      <c r="F21" s="7">
        <f t="shared" si="0"/>
        <v>40</v>
      </c>
      <c r="G21" s="2" t="s">
        <v>20</v>
      </c>
      <c r="H21" s="1" t="str">
        <f t="shared" si="1"/>
        <v>40-60</v>
      </c>
      <c r="I21" s="25" t="str">
        <f t="shared" si="2"/>
        <v>B</v>
      </c>
      <c r="J21" s="13">
        <v>9.5</v>
      </c>
      <c r="K21" s="3">
        <v>40</v>
      </c>
      <c r="L21" s="8">
        <f t="shared" si="3"/>
        <v>0</v>
      </c>
      <c r="M21" s="7">
        <f t="shared" si="4"/>
        <v>1</v>
      </c>
      <c r="O21">
        <f t="shared" si="5"/>
        <v>1</v>
      </c>
    </row>
    <row r="22" spans="1:26">
      <c r="A22">
        <v>21</v>
      </c>
      <c r="C22" s="6" t="s">
        <v>35</v>
      </c>
      <c r="D22" s="2"/>
      <c r="F22" s="7">
        <f t="shared" si="0"/>
        <v>63</v>
      </c>
      <c r="G22" s="2" t="s">
        <v>6</v>
      </c>
      <c r="H22" s="1" t="str">
        <f t="shared" si="1"/>
        <v>60+</v>
      </c>
      <c r="I22" s="25" t="str">
        <f t="shared" si="2"/>
        <v>A</v>
      </c>
      <c r="J22" s="13">
        <v>14</v>
      </c>
      <c r="K22" s="3">
        <v>63</v>
      </c>
      <c r="L22" s="8">
        <f t="shared" si="3"/>
        <v>0</v>
      </c>
      <c r="M22" s="7">
        <f t="shared" si="4"/>
        <v>1</v>
      </c>
      <c r="O22">
        <f t="shared" si="5"/>
        <v>0</v>
      </c>
    </row>
    <row r="23" spans="1:26">
      <c r="A23">
        <v>22</v>
      </c>
      <c r="C23" s="6" t="s">
        <v>36</v>
      </c>
      <c r="D23" s="2"/>
      <c r="F23" s="7">
        <f t="shared" si="0"/>
        <v>78</v>
      </c>
      <c r="G23" s="2" t="s">
        <v>6</v>
      </c>
      <c r="H23" s="1" t="str">
        <f t="shared" si="1"/>
        <v>60+</v>
      </c>
      <c r="I23" s="25" t="str">
        <f t="shared" si="2"/>
        <v>A</v>
      </c>
      <c r="J23" s="13">
        <v>16.5</v>
      </c>
      <c r="K23" s="3">
        <v>78</v>
      </c>
      <c r="L23" s="8">
        <f t="shared" si="3"/>
        <v>0</v>
      </c>
      <c r="M23" s="7">
        <f t="shared" si="4"/>
        <v>1</v>
      </c>
      <c r="O23">
        <f t="shared" si="5"/>
        <v>0</v>
      </c>
    </row>
    <row r="24" spans="1:26">
      <c r="A24">
        <v>23</v>
      </c>
      <c r="C24" s="6" t="s">
        <v>37</v>
      </c>
      <c r="D24" s="2"/>
      <c r="F24" s="7">
        <f t="shared" si="0"/>
        <v>98</v>
      </c>
      <c r="G24" s="2" t="s">
        <v>6</v>
      </c>
      <c r="H24" s="1" t="str">
        <f t="shared" si="1"/>
        <v>60+</v>
      </c>
      <c r="I24" s="25" t="str">
        <f t="shared" si="2"/>
        <v>A</v>
      </c>
      <c r="J24" s="13">
        <v>23.5</v>
      </c>
      <c r="K24" s="3">
        <v>98</v>
      </c>
      <c r="L24" s="8">
        <f t="shared" si="3"/>
        <v>0</v>
      </c>
      <c r="M24" s="7">
        <f t="shared" si="4"/>
        <v>1</v>
      </c>
      <c r="O24">
        <f t="shared" si="5"/>
        <v>1</v>
      </c>
    </row>
    <row r="25" spans="1:26">
      <c r="A25">
        <v>24</v>
      </c>
      <c r="C25" s="6" t="s">
        <v>38</v>
      </c>
      <c r="D25" s="2"/>
      <c r="F25" s="7">
        <f t="shared" si="0"/>
        <v>25</v>
      </c>
      <c r="G25" s="2" t="s">
        <v>12</v>
      </c>
      <c r="H25" s="1" t="str">
        <f t="shared" si="1"/>
        <v>25-40</v>
      </c>
      <c r="I25" s="25" t="str">
        <f t="shared" si="2"/>
        <v>C</v>
      </c>
      <c r="J25" s="13">
        <v>7</v>
      </c>
      <c r="K25" s="3">
        <v>25</v>
      </c>
      <c r="L25" s="8">
        <f t="shared" si="3"/>
        <v>0</v>
      </c>
      <c r="M25" s="7">
        <f t="shared" si="4"/>
        <v>1</v>
      </c>
      <c r="O25">
        <f t="shared" si="5"/>
        <v>1</v>
      </c>
    </row>
    <row r="26" spans="1:26">
      <c r="A26">
        <v>25</v>
      </c>
      <c r="C26" s="6" t="s">
        <v>39</v>
      </c>
      <c r="D26" s="2"/>
      <c r="F26" s="7">
        <f t="shared" si="0"/>
        <v>73</v>
      </c>
      <c r="G26" s="2" t="s">
        <v>6</v>
      </c>
      <c r="H26" s="1" t="str">
        <f t="shared" si="1"/>
        <v>60+</v>
      </c>
      <c r="I26" s="25" t="str">
        <f t="shared" si="2"/>
        <v>A</v>
      </c>
      <c r="J26" s="13">
        <v>15.5</v>
      </c>
      <c r="K26" s="3">
        <v>73</v>
      </c>
      <c r="L26" s="8">
        <f t="shared" si="3"/>
        <v>0</v>
      </c>
      <c r="M26" s="7">
        <f t="shared" si="4"/>
        <v>1</v>
      </c>
      <c r="O26">
        <f t="shared" si="5"/>
        <v>1</v>
      </c>
      <c r="Z26" s="19"/>
    </row>
    <row r="27" spans="1:26">
      <c r="A27">
        <v>26</v>
      </c>
      <c r="C27" s="6" t="s">
        <v>40</v>
      </c>
      <c r="D27" s="2"/>
      <c r="F27" s="7">
        <f t="shared" si="0"/>
        <v>98</v>
      </c>
      <c r="G27" s="2" t="s">
        <v>6</v>
      </c>
      <c r="H27" s="1" t="str">
        <f t="shared" si="1"/>
        <v>60+</v>
      </c>
      <c r="I27" s="25" t="str">
        <f t="shared" si="2"/>
        <v>A</v>
      </c>
      <c r="J27" s="13">
        <v>23.5</v>
      </c>
      <c r="K27" s="3">
        <v>98</v>
      </c>
      <c r="L27" s="8">
        <f t="shared" si="3"/>
        <v>0</v>
      </c>
      <c r="M27" s="7">
        <f t="shared" si="4"/>
        <v>1</v>
      </c>
      <c r="O27">
        <f t="shared" si="5"/>
        <v>0</v>
      </c>
      <c r="Z27" s="21"/>
    </row>
    <row r="28" spans="1:26">
      <c r="A28">
        <v>27</v>
      </c>
      <c r="C28" s="6" t="s">
        <v>41</v>
      </c>
      <c r="D28" s="2"/>
      <c r="F28" s="7">
        <f t="shared" si="0"/>
        <v>40</v>
      </c>
      <c r="G28" s="2" t="s">
        <v>6</v>
      </c>
      <c r="H28" s="1" t="str">
        <f t="shared" si="1"/>
        <v>60+</v>
      </c>
      <c r="I28" s="25" t="str">
        <f t="shared" si="2"/>
        <v>A</v>
      </c>
      <c r="J28" s="13">
        <v>10</v>
      </c>
      <c r="K28" s="3">
        <v>40</v>
      </c>
      <c r="L28" s="8">
        <f t="shared" si="3"/>
        <v>-20</v>
      </c>
      <c r="M28" s="7">
        <f t="shared" si="4"/>
        <v>0</v>
      </c>
      <c r="O28">
        <f t="shared" si="5"/>
        <v>1</v>
      </c>
    </row>
    <row r="29" spans="1:26">
      <c r="A29">
        <v>28</v>
      </c>
      <c r="C29" s="6" t="s">
        <v>42</v>
      </c>
      <c r="D29" s="2"/>
      <c r="F29" s="7">
        <f t="shared" si="0"/>
        <v>57</v>
      </c>
      <c r="G29" s="2" t="s">
        <v>20</v>
      </c>
      <c r="H29" s="1" t="str">
        <f>IF(G29="A","60+",IF(G29="B","40-60",IF(G29="C","25-40",IF(G29="D","0-25",))))</f>
        <v>40-60</v>
      </c>
      <c r="I29" s="25" t="str">
        <f t="shared" si="2"/>
        <v>B</v>
      </c>
      <c r="J29" s="13">
        <v>13</v>
      </c>
      <c r="K29" s="3">
        <v>57</v>
      </c>
      <c r="L29" s="8">
        <f>IF(I29="C",IF(K29&lt;=$P$1,K29-$P$1,IF(K29&gt;$Q$1-1,(K29-$Q$1-1),0)),IF(I29="D",IF(K29&lt;=$P$1-1,0,K29-($P$1-1)),IF(I29="B",IF(K29&lt;=$Q$1,K29-$Q$1,IF(K29&gt;$R$1-1,K29-($R$1-1),0)),IF(I29="A",IF(K29&gt;=$R$1,0,K29-$R$1),""))))</f>
        <v>0</v>
      </c>
      <c r="M29" s="7">
        <f>IF(AND(ABS(L29)&gt;=$U$1,ABS(L29)&lt;=$V$1),1,0)</f>
        <v>1</v>
      </c>
      <c r="O29">
        <f t="shared" si="5"/>
        <v>1</v>
      </c>
    </row>
    <row r="30" spans="1:26">
      <c r="A30">
        <v>29</v>
      </c>
      <c r="C30" s="6" t="s">
        <v>43</v>
      </c>
      <c r="D30" s="2"/>
      <c r="F30" s="7">
        <f t="shared" si="0"/>
        <v>98</v>
      </c>
      <c r="G30" s="2" t="s">
        <v>6</v>
      </c>
      <c r="H30" s="1" t="str">
        <f t="shared" si="1"/>
        <v>60+</v>
      </c>
      <c r="I30" s="25" t="str">
        <f t="shared" si="2"/>
        <v>A</v>
      </c>
      <c r="J30" s="13">
        <v>23.5</v>
      </c>
      <c r="K30" s="3">
        <v>98</v>
      </c>
      <c r="L30" s="8">
        <f t="shared" si="3"/>
        <v>0</v>
      </c>
      <c r="M30" s="7">
        <f t="shared" si="4"/>
        <v>1</v>
      </c>
      <c r="O30">
        <f t="shared" si="5"/>
        <v>0</v>
      </c>
    </row>
    <row r="31" spans="1:26">
      <c r="A31">
        <v>30</v>
      </c>
      <c r="C31" s="6" t="s">
        <v>44</v>
      </c>
      <c r="D31" s="2"/>
      <c r="F31" s="7">
        <f t="shared" si="0"/>
        <v>73</v>
      </c>
      <c r="G31" s="2" t="s">
        <v>6</v>
      </c>
      <c r="H31" s="1" t="str">
        <f t="shared" si="1"/>
        <v>60+</v>
      </c>
      <c r="I31" s="25" t="str">
        <f t="shared" si="2"/>
        <v>A</v>
      </c>
      <c r="J31" s="13">
        <v>16</v>
      </c>
      <c r="K31" s="3">
        <v>73</v>
      </c>
      <c r="L31" s="8">
        <f t="shared" si="3"/>
        <v>0</v>
      </c>
      <c r="M31" s="7">
        <f t="shared" si="4"/>
        <v>1</v>
      </c>
      <c r="O31">
        <f t="shared" si="5"/>
        <v>0</v>
      </c>
    </row>
    <row r="32" spans="1:26">
      <c r="A32">
        <v>31</v>
      </c>
      <c r="C32" s="6" t="s">
        <v>45</v>
      </c>
      <c r="D32" s="2"/>
      <c r="F32" s="7">
        <f t="shared" si="0"/>
        <v>8</v>
      </c>
      <c r="G32" s="2" t="s">
        <v>23</v>
      </c>
      <c r="H32" s="1" t="str">
        <f t="shared" si="1"/>
        <v>0-25</v>
      </c>
      <c r="I32" s="25" t="str">
        <f t="shared" si="2"/>
        <v>D</v>
      </c>
      <c r="J32" s="13">
        <v>3</v>
      </c>
      <c r="K32" s="3">
        <v>8</v>
      </c>
      <c r="L32" s="8">
        <f t="shared" si="3"/>
        <v>0</v>
      </c>
      <c r="M32" s="7">
        <f t="shared" si="4"/>
        <v>1</v>
      </c>
      <c r="O32">
        <f t="shared" si="5"/>
        <v>1</v>
      </c>
    </row>
    <row r="33" spans="1:15">
      <c r="A33">
        <v>32</v>
      </c>
      <c r="C33" s="6" t="s">
        <v>46</v>
      </c>
      <c r="D33" s="2"/>
      <c r="F33" s="7">
        <f t="shared" si="0"/>
        <v>63</v>
      </c>
      <c r="G33" s="2" t="s">
        <v>6</v>
      </c>
      <c r="H33" s="1" t="str">
        <f>IF(G33="A","60+",IF(G33="B","40-60",IF(G33="C","25-40",IF(G33="D","0-25",))))</f>
        <v>60+</v>
      </c>
      <c r="I33" s="25" t="str">
        <f t="shared" si="2"/>
        <v>A</v>
      </c>
      <c r="J33" s="13">
        <v>13.5</v>
      </c>
      <c r="K33" s="3">
        <v>63</v>
      </c>
      <c r="L33" s="8">
        <f>IF(I33="C",IF(K33&lt;=$P$1,K33-$P$1,IF(K33&gt;$Q$1-1,(K33-$Q$1-1),0)),IF(I33="D",IF(K33&lt;=$P$1-1,0,K33-($P$1-1)),IF(I33="B",IF(K33&lt;=$Q$1,K33-$Q$1,IF(K33&gt;$R$1-1,K33-($R$1-1),0)),IF(I33="A",IF(K33&gt;=$R$1,0,K33-$R$1),""))))</f>
        <v>0</v>
      </c>
      <c r="M33" s="7">
        <f>IF(AND(ABS(L33)&gt;=$U$1,ABS(L33)&lt;=$V$1),1,0)</f>
        <v>1</v>
      </c>
      <c r="O33">
        <f t="shared" si="5"/>
        <v>1</v>
      </c>
    </row>
    <row r="34" spans="1:15">
      <c r="A34">
        <v>33</v>
      </c>
      <c r="C34" s="6" t="s">
        <v>47</v>
      </c>
      <c r="D34" s="2"/>
      <c r="F34" s="7">
        <f t="shared" ref="F34:F65" si="6">K34</f>
        <v>98</v>
      </c>
      <c r="G34" s="2" t="s">
        <v>6</v>
      </c>
      <c r="H34" s="1" t="str">
        <f t="shared" si="1"/>
        <v>60+</v>
      </c>
      <c r="I34" s="25" t="str">
        <f t="shared" si="2"/>
        <v>A</v>
      </c>
      <c r="J34" s="13">
        <v>23.5</v>
      </c>
      <c r="K34" s="3">
        <v>98</v>
      </c>
      <c r="L34" s="8">
        <f t="shared" si="3"/>
        <v>0</v>
      </c>
      <c r="M34" s="7">
        <f t="shared" si="4"/>
        <v>1</v>
      </c>
      <c r="O34">
        <f t="shared" si="5"/>
        <v>0</v>
      </c>
    </row>
    <row r="35" spans="1:15">
      <c r="A35">
        <v>34</v>
      </c>
      <c r="C35" s="6" t="s">
        <v>48</v>
      </c>
      <c r="D35" s="2"/>
      <c r="F35" s="7">
        <f t="shared" si="6"/>
        <v>63</v>
      </c>
      <c r="G35" s="2" t="s">
        <v>6</v>
      </c>
      <c r="H35" s="1" t="str">
        <f t="shared" si="1"/>
        <v>60+</v>
      </c>
      <c r="I35" s="25" t="str">
        <f t="shared" si="2"/>
        <v>A</v>
      </c>
      <c r="J35" s="13">
        <v>13.5</v>
      </c>
      <c r="K35" s="3">
        <v>63</v>
      </c>
      <c r="L35" s="8">
        <f t="shared" si="3"/>
        <v>0</v>
      </c>
      <c r="M35" s="7">
        <f t="shared" si="4"/>
        <v>1</v>
      </c>
      <c r="O35">
        <f t="shared" si="5"/>
        <v>1</v>
      </c>
    </row>
    <row r="36" spans="1:15">
      <c r="A36">
        <v>35</v>
      </c>
      <c r="C36" s="6" t="s">
        <v>49</v>
      </c>
      <c r="D36" s="2"/>
      <c r="F36" s="7">
        <f t="shared" si="6"/>
        <v>57</v>
      </c>
      <c r="G36" s="2" t="s">
        <v>6</v>
      </c>
      <c r="H36" s="1" t="str">
        <f t="shared" si="1"/>
        <v>60+</v>
      </c>
      <c r="I36" s="25" t="str">
        <f t="shared" si="2"/>
        <v>A</v>
      </c>
      <c r="J36" s="13">
        <v>12.5</v>
      </c>
      <c r="K36" s="3">
        <v>57</v>
      </c>
      <c r="L36" s="8">
        <f t="shared" si="3"/>
        <v>-3</v>
      </c>
      <c r="M36" s="7">
        <f t="shared" si="4"/>
        <v>1</v>
      </c>
      <c r="O36">
        <f t="shared" ref="O36:O67" si="7">IF(K34="","",IF(AND(K34&gt;=$O$3,K34&lt;$P$3),1,0))</f>
        <v>1</v>
      </c>
    </row>
    <row r="37" spans="1:15">
      <c r="A37">
        <v>36</v>
      </c>
      <c r="C37" s="6" t="s">
        <v>50</v>
      </c>
      <c r="D37" s="2"/>
      <c r="F37" s="7">
        <f t="shared" si="6"/>
        <v>73</v>
      </c>
      <c r="G37" s="2" t="s">
        <v>6</v>
      </c>
      <c r="H37" s="1" t="str">
        <f t="shared" si="1"/>
        <v>60+</v>
      </c>
      <c r="I37" s="25" t="str">
        <f t="shared" si="2"/>
        <v>A</v>
      </c>
      <c r="J37" s="13">
        <v>15.5</v>
      </c>
      <c r="K37" s="3">
        <v>73</v>
      </c>
      <c r="L37" s="8">
        <f t="shared" si="3"/>
        <v>0</v>
      </c>
      <c r="M37" s="7">
        <f t="shared" si="4"/>
        <v>1</v>
      </c>
      <c r="O37">
        <f t="shared" si="7"/>
        <v>1</v>
      </c>
    </row>
    <row r="38" spans="1:15">
      <c r="A38">
        <v>37</v>
      </c>
      <c r="C38" s="6" t="s">
        <v>51</v>
      </c>
      <c r="D38" s="2"/>
      <c r="F38" s="7">
        <f t="shared" si="6"/>
        <v>63</v>
      </c>
      <c r="G38" s="2" t="s">
        <v>6</v>
      </c>
      <c r="H38" s="1" t="str">
        <f t="shared" si="1"/>
        <v>60+</v>
      </c>
      <c r="I38" s="25" t="str">
        <f t="shared" si="2"/>
        <v>A</v>
      </c>
      <c r="J38" s="13">
        <v>13.5</v>
      </c>
      <c r="K38" s="3">
        <v>63</v>
      </c>
      <c r="L38" s="8">
        <f t="shared" si="3"/>
        <v>0</v>
      </c>
      <c r="M38" s="7">
        <f t="shared" si="4"/>
        <v>1</v>
      </c>
      <c r="O38">
        <f t="shared" si="7"/>
        <v>0</v>
      </c>
    </row>
    <row r="39" spans="1:15">
      <c r="A39">
        <v>38</v>
      </c>
      <c r="C39" s="6" t="s">
        <v>52</v>
      </c>
      <c r="D39" s="2"/>
      <c r="F39" s="7">
        <f t="shared" si="6"/>
        <v>63</v>
      </c>
      <c r="G39" s="2" t="s">
        <v>6</v>
      </c>
      <c r="H39" s="1" t="str">
        <f t="shared" si="1"/>
        <v>60+</v>
      </c>
      <c r="I39" s="25" t="str">
        <f t="shared" si="2"/>
        <v>A</v>
      </c>
      <c r="J39" s="13">
        <v>13.5</v>
      </c>
      <c r="K39" s="3">
        <v>63</v>
      </c>
      <c r="L39" s="8">
        <f t="shared" si="3"/>
        <v>0</v>
      </c>
      <c r="M39" s="7">
        <f t="shared" si="4"/>
        <v>1</v>
      </c>
      <c r="O39">
        <f t="shared" si="7"/>
        <v>1</v>
      </c>
    </row>
    <row r="40" spans="1:15">
      <c r="A40">
        <v>39</v>
      </c>
      <c r="C40" s="6" t="s">
        <v>53</v>
      </c>
      <c r="D40" s="2"/>
      <c r="F40" s="7">
        <f t="shared" si="6"/>
        <v>98</v>
      </c>
      <c r="G40" s="2" t="s">
        <v>6</v>
      </c>
      <c r="H40" s="1" t="str">
        <f t="shared" si="1"/>
        <v>60+</v>
      </c>
      <c r="I40" s="25" t="str">
        <f t="shared" si="2"/>
        <v>A</v>
      </c>
      <c r="J40" s="13">
        <v>23.5</v>
      </c>
      <c r="K40" s="3">
        <v>98</v>
      </c>
      <c r="L40" s="8">
        <f t="shared" si="3"/>
        <v>0</v>
      </c>
      <c r="M40" s="7">
        <f t="shared" si="4"/>
        <v>1</v>
      </c>
      <c r="O40">
        <f t="shared" si="7"/>
        <v>1</v>
      </c>
    </row>
    <row r="41" spans="1:15">
      <c r="A41">
        <v>40</v>
      </c>
      <c r="C41" s="6" t="s">
        <v>54</v>
      </c>
      <c r="D41" s="2"/>
      <c r="F41" s="7">
        <f t="shared" si="6"/>
        <v>98</v>
      </c>
      <c r="G41" s="2" t="s">
        <v>6</v>
      </c>
      <c r="H41" s="1" t="str">
        <f t="shared" si="1"/>
        <v>60+</v>
      </c>
      <c r="I41" s="25" t="str">
        <f t="shared" si="2"/>
        <v>A</v>
      </c>
      <c r="J41" s="13">
        <v>23.5</v>
      </c>
      <c r="K41" s="3">
        <v>98</v>
      </c>
      <c r="L41" s="8">
        <f t="shared" si="3"/>
        <v>0</v>
      </c>
      <c r="M41" s="7">
        <f t="shared" si="4"/>
        <v>1</v>
      </c>
      <c r="O41">
        <f t="shared" si="7"/>
        <v>1</v>
      </c>
    </row>
    <row r="42" spans="1:15">
      <c r="A42">
        <v>41</v>
      </c>
      <c r="C42" s="6" t="s">
        <v>55</v>
      </c>
      <c r="D42" s="2"/>
      <c r="F42" s="7">
        <f t="shared" si="6"/>
        <v>98</v>
      </c>
      <c r="G42" s="2" t="s">
        <v>6</v>
      </c>
      <c r="H42" s="1" t="str">
        <f t="shared" si="1"/>
        <v>60+</v>
      </c>
      <c r="I42" s="25" t="str">
        <f t="shared" si="2"/>
        <v>A</v>
      </c>
      <c r="J42" s="13">
        <v>23.5</v>
      </c>
      <c r="K42" s="3">
        <v>98</v>
      </c>
      <c r="L42" s="8">
        <f t="shared" si="3"/>
        <v>0</v>
      </c>
      <c r="M42" s="7">
        <f t="shared" si="4"/>
        <v>1</v>
      </c>
      <c r="O42">
        <f t="shared" si="7"/>
        <v>1</v>
      </c>
    </row>
    <row r="43" spans="1:15">
      <c r="A43">
        <v>42</v>
      </c>
      <c r="C43" s="6" t="s">
        <v>56</v>
      </c>
      <c r="D43" s="2"/>
      <c r="F43" s="7">
        <f t="shared" si="6"/>
        <v>68</v>
      </c>
      <c r="G43" s="2" t="s">
        <v>6</v>
      </c>
      <c r="H43" s="1" t="str">
        <f t="shared" si="1"/>
        <v>60+</v>
      </c>
      <c r="I43" s="25" t="str">
        <f t="shared" si="2"/>
        <v>A</v>
      </c>
      <c r="J43" s="13">
        <v>14.5</v>
      </c>
      <c r="K43" s="3">
        <v>68</v>
      </c>
      <c r="L43" s="8">
        <f t="shared" si="3"/>
        <v>0</v>
      </c>
      <c r="M43" s="7">
        <f t="shared" si="4"/>
        <v>1</v>
      </c>
      <c r="O43">
        <f t="shared" si="7"/>
        <v>1</v>
      </c>
    </row>
    <row r="44" spans="1:15">
      <c r="A44">
        <v>43</v>
      </c>
      <c r="C44" s="6" t="s">
        <v>57</v>
      </c>
      <c r="D44" s="2"/>
      <c r="F44" s="7">
        <f t="shared" si="6"/>
        <v>30</v>
      </c>
      <c r="G44" s="2" t="s">
        <v>12</v>
      </c>
      <c r="H44" s="1" t="str">
        <f t="shared" si="1"/>
        <v>25-40</v>
      </c>
      <c r="I44" s="25" t="str">
        <f t="shared" si="2"/>
        <v>C</v>
      </c>
      <c r="J44" s="13">
        <v>8</v>
      </c>
      <c r="K44" s="3">
        <v>30</v>
      </c>
      <c r="L44" s="8">
        <f t="shared" si="3"/>
        <v>0</v>
      </c>
      <c r="M44" s="7">
        <f t="shared" si="4"/>
        <v>1</v>
      </c>
      <c r="O44">
        <f t="shared" si="7"/>
        <v>1</v>
      </c>
    </row>
    <row r="45" spans="1:15">
      <c r="A45">
        <v>44</v>
      </c>
      <c r="C45" s="6" t="s">
        <v>58</v>
      </c>
      <c r="D45" s="2"/>
      <c r="F45" s="7">
        <f t="shared" si="6"/>
        <v>98</v>
      </c>
      <c r="G45" s="2" t="s">
        <v>6</v>
      </c>
      <c r="H45" s="1" t="str">
        <f t="shared" si="1"/>
        <v>60+</v>
      </c>
      <c r="I45" s="25" t="str">
        <f t="shared" si="2"/>
        <v>A</v>
      </c>
      <c r="J45" s="13">
        <v>23.5</v>
      </c>
      <c r="K45" s="3">
        <v>98</v>
      </c>
      <c r="L45" s="8">
        <f t="shared" si="3"/>
        <v>0</v>
      </c>
      <c r="M45" s="7">
        <f t="shared" si="4"/>
        <v>1</v>
      </c>
      <c r="O45">
        <f t="shared" si="7"/>
        <v>1</v>
      </c>
    </row>
    <row r="46" spans="1:15">
      <c r="A46">
        <v>45</v>
      </c>
      <c r="C46" s="6" t="s">
        <v>59</v>
      </c>
      <c r="D46" s="2"/>
      <c r="F46" s="7">
        <f t="shared" si="6"/>
        <v>51</v>
      </c>
      <c r="G46" s="2" t="s">
        <v>6</v>
      </c>
      <c r="H46" s="1" t="str">
        <f t="shared" si="1"/>
        <v>60+</v>
      </c>
      <c r="I46" s="25" t="str">
        <f t="shared" si="2"/>
        <v>A</v>
      </c>
      <c r="J46" s="13">
        <v>12</v>
      </c>
      <c r="K46" s="3">
        <v>51</v>
      </c>
      <c r="L46" s="8">
        <f t="shared" si="3"/>
        <v>-9</v>
      </c>
      <c r="M46" s="7">
        <f t="shared" si="4"/>
        <v>1</v>
      </c>
      <c r="O46">
        <f t="shared" si="7"/>
        <v>0</v>
      </c>
    </row>
    <row r="47" spans="1:15">
      <c r="A47">
        <v>46</v>
      </c>
      <c r="C47" s="6" t="s">
        <v>60</v>
      </c>
      <c r="D47" s="2"/>
      <c r="F47" s="7">
        <f t="shared" si="6"/>
        <v>25</v>
      </c>
      <c r="G47" s="2" t="s">
        <v>12</v>
      </c>
      <c r="H47" s="1" t="str">
        <f t="shared" si="1"/>
        <v>25-40</v>
      </c>
      <c r="I47" s="25" t="str">
        <f t="shared" si="2"/>
        <v>C</v>
      </c>
      <c r="J47" s="13">
        <v>6.5</v>
      </c>
      <c r="K47" s="3">
        <v>25</v>
      </c>
      <c r="L47" s="8">
        <f t="shared" si="3"/>
        <v>0</v>
      </c>
      <c r="M47" s="7">
        <f t="shared" si="4"/>
        <v>1</v>
      </c>
      <c r="O47">
        <f t="shared" si="7"/>
        <v>1</v>
      </c>
    </row>
    <row r="48" spans="1:15">
      <c r="A48">
        <v>47</v>
      </c>
      <c r="C48" s="6" t="s">
        <v>61</v>
      </c>
      <c r="D48" s="2"/>
      <c r="F48" s="7">
        <f t="shared" si="6"/>
        <v>35</v>
      </c>
      <c r="G48" s="2" t="s">
        <v>6</v>
      </c>
      <c r="H48" s="1" t="str">
        <f t="shared" si="1"/>
        <v>60+</v>
      </c>
      <c r="I48" s="25" t="str">
        <f t="shared" si="2"/>
        <v>A</v>
      </c>
      <c r="J48" s="13">
        <v>8.5</v>
      </c>
      <c r="K48" s="3">
        <v>35</v>
      </c>
      <c r="L48" s="8">
        <f t="shared" si="3"/>
        <v>-25</v>
      </c>
      <c r="M48" s="7">
        <f t="shared" si="4"/>
        <v>0</v>
      </c>
      <c r="O48">
        <f t="shared" si="7"/>
        <v>0</v>
      </c>
    </row>
    <row r="49" spans="1:15">
      <c r="A49">
        <v>48</v>
      </c>
      <c r="C49" s="6" t="s">
        <v>62</v>
      </c>
      <c r="D49" s="2"/>
      <c r="F49" s="7">
        <f t="shared" si="6"/>
        <v>63</v>
      </c>
      <c r="G49" s="2" t="s">
        <v>6</v>
      </c>
      <c r="H49" s="1" t="str">
        <f t="shared" si="1"/>
        <v>60+</v>
      </c>
      <c r="I49" s="25" t="str">
        <f t="shared" si="2"/>
        <v>A</v>
      </c>
      <c r="J49" s="13">
        <v>13.5</v>
      </c>
      <c r="K49" s="3">
        <v>63</v>
      </c>
      <c r="L49" s="8">
        <f t="shared" si="3"/>
        <v>0</v>
      </c>
      <c r="M49" s="7">
        <f t="shared" si="4"/>
        <v>1</v>
      </c>
      <c r="O49">
        <f t="shared" si="7"/>
        <v>0</v>
      </c>
    </row>
    <row r="50" spans="1:15">
      <c r="A50">
        <v>49</v>
      </c>
      <c r="C50" s="6" t="s">
        <v>63</v>
      </c>
      <c r="D50" s="2"/>
      <c r="F50" s="7">
        <f t="shared" si="6"/>
        <v>82</v>
      </c>
      <c r="G50" s="2" t="s">
        <v>6</v>
      </c>
      <c r="H50" s="1" t="str">
        <f t="shared" si="1"/>
        <v>60+</v>
      </c>
      <c r="I50" s="25" t="str">
        <f t="shared" si="2"/>
        <v>A</v>
      </c>
      <c r="J50" s="13">
        <v>18</v>
      </c>
      <c r="K50" s="3">
        <v>82</v>
      </c>
      <c r="L50" s="8">
        <f t="shared" si="3"/>
        <v>0</v>
      </c>
      <c r="M50" s="7">
        <f t="shared" si="4"/>
        <v>1</v>
      </c>
      <c r="O50">
        <f t="shared" si="7"/>
        <v>0</v>
      </c>
    </row>
    <row r="51" spans="1:15">
      <c r="A51">
        <v>50</v>
      </c>
      <c r="C51" s="6" t="s">
        <v>64</v>
      </c>
      <c r="D51" s="2"/>
      <c r="F51" s="7">
        <f t="shared" si="6"/>
        <v>68</v>
      </c>
      <c r="G51" s="2" t="s">
        <v>20</v>
      </c>
      <c r="H51" s="1" t="str">
        <f t="shared" si="1"/>
        <v>40-60</v>
      </c>
      <c r="I51" s="25" t="str">
        <f t="shared" si="2"/>
        <v>B</v>
      </c>
      <c r="J51" s="13">
        <v>14.5</v>
      </c>
      <c r="K51" s="3">
        <v>68</v>
      </c>
      <c r="L51" s="8">
        <f t="shared" si="3"/>
        <v>9</v>
      </c>
      <c r="M51" s="7">
        <f t="shared" si="4"/>
        <v>1</v>
      </c>
      <c r="O51">
        <f t="shared" si="7"/>
        <v>1</v>
      </c>
    </row>
    <row r="52" spans="1:15">
      <c r="A52">
        <v>51</v>
      </c>
      <c r="C52" s="6" t="s">
        <v>65</v>
      </c>
      <c r="D52" s="2"/>
      <c r="F52" s="7">
        <f t="shared" si="6"/>
        <v>25</v>
      </c>
      <c r="G52" s="2" t="s">
        <v>12</v>
      </c>
      <c r="H52" s="1" t="str">
        <f t="shared" si="1"/>
        <v>25-40</v>
      </c>
      <c r="I52" s="25" t="str">
        <f t="shared" si="2"/>
        <v>C</v>
      </c>
      <c r="J52" s="13">
        <v>6.5</v>
      </c>
      <c r="K52" s="3">
        <v>25</v>
      </c>
      <c r="L52" s="8">
        <f t="shared" si="3"/>
        <v>0</v>
      </c>
      <c r="M52" s="7">
        <f t="shared" si="4"/>
        <v>1</v>
      </c>
      <c r="O52">
        <f t="shared" si="7"/>
        <v>1</v>
      </c>
    </row>
    <row r="53" spans="1:15">
      <c r="A53">
        <v>52</v>
      </c>
      <c r="C53" s="6" t="s">
        <v>66</v>
      </c>
      <c r="D53" s="2"/>
      <c r="F53" s="7">
        <f t="shared" si="6"/>
        <v>25</v>
      </c>
      <c r="G53" s="2" t="s">
        <v>12</v>
      </c>
      <c r="H53" s="1" t="str">
        <f t="shared" si="1"/>
        <v>25-40</v>
      </c>
      <c r="I53" s="25" t="str">
        <f t="shared" si="2"/>
        <v>C</v>
      </c>
      <c r="J53" s="13">
        <v>6.5</v>
      </c>
      <c r="K53" s="3">
        <v>25</v>
      </c>
      <c r="L53" s="8">
        <f t="shared" si="3"/>
        <v>0</v>
      </c>
      <c r="M53" s="7">
        <f t="shared" si="4"/>
        <v>1</v>
      </c>
      <c r="O53">
        <f t="shared" si="7"/>
        <v>1</v>
      </c>
    </row>
    <row r="54" spans="1:15">
      <c r="A54">
        <v>53</v>
      </c>
      <c r="C54" s="6" t="s">
        <v>67</v>
      </c>
      <c r="D54" s="2"/>
      <c r="F54" s="7">
        <f t="shared" si="6"/>
        <v>35</v>
      </c>
      <c r="G54" s="2" t="s">
        <v>12</v>
      </c>
      <c r="H54" s="1" t="str">
        <f t="shared" si="1"/>
        <v>25-40</v>
      </c>
      <c r="I54" s="25" t="str">
        <f t="shared" si="2"/>
        <v>C</v>
      </c>
      <c r="J54" s="13">
        <v>9</v>
      </c>
      <c r="K54" s="3">
        <v>35</v>
      </c>
      <c r="L54" s="8">
        <f t="shared" si="3"/>
        <v>0</v>
      </c>
      <c r="M54" s="7">
        <f t="shared" si="4"/>
        <v>1</v>
      </c>
      <c r="O54">
        <f t="shared" si="7"/>
        <v>0</v>
      </c>
    </row>
    <row r="55" spans="1:15">
      <c r="A55">
        <v>54</v>
      </c>
      <c r="C55" s="6" t="s">
        <v>68</v>
      </c>
      <c r="D55" s="2"/>
      <c r="F55" s="7">
        <f t="shared" si="6"/>
        <v>20</v>
      </c>
      <c r="G55" s="2" t="s">
        <v>12</v>
      </c>
      <c r="H55" s="1" t="str">
        <f t="shared" si="1"/>
        <v>25-40</v>
      </c>
      <c r="I55" s="25" t="str">
        <f t="shared" si="2"/>
        <v>C</v>
      </c>
      <c r="J55" s="13">
        <v>6</v>
      </c>
      <c r="K55" s="3">
        <v>20</v>
      </c>
      <c r="L55" s="8">
        <f t="shared" si="3"/>
        <v>-5</v>
      </c>
      <c r="M55" s="7">
        <f t="shared" si="4"/>
        <v>1</v>
      </c>
      <c r="O55">
        <f t="shared" si="7"/>
        <v>0</v>
      </c>
    </row>
    <row r="56" spans="1:15">
      <c r="A56">
        <v>55</v>
      </c>
      <c r="C56" s="6" t="s">
        <v>69</v>
      </c>
      <c r="D56" s="2"/>
      <c r="F56" s="7">
        <f t="shared" si="6"/>
        <v>51</v>
      </c>
      <c r="G56" s="2" t="s">
        <v>20</v>
      </c>
      <c r="H56" s="1" t="str">
        <f t="shared" si="1"/>
        <v>40-60</v>
      </c>
      <c r="I56" s="25" t="str">
        <f t="shared" si="2"/>
        <v>B</v>
      </c>
      <c r="J56" s="13">
        <v>11.5</v>
      </c>
      <c r="K56" s="3">
        <v>51</v>
      </c>
      <c r="L56" s="8">
        <f t="shared" si="3"/>
        <v>0</v>
      </c>
      <c r="M56" s="7">
        <f t="shared" si="4"/>
        <v>1</v>
      </c>
      <c r="O56">
        <f t="shared" si="7"/>
        <v>0</v>
      </c>
    </row>
    <row r="57" spans="1:15">
      <c r="A57">
        <v>56</v>
      </c>
      <c r="C57" s="6" t="s">
        <v>70</v>
      </c>
      <c r="D57" s="2"/>
      <c r="F57" s="7">
        <f t="shared" si="6"/>
        <v>40</v>
      </c>
      <c r="G57" s="2" t="s">
        <v>20</v>
      </c>
      <c r="H57" s="1" t="str">
        <f t="shared" si="1"/>
        <v>40-60</v>
      </c>
      <c r="I57" s="25" t="str">
        <f t="shared" si="2"/>
        <v>B</v>
      </c>
      <c r="J57" s="13">
        <v>10</v>
      </c>
      <c r="K57" s="3">
        <v>40</v>
      </c>
      <c r="L57" s="8">
        <f t="shared" si="3"/>
        <v>0</v>
      </c>
      <c r="M57" s="7">
        <f t="shared" si="4"/>
        <v>1</v>
      </c>
      <c r="O57">
        <f t="shared" si="7"/>
        <v>0</v>
      </c>
    </row>
    <row r="58" spans="1:15">
      <c r="A58">
        <v>57</v>
      </c>
      <c r="C58" s="6" t="s">
        <v>71</v>
      </c>
      <c r="D58" s="2"/>
      <c r="F58" s="7">
        <f t="shared" si="6"/>
        <v>35</v>
      </c>
      <c r="G58" s="2" t="s">
        <v>20</v>
      </c>
      <c r="H58" s="1" t="str">
        <f t="shared" si="1"/>
        <v>40-60</v>
      </c>
      <c r="I58" s="25" t="str">
        <f t="shared" si="2"/>
        <v>B</v>
      </c>
      <c r="J58" s="13">
        <v>9</v>
      </c>
      <c r="K58" s="3">
        <v>35</v>
      </c>
      <c r="L58" s="8">
        <f t="shared" si="3"/>
        <v>-5</v>
      </c>
      <c r="M58" s="7">
        <f t="shared" si="4"/>
        <v>1</v>
      </c>
      <c r="O58">
        <f t="shared" si="7"/>
        <v>0</v>
      </c>
    </row>
    <row r="59" spans="1:15">
      <c r="A59">
        <v>58</v>
      </c>
      <c r="C59" s="6" t="s">
        <v>72</v>
      </c>
      <c r="D59" s="2"/>
      <c r="F59" s="7">
        <f t="shared" si="6"/>
        <v>95</v>
      </c>
      <c r="G59" s="2" t="s">
        <v>6</v>
      </c>
      <c r="H59" s="1" t="str">
        <f t="shared" si="1"/>
        <v>60+</v>
      </c>
      <c r="I59" s="25" t="str">
        <f t="shared" si="2"/>
        <v>A</v>
      </c>
      <c r="J59" s="13">
        <v>21.5</v>
      </c>
      <c r="K59" s="3">
        <v>95</v>
      </c>
      <c r="L59" s="8">
        <f t="shared" si="3"/>
        <v>0</v>
      </c>
      <c r="M59" s="7">
        <f t="shared" si="4"/>
        <v>1</v>
      </c>
      <c r="O59">
        <f t="shared" si="7"/>
        <v>0</v>
      </c>
    </row>
    <row r="60" spans="1:15">
      <c r="A60">
        <v>59</v>
      </c>
      <c r="C60" s="6" t="s">
        <v>73</v>
      </c>
      <c r="D60" s="2"/>
      <c r="F60" s="7">
        <f t="shared" si="6"/>
        <v>12</v>
      </c>
      <c r="G60" s="2" t="s">
        <v>12</v>
      </c>
      <c r="H60" s="1" t="str">
        <f t="shared" si="1"/>
        <v>25-40</v>
      </c>
      <c r="I60" s="25" t="str">
        <f t="shared" si="2"/>
        <v>C</v>
      </c>
      <c r="J60" s="13">
        <v>4</v>
      </c>
      <c r="K60" s="3">
        <v>12</v>
      </c>
      <c r="L60" s="8">
        <f t="shared" si="3"/>
        <v>-13</v>
      </c>
      <c r="M60" s="7">
        <f t="shared" si="4"/>
        <v>0</v>
      </c>
      <c r="O60">
        <f t="shared" si="7"/>
        <v>0</v>
      </c>
    </row>
    <row r="61" spans="1:15">
      <c r="A61">
        <v>60</v>
      </c>
      <c r="C61" s="6" t="s">
        <v>74</v>
      </c>
      <c r="D61" s="2"/>
      <c r="F61" s="7">
        <f t="shared" si="6"/>
        <v>68</v>
      </c>
      <c r="G61" s="2" t="s">
        <v>6</v>
      </c>
      <c r="H61" s="1" t="str">
        <f t="shared" si="1"/>
        <v>60+</v>
      </c>
      <c r="I61" s="25" t="str">
        <f t="shared" si="2"/>
        <v>A</v>
      </c>
      <c r="J61" s="13">
        <v>14.5</v>
      </c>
      <c r="K61" s="3">
        <v>68</v>
      </c>
      <c r="L61" s="8">
        <f t="shared" si="3"/>
        <v>0</v>
      </c>
      <c r="M61" s="7">
        <f t="shared" si="4"/>
        <v>1</v>
      </c>
      <c r="O61">
        <f t="shared" si="7"/>
        <v>1</v>
      </c>
    </row>
    <row r="62" spans="1:15">
      <c r="A62">
        <v>61</v>
      </c>
      <c r="C62" s="6" t="s">
        <v>75</v>
      </c>
      <c r="D62" s="2"/>
      <c r="F62" s="7">
        <f t="shared" si="6"/>
        <v>68</v>
      </c>
      <c r="G62" s="2" t="s">
        <v>6</v>
      </c>
      <c r="H62" s="1" t="str">
        <f t="shared" si="1"/>
        <v>60+</v>
      </c>
      <c r="I62" s="25" t="str">
        <f t="shared" si="2"/>
        <v>A</v>
      </c>
      <c r="J62" s="13">
        <v>14.5</v>
      </c>
      <c r="K62" s="3">
        <v>68</v>
      </c>
      <c r="L62" s="8">
        <f t="shared" si="3"/>
        <v>0</v>
      </c>
      <c r="M62" s="7">
        <f t="shared" si="4"/>
        <v>1</v>
      </c>
      <c r="O62">
        <f t="shared" si="7"/>
        <v>0</v>
      </c>
    </row>
    <row r="63" spans="1:15">
      <c r="A63">
        <v>62</v>
      </c>
      <c r="C63" s="6" t="s">
        <v>76</v>
      </c>
      <c r="D63" s="2"/>
      <c r="F63" s="7">
        <f t="shared" si="6"/>
        <v>0</v>
      </c>
      <c r="G63" s="2" t="s">
        <v>23</v>
      </c>
      <c r="H63" s="1" t="str">
        <f t="shared" si="1"/>
        <v>0-25</v>
      </c>
      <c r="I63" s="25" t="str">
        <f t="shared" si="2"/>
        <v>D</v>
      </c>
      <c r="J63" s="13">
        <v>0</v>
      </c>
      <c r="K63" s="3">
        <v>0</v>
      </c>
      <c r="L63" s="8">
        <f t="shared" si="3"/>
        <v>0</v>
      </c>
      <c r="M63" s="7">
        <f t="shared" si="4"/>
        <v>1</v>
      </c>
      <c r="O63">
        <f t="shared" si="7"/>
        <v>1</v>
      </c>
    </row>
    <row r="64" spans="1:15">
      <c r="A64">
        <v>63</v>
      </c>
      <c r="C64" s="6" t="s">
        <v>77</v>
      </c>
      <c r="D64" s="2"/>
      <c r="F64" s="7">
        <f t="shared" si="6"/>
        <v>73</v>
      </c>
      <c r="G64" s="2" t="s">
        <v>6</v>
      </c>
      <c r="H64" s="1" t="str">
        <f t="shared" si="1"/>
        <v>60+</v>
      </c>
      <c r="I64" s="25" t="str">
        <f t="shared" si="2"/>
        <v>A</v>
      </c>
      <c r="J64" s="13">
        <v>16</v>
      </c>
      <c r="K64" s="3">
        <v>73</v>
      </c>
      <c r="L64" s="8">
        <f t="shared" si="3"/>
        <v>0</v>
      </c>
      <c r="M64" s="7">
        <f t="shared" si="4"/>
        <v>1</v>
      </c>
      <c r="O64">
        <f t="shared" si="7"/>
        <v>1</v>
      </c>
    </row>
    <row r="65" spans="1:15">
      <c r="A65">
        <v>64</v>
      </c>
      <c r="C65" s="6" t="s">
        <v>78</v>
      </c>
      <c r="D65" s="2"/>
      <c r="F65" s="7">
        <f t="shared" si="6"/>
        <v>35</v>
      </c>
      <c r="G65" s="2" t="s">
        <v>12</v>
      </c>
      <c r="H65" s="1" t="str">
        <f t="shared" si="1"/>
        <v>25-40</v>
      </c>
      <c r="I65" s="25" t="str">
        <f t="shared" si="2"/>
        <v>C</v>
      </c>
      <c r="J65" s="13">
        <v>8.5</v>
      </c>
      <c r="K65" s="3">
        <v>35</v>
      </c>
      <c r="L65" s="8">
        <f t="shared" si="3"/>
        <v>0</v>
      </c>
      <c r="M65" s="7">
        <f t="shared" si="4"/>
        <v>1</v>
      </c>
      <c r="O65">
        <f t="shared" si="7"/>
        <v>0</v>
      </c>
    </row>
    <row r="66" spans="1:15">
      <c r="A66">
        <v>65</v>
      </c>
      <c r="C66" s="6" t="s">
        <v>79</v>
      </c>
      <c r="D66" s="2"/>
      <c r="F66" s="7">
        <f t="shared" ref="F66:F97" si="8">K66</f>
        <v>63</v>
      </c>
      <c r="G66" s="2" t="s">
        <v>6</v>
      </c>
      <c r="H66" s="1" t="str">
        <f t="shared" si="1"/>
        <v>60+</v>
      </c>
      <c r="I66" s="25" t="str">
        <f t="shared" si="2"/>
        <v>A</v>
      </c>
      <c r="J66" s="13">
        <v>14</v>
      </c>
      <c r="K66" s="3">
        <v>63</v>
      </c>
      <c r="L66" s="8">
        <f t="shared" si="3"/>
        <v>0</v>
      </c>
      <c r="M66" s="7">
        <f t="shared" si="4"/>
        <v>1</v>
      </c>
      <c r="O66">
        <f t="shared" si="7"/>
        <v>1</v>
      </c>
    </row>
    <row r="67" spans="1:15">
      <c r="A67">
        <v>66</v>
      </c>
      <c r="C67" s="6" t="s">
        <v>80</v>
      </c>
      <c r="D67" s="2"/>
      <c r="F67" s="7">
        <f t="shared" si="8"/>
        <v>98</v>
      </c>
      <c r="G67" s="2" t="s">
        <v>6</v>
      </c>
      <c r="H67" s="1" t="str">
        <f t="shared" ref="H67:H130" si="9">IF(G67="A","60+",IF(G67="B","40-60",IF(G67="C","25-40",IF(G67="D","0-25",))))</f>
        <v>60+</v>
      </c>
      <c r="I67" s="25" t="str">
        <f t="shared" ref="I67:I130" si="10">G67</f>
        <v>A</v>
      </c>
      <c r="J67" s="13">
        <v>23.5</v>
      </c>
      <c r="K67" s="3">
        <v>98</v>
      </c>
      <c r="L67" s="8">
        <f t="shared" ref="L67:L130" si="11">IF(I67="C",IF(K67&lt;=$P$1,K67-$P$1,IF(K67&gt;$Q$1-1,(K67-$Q$1-1),0)),IF(I67="D",IF(K67&lt;=$P$1-1,0,K67-($P$1-1)),IF(I67="B",IF(K67&lt;=$Q$1,K67-$Q$1,IF(K67&gt;$R$1-1,K67-($R$1-1),0)),IF(I67="A",IF(K67&gt;=$R$1,0,K67-$R$1),""))))</f>
        <v>0</v>
      </c>
      <c r="M67" s="7">
        <f t="shared" ref="M67:M130" si="12">IF(AND(ABS(L67)&gt;=$U$1,ABS(L67)&lt;=$V$1),1,0)</f>
        <v>1</v>
      </c>
      <c r="O67">
        <f t="shared" si="7"/>
        <v>0</v>
      </c>
    </row>
    <row r="68" spans="1:15">
      <c r="A68">
        <v>67</v>
      </c>
      <c r="C68" s="6" t="s">
        <v>81</v>
      </c>
      <c r="D68" s="2"/>
      <c r="F68" s="7">
        <f t="shared" si="8"/>
        <v>40</v>
      </c>
      <c r="G68" s="2" t="s">
        <v>12</v>
      </c>
      <c r="H68" s="1" t="str">
        <f t="shared" si="9"/>
        <v>25-40</v>
      </c>
      <c r="I68" s="25" t="str">
        <f t="shared" si="10"/>
        <v>C</v>
      </c>
      <c r="J68" s="13">
        <v>10</v>
      </c>
      <c r="K68" s="3">
        <v>40</v>
      </c>
      <c r="L68" s="8">
        <f t="shared" si="11"/>
        <v>-1</v>
      </c>
      <c r="M68" s="7">
        <f t="shared" si="12"/>
        <v>1</v>
      </c>
      <c r="O68">
        <f t="shared" ref="O68:O99" si="13">IF(K66="","",IF(AND(K66&gt;=$O$3,K66&lt;$P$3),1,0))</f>
        <v>1</v>
      </c>
    </row>
    <row r="69" spans="1:15">
      <c r="A69">
        <v>68</v>
      </c>
      <c r="C69" s="6" t="s">
        <v>82</v>
      </c>
      <c r="D69" s="2"/>
      <c r="F69" s="7">
        <f t="shared" si="8"/>
        <v>73</v>
      </c>
      <c r="G69" s="2" t="s">
        <v>6</v>
      </c>
      <c r="H69" s="1" t="str">
        <f t="shared" si="9"/>
        <v>60+</v>
      </c>
      <c r="I69" s="25" t="str">
        <f t="shared" si="10"/>
        <v>A</v>
      </c>
      <c r="J69" s="13">
        <v>15.5</v>
      </c>
      <c r="K69" s="3">
        <v>73</v>
      </c>
      <c r="L69" s="8">
        <f t="shared" si="11"/>
        <v>0</v>
      </c>
      <c r="M69" s="7">
        <f t="shared" si="12"/>
        <v>1</v>
      </c>
      <c r="O69">
        <f t="shared" si="13"/>
        <v>1</v>
      </c>
    </row>
    <row r="70" spans="1:15">
      <c r="A70">
        <v>69</v>
      </c>
      <c r="C70" s="6" t="s">
        <v>83</v>
      </c>
      <c r="D70" s="2"/>
      <c r="F70" s="7">
        <f t="shared" si="8"/>
        <v>16</v>
      </c>
      <c r="G70" s="2" t="s">
        <v>12</v>
      </c>
      <c r="H70" s="1" t="str">
        <f t="shared" si="9"/>
        <v>25-40</v>
      </c>
      <c r="I70" s="25" t="str">
        <f t="shared" si="10"/>
        <v>C</v>
      </c>
      <c r="J70" s="13">
        <v>5</v>
      </c>
      <c r="K70" s="3">
        <v>16</v>
      </c>
      <c r="L70" s="8">
        <f t="shared" si="11"/>
        <v>-9</v>
      </c>
      <c r="M70" s="7">
        <f t="shared" si="12"/>
        <v>1</v>
      </c>
      <c r="O70">
        <f t="shared" si="13"/>
        <v>0</v>
      </c>
    </row>
    <row r="71" spans="1:15">
      <c r="A71">
        <v>70</v>
      </c>
      <c r="C71" s="6" t="s">
        <v>84</v>
      </c>
      <c r="D71" s="2"/>
      <c r="F71" s="7">
        <f t="shared" si="8"/>
        <v>35</v>
      </c>
      <c r="G71" s="2" t="s">
        <v>20</v>
      </c>
      <c r="H71" s="1" t="str">
        <f t="shared" si="9"/>
        <v>40-60</v>
      </c>
      <c r="I71" s="25" t="str">
        <f t="shared" si="10"/>
        <v>B</v>
      </c>
      <c r="J71" s="13">
        <v>8.5</v>
      </c>
      <c r="K71" s="3">
        <v>35</v>
      </c>
      <c r="L71" s="8">
        <f t="shared" si="11"/>
        <v>-5</v>
      </c>
      <c r="M71" s="7">
        <f t="shared" si="12"/>
        <v>1</v>
      </c>
      <c r="O71">
        <f t="shared" si="13"/>
        <v>1</v>
      </c>
    </row>
    <row r="72" spans="1:15">
      <c r="A72">
        <v>71</v>
      </c>
      <c r="C72" s="6" t="s">
        <v>85</v>
      </c>
      <c r="D72" s="2"/>
      <c r="F72" s="7">
        <f t="shared" si="8"/>
        <v>63</v>
      </c>
      <c r="G72" s="2" t="s">
        <v>6</v>
      </c>
      <c r="H72" s="1" t="str">
        <f t="shared" si="9"/>
        <v>60+</v>
      </c>
      <c r="I72" s="25" t="str">
        <f t="shared" si="10"/>
        <v>A</v>
      </c>
      <c r="J72" s="13">
        <v>14</v>
      </c>
      <c r="K72" s="3">
        <v>63</v>
      </c>
      <c r="L72" s="8">
        <f t="shared" si="11"/>
        <v>0</v>
      </c>
      <c r="M72" s="7">
        <f t="shared" si="12"/>
        <v>1</v>
      </c>
      <c r="O72">
        <f t="shared" si="13"/>
        <v>0</v>
      </c>
    </row>
    <row r="73" spans="1:15">
      <c r="A73">
        <v>72</v>
      </c>
      <c r="C73" s="6" t="s">
        <v>86</v>
      </c>
      <c r="D73" s="2"/>
      <c r="F73" s="7">
        <f t="shared" si="8"/>
        <v>73</v>
      </c>
      <c r="G73" s="2" t="s">
        <v>6</v>
      </c>
      <c r="H73" s="1" t="str">
        <f t="shared" si="9"/>
        <v>60+</v>
      </c>
      <c r="I73" s="25" t="str">
        <f t="shared" si="10"/>
        <v>A</v>
      </c>
      <c r="J73" s="13">
        <v>16</v>
      </c>
      <c r="K73" s="3">
        <v>73</v>
      </c>
      <c r="L73" s="8">
        <f t="shared" si="11"/>
        <v>0</v>
      </c>
      <c r="M73" s="7">
        <f t="shared" si="12"/>
        <v>1</v>
      </c>
      <c r="O73">
        <f t="shared" si="13"/>
        <v>0</v>
      </c>
    </row>
    <row r="74" spans="1:15">
      <c r="A74">
        <v>73</v>
      </c>
      <c r="C74" s="6" t="s">
        <v>87</v>
      </c>
      <c r="D74" s="2"/>
      <c r="F74" s="7">
        <f t="shared" si="8"/>
        <v>45</v>
      </c>
      <c r="G74" s="2" t="s">
        <v>20</v>
      </c>
      <c r="H74" s="1" t="str">
        <f t="shared" si="9"/>
        <v>40-60</v>
      </c>
      <c r="I74" s="25" t="str">
        <f t="shared" si="10"/>
        <v>B</v>
      </c>
      <c r="J74" s="13">
        <v>11</v>
      </c>
      <c r="K74" s="3">
        <v>45</v>
      </c>
      <c r="L74" s="8">
        <f t="shared" si="11"/>
        <v>0</v>
      </c>
      <c r="M74" s="7">
        <f t="shared" si="12"/>
        <v>1</v>
      </c>
      <c r="O74">
        <f t="shared" si="13"/>
        <v>1</v>
      </c>
    </row>
    <row r="75" spans="1:15">
      <c r="A75">
        <v>74</v>
      </c>
      <c r="C75" s="6" t="s">
        <v>88</v>
      </c>
      <c r="D75" s="2"/>
      <c r="F75" s="7">
        <f t="shared" si="8"/>
        <v>5</v>
      </c>
      <c r="G75" s="2" t="s">
        <v>23</v>
      </c>
      <c r="H75" s="1" t="str">
        <f t="shared" si="9"/>
        <v>0-25</v>
      </c>
      <c r="I75" s="25" t="str">
        <f t="shared" si="10"/>
        <v>D</v>
      </c>
      <c r="J75" s="13">
        <v>2</v>
      </c>
      <c r="K75" s="3">
        <v>5</v>
      </c>
      <c r="L75" s="8">
        <f t="shared" si="11"/>
        <v>0</v>
      </c>
      <c r="M75" s="7">
        <f t="shared" si="12"/>
        <v>1</v>
      </c>
      <c r="O75">
        <f t="shared" si="13"/>
        <v>1</v>
      </c>
    </row>
    <row r="76" spans="1:15">
      <c r="A76">
        <v>75</v>
      </c>
      <c r="C76" s="6" t="s">
        <v>89</v>
      </c>
      <c r="D76" s="2"/>
      <c r="F76" s="7">
        <f t="shared" si="8"/>
        <v>98</v>
      </c>
      <c r="G76" s="2" t="s">
        <v>6</v>
      </c>
      <c r="H76" s="1" t="str">
        <f t="shared" si="9"/>
        <v>60+</v>
      </c>
      <c r="I76" s="25" t="str">
        <f t="shared" si="10"/>
        <v>A</v>
      </c>
      <c r="J76" s="13">
        <v>23.5</v>
      </c>
      <c r="K76" s="3">
        <v>98</v>
      </c>
      <c r="L76" s="8">
        <f t="shared" si="11"/>
        <v>0</v>
      </c>
      <c r="M76" s="7">
        <f t="shared" si="12"/>
        <v>1</v>
      </c>
      <c r="O76">
        <f t="shared" si="13"/>
        <v>0</v>
      </c>
    </row>
    <row r="77" spans="1:15">
      <c r="A77">
        <v>76</v>
      </c>
      <c r="C77" s="6" t="s">
        <v>90</v>
      </c>
      <c r="D77" s="2"/>
      <c r="F77" s="7">
        <f t="shared" si="8"/>
        <v>20</v>
      </c>
      <c r="G77" s="2" t="s">
        <v>12</v>
      </c>
      <c r="H77" s="1" t="str">
        <f t="shared" si="9"/>
        <v>25-40</v>
      </c>
      <c r="I77" s="25" t="str">
        <f t="shared" si="10"/>
        <v>C</v>
      </c>
      <c r="J77" s="13">
        <v>6</v>
      </c>
      <c r="K77" s="3">
        <v>20</v>
      </c>
      <c r="L77" s="8">
        <f t="shared" si="11"/>
        <v>-5</v>
      </c>
      <c r="M77" s="7">
        <f t="shared" si="12"/>
        <v>1</v>
      </c>
      <c r="O77">
        <f t="shared" si="13"/>
        <v>0</v>
      </c>
    </row>
    <row r="78" spans="1:15">
      <c r="A78">
        <v>77</v>
      </c>
      <c r="C78" s="6" t="s">
        <v>91</v>
      </c>
      <c r="D78" s="2"/>
      <c r="F78" s="7">
        <f t="shared" si="8"/>
        <v>35</v>
      </c>
      <c r="G78" s="2" t="s">
        <v>12</v>
      </c>
      <c r="H78" s="1" t="str">
        <f t="shared" si="9"/>
        <v>25-40</v>
      </c>
      <c r="I78" s="25" t="str">
        <f t="shared" si="10"/>
        <v>C</v>
      </c>
      <c r="J78" s="13">
        <v>8.5</v>
      </c>
      <c r="K78" s="3">
        <v>35</v>
      </c>
      <c r="L78" s="8">
        <f t="shared" si="11"/>
        <v>0</v>
      </c>
      <c r="M78" s="7">
        <f t="shared" si="12"/>
        <v>1</v>
      </c>
      <c r="O78">
        <f t="shared" si="13"/>
        <v>1</v>
      </c>
    </row>
    <row r="79" spans="1:15">
      <c r="A79">
        <v>78</v>
      </c>
      <c r="C79" s="6" t="s">
        <v>92</v>
      </c>
      <c r="D79" s="2"/>
      <c r="F79" s="7">
        <f t="shared" si="8"/>
        <v>35</v>
      </c>
      <c r="G79" s="2" t="s">
        <v>20</v>
      </c>
      <c r="H79" s="1" t="str">
        <f t="shared" si="9"/>
        <v>40-60</v>
      </c>
      <c r="I79" s="25" t="str">
        <f t="shared" si="10"/>
        <v>B</v>
      </c>
      <c r="J79" s="13">
        <v>8.5</v>
      </c>
      <c r="K79" s="3">
        <v>35</v>
      </c>
      <c r="L79" s="8">
        <f t="shared" si="11"/>
        <v>-5</v>
      </c>
      <c r="M79" s="7">
        <f t="shared" si="12"/>
        <v>1</v>
      </c>
      <c r="O79">
        <f t="shared" si="13"/>
        <v>0</v>
      </c>
    </row>
    <row r="80" spans="1:15">
      <c r="A80">
        <v>79</v>
      </c>
      <c r="C80" s="6" t="s">
        <v>93</v>
      </c>
      <c r="D80" s="2"/>
      <c r="F80" s="7">
        <f t="shared" si="8"/>
        <v>82</v>
      </c>
      <c r="G80" s="2" t="s">
        <v>6</v>
      </c>
      <c r="H80" s="1" t="str">
        <f t="shared" si="9"/>
        <v>60+</v>
      </c>
      <c r="I80" s="25" t="str">
        <f t="shared" si="10"/>
        <v>A</v>
      </c>
      <c r="J80" s="13">
        <v>18</v>
      </c>
      <c r="K80" s="3">
        <v>82</v>
      </c>
      <c r="L80" s="8">
        <f t="shared" si="11"/>
        <v>0</v>
      </c>
      <c r="M80" s="7">
        <f t="shared" si="12"/>
        <v>1</v>
      </c>
      <c r="O80">
        <f t="shared" si="13"/>
        <v>0</v>
      </c>
    </row>
    <row r="81" spans="1:15">
      <c r="A81">
        <v>80</v>
      </c>
      <c r="C81" s="6" t="s">
        <v>94</v>
      </c>
      <c r="D81" s="2"/>
      <c r="F81" s="7">
        <f t="shared" si="8"/>
        <v>16</v>
      </c>
      <c r="G81" s="2" t="s">
        <v>20</v>
      </c>
      <c r="H81" s="1" t="str">
        <f t="shared" si="9"/>
        <v>40-60</v>
      </c>
      <c r="I81" s="25" t="str">
        <f t="shared" si="10"/>
        <v>B</v>
      </c>
      <c r="J81" s="13">
        <v>5</v>
      </c>
      <c r="K81" s="3">
        <v>16</v>
      </c>
      <c r="L81" s="8">
        <f t="shared" si="11"/>
        <v>-24</v>
      </c>
      <c r="M81" s="7">
        <f t="shared" si="12"/>
        <v>0</v>
      </c>
      <c r="O81">
        <f t="shared" si="13"/>
        <v>0</v>
      </c>
    </row>
    <row r="82" spans="1:15">
      <c r="A82">
        <v>81</v>
      </c>
      <c r="C82" s="6" t="s">
        <v>95</v>
      </c>
      <c r="D82" s="2"/>
      <c r="F82" s="7">
        <f t="shared" si="8"/>
        <v>82</v>
      </c>
      <c r="G82" s="2" t="s">
        <v>6</v>
      </c>
      <c r="H82" s="1" t="str">
        <f t="shared" si="9"/>
        <v>60+</v>
      </c>
      <c r="I82" s="25" t="str">
        <f t="shared" si="10"/>
        <v>A</v>
      </c>
      <c r="J82" s="13">
        <v>17.5</v>
      </c>
      <c r="K82" s="3">
        <v>82</v>
      </c>
      <c r="L82" s="8">
        <f t="shared" si="11"/>
        <v>0</v>
      </c>
      <c r="M82" s="7">
        <f t="shared" si="12"/>
        <v>1</v>
      </c>
      <c r="O82">
        <f t="shared" si="13"/>
        <v>1</v>
      </c>
    </row>
    <row r="83" spans="1:15">
      <c r="A83">
        <v>82</v>
      </c>
      <c r="C83" s="6" t="s">
        <v>96</v>
      </c>
      <c r="D83" s="2"/>
      <c r="F83" s="7">
        <f t="shared" si="8"/>
        <v>25</v>
      </c>
      <c r="G83" s="2" t="s">
        <v>12</v>
      </c>
      <c r="H83" s="1" t="str">
        <f t="shared" si="9"/>
        <v>25-40</v>
      </c>
      <c r="I83" s="25" t="str">
        <f t="shared" si="10"/>
        <v>C</v>
      </c>
      <c r="J83" s="13">
        <v>6.5</v>
      </c>
      <c r="K83" s="3">
        <v>25</v>
      </c>
      <c r="L83" s="8">
        <f t="shared" si="11"/>
        <v>0</v>
      </c>
      <c r="M83" s="7">
        <f t="shared" si="12"/>
        <v>1</v>
      </c>
      <c r="O83">
        <f t="shared" si="13"/>
        <v>0</v>
      </c>
    </row>
    <row r="84" spans="1:15">
      <c r="A84">
        <v>83</v>
      </c>
      <c r="C84" s="6" t="s">
        <v>97</v>
      </c>
      <c r="D84" s="2"/>
      <c r="F84" s="7">
        <f t="shared" si="8"/>
        <v>98</v>
      </c>
      <c r="G84" s="2" t="s">
        <v>6</v>
      </c>
      <c r="H84" s="1" t="str">
        <f t="shared" si="9"/>
        <v>60+</v>
      </c>
      <c r="I84" s="25" t="str">
        <f t="shared" si="10"/>
        <v>A</v>
      </c>
      <c r="J84" s="13">
        <v>23.5</v>
      </c>
      <c r="K84" s="3">
        <v>98</v>
      </c>
      <c r="L84" s="8">
        <f t="shared" si="11"/>
        <v>0</v>
      </c>
      <c r="M84" s="7">
        <f t="shared" si="12"/>
        <v>1</v>
      </c>
      <c r="O84">
        <f t="shared" si="13"/>
        <v>1</v>
      </c>
    </row>
    <row r="85" spans="1:15">
      <c r="A85">
        <v>84</v>
      </c>
      <c r="C85" s="6" t="s">
        <v>98</v>
      </c>
      <c r="D85" s="2"/>
      <c r="F85" s="7">
        <f t="shared" si="8"/>
        <v>0</v>
      </c>
      <c r="G85" s="2" t="s">
        <v>23</v>
      </c>
      <c r="H85" s="1" t="str">
        <f t="shared" si="9"/>
        <v>0-25</v>
      </c>
      <c r="I85" s="25" t="str">
        <f t="shared" si="10"/>
        <v>D</v>
      </c>
      <c r="J85" s="13">
        <v>0</v>
      </c>
      <c r="K85" s="3">
        <v>0</v>
      </c>
      <c r="L85" s="8">
        <f t="shared" si="11"/>
        <v>0</v>
      </c>
      <c r="M85" s="7">
        <f t="shared" si="12"/>
        <v>1</v>
      </c>
      <c r="O85">
        <f t="shared" si="13"/>
        <v>0</v>
      </c>
    </row>
    <row r="86" spans="1:15">
      <c r="A86">
        <v>85</v>
      </c>
      <c r="C86" s="6" t="s">
        <v>99</v>
      </c>
      <c r="D86" s="2"/>
      <c r="F86" s="7">
        <f t="shared" si="8"/>
        <v>86</v>
      </c>
      <c r="G86" s="2" t="s">
        <v>12</v>
      </c>
      <c r="H86" s="1" t="str">
        <f t="shared" si="9"/>
        <v>25-40</v>
      </c>
      <c r="I86" s="25" t="str">
        <f t="shared" si="10"/>
        <v>C</v>
      </c>
      <c r="J86" s="13">
        <v>18.5</v>
      </c>
      <c r="K86" s="3">
        <v>86</v>
      </c>
      <c r="L86" s="8">
        <f t="shared" si="11"/>
        <v>45</v>
      </c>
      <c r="M86" s="7">
        <f t="shared" si="12"/>
        <v>0</v>
      </c>
      <c r="O86">
        <f t="shared" si="13"/>
        <v>1</v>
      </c>
    </row>
    <row r="87" spans="1:15">
      <c r="A87">
        <v>86</v>
      </c>
      <c r="C87" s="6" t="s">
        <v>100</v>
      </c>
      <c r="D87" s="2"/>
      <c r="F87" s="7">
        <f t="shared" si="8"/>
        <v>30</v>
      </c>
      <c r="G87" s="2" t="s">
        <v>20</v>
      </c>
      <c r="H87" s="1" t="str">
        <f t="shared" si="9"/>
        <v>40-60</v>
      </c>
      <c r="I87" s="25" t="str">
        <f t="shared" si="10"/>
        <v>B</v>
      </c>
      <c r="J87" s="13">
        <v>8</v>
      </c>
      <c r="K87" s="3">
        <v>30</v>
      </c>
      <c r="L87" s="8">
        <f t="shared" si="11"/>
        <v>-10</v>
      </c>
      <c r="M87" s="7">
        <f t="shared" si="12"/>
        <v>1</v>
      </c>
      <c r="O87">
        <f t="shared" si="13"/>
        <v>0</v>
      </c>
    </row>
    <row r="88" spans="1:15">
      <c r="A88">
        <v>87</v>
      </c>
      <c r="C88" s="6" t="s">
        <v>101</v>
      </c>
      <c r="D88" s="2"/>
      <c r="F88" s="7">
        <f t="shared" si="8"/>
        <v>57</v>
      </c>
      <c r="G88" s="2" t="s">
        <v>20</v>
      </c>
      <c r="H88" s="1" t="str">
        <f t="shared" si="9"/>
        <v>40-60</v>
      </c>
      <c r="I88" s="25" t="str">
        <f t="shared" si="10"/>
        <v>B</v>
      </c>
      <c r="J88" s="13">
        <v>13</v>
      </c>
      <c r="K88" s="3">
        <v>57</v>
      </c>
      <c r="L88" s="8">
        <f t="shared" si="11"/>
        <v>0</v>
      </c>
      <c r="M88" s="7">
        <f t="shared" si="12"/>
        <v>1</v>
      </c>
      <c r="O88">
        <f t="shared" si="13"/>
        <v>1</v>
      </c>
    </row>
    <row r="89" spans="1:15">
      <c r="A89">
        <v>88</v>
      </c>
      <c r="C89" s="6" t="s">
        <v>102</v>
      </c>
      <c r="D89" s="2"/>
      <c r="F89" s="7">
        <f t="shared" si="8"/>
        <v>51</v>
      </c>
      <c r="G89" s="2" t="s">
        <v>12</v>
      </c>
      <c r="H89" s="1" t="str">
        <f t="shared" si="9"/>
        <v>25-40</v>
      </c>
      <c r="I89" s="25" t="str">
        <f t="shared" si="10"/>
        <v>C</v>
      </c>
      <c r="J89" s="13">
        <v>12</v>
      </c>
      <c r="K89" s="3">
        <v>51</v>
      </c>
      <c r="L89" s="8">
        <f t="shared" si="11"/>
        <v>10</v>
      </c>
      <c r="M89" s="7">
        <f t="shared" si="12"/>
        <v>1</v>
      </c>
      <c r="O89">
        <f t="shared" si="13"/>
        <v>0</v>
      </c>
    </row>
    <row r="90" spans="1:15">
      <c r="A90">
        <v>89</v>
      </c>
      <c r="C90" s="6" t="s">
        <v>103</v>
      </c>
      <c r="D90" s="2"/>
      <c r="F90" s="7">
        <f t="shared" si="8"/>
        <v>68</v>
      </c>
      <c r="G90" s="2" t="s">
        <v>6</v>
      </c>
      <c r="H90" s="1" t="str">
        <f t="shared" si="9"/>
        <v>60+</v>
      </c>
      <c r="I90" s="25" t="str">
        <f t="shared" si="10"/>
        <v>A</v>
      </c>
      <c r="J90" s="13">
        <v>15</v>
      </c>
      <c r="K90" s="3">
        <v>68</v>
      </c>
      <c r="L90" s="8">
        <f t="shared" si="11"/>
        <v>0</v>
      </c>
      <c r="M90" s="7">
        <f t="shared" si="12"/>
        <v>1</v>
      </c>
      <c r="O90">
        <f t="shared" si="13"/>
        <v>0</v>
      </c>
    </row>
    <row r="91" spans="1:15">
      <c r="A91">
        <v>90</v>
      </c>
      <c r="C91" s="6" t="s">
        <v>104</v>
      </c>
      <c r="D91" s="2"/>
      <c r="F91" s="7">
        <f t="shared" si="8"/>
        <v>98</v>
      </c>
      <c r="G91" s="2" t="s">
        <v>6</v>
      </c>
      <c r="H91" s="1" t="str">
        <f t="shared" si="9"/>
        <v>60+</v>
      </c>
      <c r="I91" s="25" t="str">
        <f t="shared" si="10"/>
        <v>A</v>
      </c>
      <c r="J91" s="13">
        <v>23.5</v>
      </c>
      <c r="K91" s="3">
        <v>98</v>
      </c>
      <c r="L91" s="8">
        <f t="shared" si="11"/>
        <v>0</v>
      </c>
      <c r="M91" s="7">
        <f t="shared" si="12"/>
        <v>1</v>
      </c>
      <c r="O91">
        <f t="shared" si="13"/>
        <v>0</v>
      </c>
    </row>
    <row r="92" spans="1:15">
      <c r="A92">
        <v>91</v>
      </c>
      <c r="C92" s="6" t="s">
        <v>105</v>
      </c>
      <c r="D92" s="2"/>
      <c r="F92" s="7">
        <f t="shared" si="8"/>
        <v>86</v>
      </c>
      <c r="G92" s="2" t="s">
        <v>6</v>
      </c>
      <c r="H92" s="1" t="str">
        <f t="shared" si="9"/>
        <v>60+</v>
      </c>
      <c r="I92" s="25" t="str">
        <f t="shared" si="10"/>
        <v>A</v>
      </c>
      <c r="J92" s="13">
        <v>19</v>
      </c>
      <c r="K92" s="3">
        <v>86</v>
      </c>
      <c r="L92" s="8">
        <f t="shared" si="11"/>
        <v>0</v>
      </c>
      <c r="M92" s="7">
        <f t="shared" si="12"/>
        <v>1</v>
      </c>
      <c r="O92">
        <f t="shared" si="13"/>
        <v>1</v>
      </c>
    </row>
    <row r="93" spans="1:15">
      <c r="A93">
        <v>92</v>
      </c>
      <c r="C93" s="6" t="s">
        <v>106</v>
      </c>
      <c r="D93" s="2"/>
      <c r="F93" s="7">
        <f t="shared" si="8"/>
        <v>35</v>
      </c>
      <c r="G93" s="2" t="s">
        <v>12</v>
      </c>
      <c r="H93" s="1" t="str">
        <f t="shared" si="9"/>
        <v>25-40</v>
      </c>
      <c r="I93" s="25" t="str">
        <f t="shared" si="10"/>
        <v>C</v>
      </c>
      <c r="J93" s="13">
        <v>8.5</v>
      </c>
      <c r="K93" s="3">
        <v>35</v>
      </c>
      <c r="L93" s="8">
        <f t="shared" si="11"/>
        <v>0</v>
      </c>
      <c r="M93" s="7">
        <f t="shared" si="12"/>
        <v>1</v>
      </c>
      <c r="O93">
        <f t="shared" si="13"/>
        <v>1</v>
      </c>
    </row>
    <row r="94" spans="1:15">
      <c r="A94">
        <v>93</v>
      </c>
      <c r="C94" s="6" t="s">
        <v>107</v>
      </c>
      <c r="D94" s="2"/>
      <c r="F94" s="7">
        <f t="shared" si="8"/>
        <v>95</v>
      </c>
      <c r="G94" s="2" t="s">
        <v>6</v>
      </c>
      <c r="H94" s="1" t="str">
        <f t="shared" si="9"/>
        <v>60+</v>
      </c>
      <c r="I94" s="25" t="str">
        <f t="shared" si="10"/>
        <v>A</v>
      </c>
      <c r="J94" s="13">
        <v>21.5</v>
      </c>
      <c r="K94" s="3">
        <v>95</v>
      </c>
      <c r="L94" s="8">
        <f t="shared" si="11"/>
        <v>0</v>
      </c>
      <c r="M94" s="7">
        <f t="shared" si="12"/>
        <v>1</v>
      </c>
      <c r="O94">
        <f t="shared" si="13"/>
        <v>1</v>
      </c>
    </row>
    <row r="95" spans="1:15">
      <c r="A95">
        <v>94</v>
      </c>
      <c r="C95" s="6" t="s">
        <v>108</v>
      </c>
      <c r="D95" s="2"/>
      <c r="F95" s="7">
        <f t="shared" si="8"/>
        <v>63</v>
      </c>
      <c r="G95" s="2" t="s">
        <v>6</v>
      </c>
      <c r="H95" s="1" t="str">
        <f t="shared" si="9"/>
        <v>60+</v>
      </c>
      <c r="I95" s="25" t="str">
        <f t="shared" si="10"/>
        <v>A</v>
      </c>
      <c r="J95" s="13">
        <v>13.5</v>
      </c>
      <c r="K95" s="3">
        <v>63</v>
      </c>
      <c r="L95" s="8">
        <f t="shared" si="11"/>
        <v>0</v>
      </c>
      <c r="M95" s="7">
        <f t="shared" si="12"/>
        <v>1</v>
      </c>
      <c r="O95">
        <f t="shared" si="13"/>
        <v>0</v>
      </c>
    </row>
    <row r="96" spans="1:15">
      <c r="A96">
        <v>95</v>
      </c>
      <c r="C96" s="6" t="s">
        <v>109</v>
      </c>
      <c r="D96" s="2"/>
      <c r="F96" s="7">
        <f t="shared" si="8"/>
        <v>63</v>
      </c>
      <c r="G96" s="2" t="s">
        <v>20</v>
      </c>
      <c r="H96" s="1" t="str">
        <f t="shared" si="9"/>
        <v>40-60</v>
      </c>
      <c r="I96" s="25" t="str">
        <f t="shared" si="10"/>
        <v>B</v>
      </c>
      <c r="J96" s="13">
        <v>13.5</v>
      </c>
      <c r="K96" s="3">
        <v>63</v>
      </c>
      <c r="L96" s="8">
        <f t="shared" si="11"/>
        <v>4</v>
      </c>
      <c r="M96" s="7">
        <f t="shared" si="12"/>
        <v>1</v>
      </c>
      <c r="O96">
        <f t="shared" si="13"/>
        <v>1</v>
      </c>
    </row>
    <row r="97" spans="1:15">
      <c r="A97">
        <v>96</v>
      </c>
      <c r="C97" s="6" t="s">
        <v>110</v>
      </c>
      <c r="D97" s="2"/>
      <c r="F97" s="7">
        <f t="shared" si="8"/>
        <v>8</v>
      </c>
      <c r="G97" s="2" t="s">
        <v>12</v>
      </c>
      <c r="H97" s="1" t="str">
        <f t="shared" si="9"/>
        <v>25-40</v>
      </c>
      <c r="I97" s="25" t="str">
        <f t="shared" si="10"/>
        <v>C</v>
      </c>
      <c r="J97" s="13">
        <v>3</v>
      </c>
      <c r="K97" s="3">
        <v>8</v>
      </c>
      <c r="L97" s="8">
        <f t="shared" si="11"/>
        <v>-17</v>
      </c>
      <c r="M97" s="7">
        <f t="shared" si="12"/>
        <v>0</v>
      </c>
      <c r="O97">
        <f t="shared" si="13"/>
        <v>1</v>
      </c>
    </row>
    <row r="98" spans="1:15">
      <c r="A98">
        <v>97</v>
      </c>
      <c r="C98" s="6" t="s">
        <v>111</v>
      </c>
      <c r="D98" s="2"/>
      <c r="F98" s="7">
        <f t="shared" ref="F98:F129" si="14">K98</f>
        <v>25</v>
      </c>
      <c r="G98" s="2" t="s">
        <v>12</v>
      </c>
      <c r="H98" s="1" t="str">
        <f t="shared" si="9"/>
        <v>25-40</v>
      </c>
      <c r="I98" s="25" t="str">
        <f t="shared" si="10"/>
        <v>C</v>
      </c>
      <c r="J98" s="13">
        <v>7</v>
      </c>
      <c r="K98" s="3">
        <v>25</v>
      </c>
      <c r="L98" s="8">
        <f t="shared" si="11"/>
        <v>0</v>
      </c>
      <c r="M98" s="7">
        <f t="shared" si="12"/>
        <v>1</v>
      </c>
      <c r="O98">
        <f t="shared" si="13"/>
        <v>1</v>
      </c>
    </row>
    <row r="99" spans="1:15">
      <c r="A99">
        <v>98</v>
      </c>
      <c r="C99" s="6" t="s">
        <v>112</v>
      </c>
      <c r="D99" s="2"/>
      <c r="F99" s="7">
        <f t="shared" si="14"/>
        <v>40</v>
      </c>
      <c r="G99" s="2" t="s">
        <v>12</v>
      </c>
      <c r="H99" s="1" t="str">
        <f t="shared" si="9"/>
        <v>25-40</v>
      </c>
      <c r="I99" s="25" t="str">
        <f t="shared" si="10"/>
        <v>C</v>
      </c>
      <c r="J99" s="13">
        <v>9.5</v>
      </c>
      <c r="K99" s="3">
        <v>40</v>
      </c>
      <c r="L99" s="8">
        <f t="shared" si="11"/>
        <v>-1</v>
      </c>
      <c r="M99" s="7">
        <f t="shared" si="12"/>
        <v>1</v>
      </c>
      <c r="O99">
        <f t="shared" si="13"/>
        <v>0</v>
      </c>
    </row>
    <row r="100" spans="1:15">
      <c r="A100">
        <v>99</v>
      </c>
      <c r="C100" s="6" t="s">
        <v>113</v>
      </c>
      <c r="D100" s="2"/>
      <c r="F100" s="7">
        <f t="shared" si="14"/>
        <v>35</v>
      </c>
      <c r="G100" s="2" t="s">
        <v>20</v>
      </c>
      <c r="H100" s="1" t="str">
        <f t="shared" si="9"/>
        <v>40-60</v>
      </c>
      <c r="I100" s="25" t="str">
        <f t="shared" si="10"/>
        <v>B</v>
      </c>
      <c r="J100" s="13">
        <v>8.5</v>
      </c>
      <c r="K100" s="3">
        <v>35</v>
      </c>
      <c r="L100" s="8">
        <f t="shared" si="11"/>
        <v>-5</v>
      </c>
      <c r="M100" s="7">
        <f t="shared" si="12"/>
        <v>1</v>
      </c>
      <c r="O100">
        <f t="shared" ref="O100:O131" si="15">IF(K98="","",IF(AND(K98&gt;=$O$3,K98&lt;$P$3),1,0))</f>
        <v>0</v>
      </c>
    </row>
    <row r="101" spans="1:15">
      <c r="A101">
        <v>100</v>
      </c>
      <c r="C101" s="6" t="s">
        <v>114</v>
      </c>
      <c r="D101" s="2"/>
      <c r="F101" s="7">
        <f t="shared" si="14"/>
        <v>40</v>
      </c>
      <c r="G101" s="2" t="s">
        <v>12</v>
      </c>
      <c r="H101" s="1" t="str">
        <f t="shared" si="9"/>
        <v>25-40</v>
      </c>
      <c r="I101" s="25" t="str">
        <f t="shared" si="10"/>
        <v>C</v>
      </c>
      <c r="J101" s="13">
        <v>9.5</v>
      </c>
      <c r="K101" s="3">
        <v>40</v>
      </c>
      <c r="L101" s="8">
        <f t="shared" si="11"/>
        <v>-1</v>
      </c>
      <c r="M101" s="7">
        <f t="shared" si="12"/>
        <v>1</v>
      </c>
      <c r="O101">
        <f t="shared" si="15"/>
        <v>0</v>
      </c>
    </row>
    <row r="102" spans="1:15">
      <c r="A102">
        <v>101</v>
      </c>
      <c r="C102" s="6" t="s">
        <v>115</v>
      </c>
      <c r="D102" s="2"/>
      <c r="F102" s="7">
        <f t="shared" si="14"/>
        <v>8</v>
      </c>
      <c r="G102" s="2" t="s">
        <v>12</v>
      </c>
      <c r="H102" s="1" t="str">
        <f t="shared" si="9"/>
        <v>25-40</v>
      </c>
      <c r="I102" s="25" t="str">
        <f t="shared" si="10"/>
        <v>C</v>
      </c>
      <c r="J102" s="13">
        <v>3</v>
      </c>
      <c r="K102" s="3">
        <v>8</v>
      </c>
      <c r="L102" s="8">
        <f t="shared" si="11"/>
        <v>-17</v>
      </c>
      <c r="M102" s="7">
        <f t="shared" si="12"/>
        <v>0</v>
      </c>
      <c r="O102">
        <f t="shared" si="15"/>
        <v>0</v>
      </c>
    </row>
    <row r="103" spans="1:15">
      <c r="A103">
        <v>102</v>
      </c>
      <c r="C103" s="6" t="s">
        <v>116</v>
      </c>
      <c r="D103" s="2"/>
      <c r="F103" s="7">
        <f t="shared" si="14"/>
        <v>51</v>
      </c>
      <c r="G103" s="2" t="s">
        <v>6</v>
      </c>
      <c r="H103" s="1" t="str">
        <f t="shared" si="9"/>
        <v>60+</v>
      </c>
      <c r="I103" s="25" t="str">
        <f t="shared" si="10"/>
        <v>A</v>
      </c>
      <c r="J103" s="13">
        <v>12</v>
      </c>
      <c r="K103" s="3">
        <v>51</v>
      </c>
      <c r="L103" s="8">
        <f t="shared" si="11"/>
        <v>-9</v>
      </c>
      <c r="M103" s="7">
        <f t="shared" si="12"/>
        <v>1</v>
      </c>
      <c r="O103">
        <f t="shared" si="15"/>
        <v>0</v>
      </c>
    </row>
    <row r="104" spans="1:15">
      <c r="A104">
        <v>103</v>
      </c>
      <c r="C104" s="6" t="s">
        <v>117</v>
      </c>
      <c r="D104" s="2"/>
      <c r="F104" s="7">
        <f t="shared" si="14"/>
        <v>98</v>
      </c>
      <c r="G104" s="2" t="s">
        <v>6</v>
      </c>
      <c r="H104" s="1" t="str">
        <f t="shared" si="9"/>
        <v>60+</v>
      </c>
      <c r="I104" s="25" t="str">
        <f t="shared" si="10"/>
        <v>A</v>
      </c>
      <c r="J104" s="13">
        <v>23.5</v>
      </c>
      <c r="K104" s="3">
        <v>98</v>
      </c>
      <c r="L104" s="8">
        <f t="shared" si="11"/>
        <v>0</v>
      </c>
      <c r="M104" s="7">
        <f t="shared" si="12"/>
        <v>1</v>
      </c>
      <c r="O104">
        <f t="shared" si="15"/>
        <v>0</v>
      </c>
    </row>
    <row r="105" spans="1:15">
      <c r="A105">
        <v>104</v>
      </c>
      <c r="C105" s="6" t="s">
        <v>118</v>
      </c>
      <c r="D105" s="2"/>
      <c r="F105" s="7">
        <f t="shared" si="14"/>
        <v>98</v>
      </c>
      <c r="G105" s="2" t="s">
        <v>6</v>
      </c>
      <c r="H105" s="1" t="str">
        <f t="shared" si="9"/>
        <v>60+</v>
      </c>
      <c r="I105" s="25" t="str">
        <f t="shared" si="10"/>
        <v>A</v>
      </c>
      <c r="J105" s="13">
        <v>23.5</v>
      </c>
      <c r="K105" s="3">
        <v>98</v>
      </c>
      <c r="L105" s="8">
        <f t="shared" si="11"/>
        <v>0</v>
      </c>
      <c r="M105" s="7">
        <f t="shared" si="12"/>
        <v>1</v>
      </c>
      <c r="O105">
        <f t="shared" si="15"/>
        <v>0</v>
      </c>
    </row>
    <row r="106" spans="1:15">
      <c r="A106">
        <v>105</v>
      </c>
      <c r="C106" s="6" t="s">
        <v>119</v>
      </c>
      <c r="D106" s="2"/>
      <c r="F106" s="7">
        <f t="shared" si="14"/>
        <v>82</v>
      </c>
      <c r="G106" s="2" t="s">
        <v>6</v>
      </c>
      <c r="H106" s="1" t="str">
        <f t="shared" si="9"/>
        <v>60+</v>
      </c>
      <c r="I106" s="25" t="str">
        <f t="shared" si="10"/>
        <v>A</v>
      </c>
      <c r="J106" s="13">
        <v>18</v>
      </c>
      <c r="K106" s="3">
        <v>82</v>
      </c>
      <c r="L106" s="8">
        <f t="shared" si="11"/>
        <v>0</v>
      </c>
      <c r="M106" s="7">
        <f t="shared" si="12"/>
        <v>1</v>
      </c>
      <c r="O106">
        <f t="shared" si="15"/>
        <v>1</v>
      </c>
    </row>
    <row r="107" spans="1:15">
      <c r="A107">
        <v>106</v>
      </c>
      <c r="C107" s="6" t="s">
        <v>120</v>
      </c>
      <c r="D107" s="2"/>
      <c r="F107" s="7">
        <f t="shared" si="14"/>
        <v>16</v>
      </c>
      <c r="G107" s="2" t="s">
        <v>12</v>
      </c>
      <c r="H107" s="1" t="str">
        <f t="shared" si="9"/>
        <v>25-40</v>
      </c>
      <c r="I107" s="25" t="str">
        <f t="shared" si="10"/>
        <v>C</v>
      </c>
      <c r="J107" s="13">
        <v>4.5</v>
      </c>
      <c r="K107" s="3">
        <v>16</v>
      </c>
      <c r="L107" s="8">
        <f t="shared" si="11"/>
        <v>-9</v>
      </c>
      <c r="M107" s="7">
        <f t="shared" si="12"/>
        <v>1</v>
      </c>
      <c r="O107">
        <f t="shared" si="15"/>
        <v>1</v>
      </c>
    </row>
    <row r="108" spans="1:15">
      <c r="A108">
        <v>107</v>
      </c>
      <c r="C108" s="6" t="s">
        <v>121</v>
      </c>
      <c r="D108" s="2"/>
      <c r="F108" s="7">
        <f t="shared" si="14"/>
        <v>98</v>
      </c>
      <c r="G108" s="2" t="s">
        <v>6</v>
      </c>
      <c r="H108" s="1" t="str">
        <f t="shared" si="9"/>
        <v>60+</v>
      </c>
      <c r="I108" s="25" t="str">
        <f t="shared" si="10"/>
        <v>A</v>
      </c>
      <c r="J108" s="13">
        <v>23.5</v>
      </c>
      <c r="K108" s="3">
        <v>98</v>
      </c>
      <c r="L108" s="8">
        <f t="shared" si="11"/>
        <v>0</v>
      </c>
      <c r="M108" s="7">
        <f t="shared" si="12"/>
        <v>1</v>
      </c>
      <c r="O108">
        <f t="shared" si="15"/>
        <v>1</v>
      </c>
    </row>
    <row r="109" spans="1:15">
      <c r="A109">
        <v>108</v>
      </c>
      <c r="C109" s="6" t="s">
        <v>122</v>
      </c>
      <c r="D109" s="2"/>
      <c r="F109" s="7">
        <f t="shared" si="14"/>
        <v>73</v>
      </c>
      <c r="G109" s="2" t="s">
        <v>6</v>
      </c>
      <c r="H109" s="1" t="str">
        <f t="shared" si="9"/>
        <v>60+</v>
      </c>
      <c r="I109" s="25" t="str">
        <f t="shared" si="10"/>
        <v>A</v>
      </c>
      <c r="J109" s="13">
        <v>16</v>
      </c>
      <c r="K109" s="3">
        <v>73</v>
      </c>
      <c r="L109" s="8">
        <f t="shared" si="11"/>
        <v>0</v>
      </c>
      <c r="M109" s="7">
        <f t="shared" si="12"/>
        <v>1</v>
      </c>
      <c r="O109">
        <f t="shared" si="15"/>
        <v>0</v>
      </c>
    </row>
    <row r="110" spans="1:15">
      <c r="A110">
        <v>109</v>
      </c>
      <c r="C110" s="6" t="s">
        <v>123</v>
      </c>
      <c r="D110" s="2"/>
      <c r="F110" s="7">
        <f t="shared" si="14"/>
        <v>45</v>
      </c>
      <c r="G110" s="2" t="s">
        <v>20</v>
      </c>
      <c r="H110" s="1" t="str">
        <f t="shared" si="9"/>
        <v>40-60</v>
      </c>
      <c r="I110" s="25" t="str">
        <f t="shared" si="10"/>
        <v>B</v>
      </c>
      <c r="J110" s="13">
        <v>11</v>
      </c>
      <c r="K110" s="3">
        <v>45</v>
      </c>
      <c r="L110" s="8">
        <f t="shared" si="11"/>
        <v>0</v>
      </c>
      <c r="M110" s="7">
        <f t="shared" si="12"/>
        <v>1</v>
      </c>
      <c r="O110">
        <f t="shared" si="15"/>
        <v>1</v>
      </c>
    </row>
    <row r="111" spans="1:15">
      <c r="A111">
        <v>110</v>
      </c>
      <c r="C111" s="6" t="s">
        <v>124</v>
      </c>
      <c r="D111" s="2"/>
      <c r="F111" s="7">
        <f t="shared" si="14"/>
        <v>63</v>
      </c>
      <c r="G111" s="2" t="s">
        <v>6</v>
      </c>
      <c r="H111" s="1" t="str">
        <f t="shared" si="9"/>
        <v>60+</v>
      </c>
      <c r="I111" s="25" t="str">
        <f t="shared" si="10"/>
        <v>A</v>
      </c>
      <c r="J111" s="13">
        <v>14</v>
      </c>
      <c r="K111" s="3">
        <v>63</v>
      </c>
      <c r="L111" s="8">
        <f t="shared" si="11"/>
        <v>0</v>
      </c>
      <c r="M111" s="7">
        <f t="shared" si="12"/>
        <v>1</v>
      </c>
      <c r="O111">
        <f t="shared" si="15"/>
        <v>1</v>
      </c>
    </row>
    <row r="112" spans="1:15">
      <c r="A112">
        <v>111</v>
      </c>
      <c r="C112" s="6" t="s">
        <v>125</v>
      </c>
      <c r="D112" s="2"/>
      <c r="F112" s="7">
        <f t="shared" si="14"/>
        <v>20</v>
      </c>
      <c r="G112" s="2" t="s">
        <v>12</v>
      </c>
      <c r="H112" s="1" t="str">
        <f t="shared" si="9"/>
        <v>25-40</v>
      </c>
      <c r="I112" s="25" t="str">
        <f t="shared" si="10"/>
        <v>C</v>
      </c>
      <c r="J112" s="13">
        <v>6</v>
      </c>
      <c r="K112" s="3">
        <v>20</v>
      </c>
      <c r="L112" s="8">
        <f t="shared" si="11"/>
        <v>-5</v>
      </c>
      <c r="M112" s="7">
        <f t="shared" si="12"/>
        <v>1</v>
      </c>
      <c r="O112">
        <f t="shared" si="15"/>
        <v>0</v>
      </c>
    </row>
    <row r="113" spans="1:15">
      <c r="A113">
        <v>112</v>
      </c>
      <c r="C113" s="6" t="s">
        <v>126</v>
      </c>
      <c r="D113" s="2"/>
      <c r="F113" s="7">
        <f t="shared" si="14"/>
        <v>40</v>
      </c>
      <c r="G113" s="2" t="s">
        <v>12</v>
      </c>
      <c r="H113" s="1" t="str">
        <f t="shared" si="9"/>
        <v>25-40</v>
      </c>
      <c r="I113" s="25" t="str">
        <f t="shared" si="10"/>
        <v>C</v>
      </c>
      <c r="J113" s="13">
        <v>10</v>
      </c>
      <c r="K113" s="3">
        <v>40</v>
      </c>
      <c r="L113" s="8">
        <f t="shared" si="11"/>
        <v>-1</v>
      </c>
      <c r="M113" s="7">
        <f t="shared" si="12"/>
        <v>1</v>
      </c>
      <c r="O113">
        <f t="shared" si="15"/>
        <v>1</v>
      </c>
    </row>
    <row r="114" spans="1:15">
      <c r="A114">
        <v>113</v>
      </c>
      <c r="C114" s="6" t="s">
        <v>127</v>
      </c>
      <c r="D114" s="2"/>
      <c r="F114" s="7">
        <f t="shared" si="14"/>
        <v>51</v>
      </c>
      <c r="G114" s="2" t="s">
        <v>20</v>
      </c>
      <c r="H114" s="1" t="str">
        <f t="shared" si="9"/>
        <v>40-60</v>
      </c>
      <c r="I114" s="25" t="str">
        <f t="shared" si="10"/>
        <v>B</v>
      </c>
      <c r="J114" s="13">
        <v>11.5</v>
      </c>
      <c r="K114" s="3">
        <v>51</v>
      </c>
      <c r="L114" s="8">
        <f t="shared" si="11"/>
        <v>0</v>
      </c>
      <c r="M114" s="7">
        <f t="shared" si="12"/>
        <v>1</v>
      </c>
      <c r="O114">
        <f t="shared" si="15"/>
        <v>0</v>
      </c>
    </row>
    <row r="115" spans="1:15">
      <c r="A115">
        <v>114</v>
      </c>
      <c r="C115" s="6" t="s">
        <v>128</v>
      </c>
      <c r="D115" s="2"/>
      <c r="F115" s="7">
        <f t="shared" si="14"/>
        <v>57</v>
      </c>
      <c r="G115" s="2" t="s">
        <v>20</v>
      </c>
      <c r="H115" s="1" t="str">
        <f t="shared" si="9"/>
        <v>40-60</v>
      </c>
      <c r="I115" s="25" t="str">
        <f t="shared" si="10"/>
        <v>B</v>
      </c>
      <c r="J115" s="13">
        <v>12.5</v>
      </c>
      <c r="K115" s="3">
        <v>57</v>
      </c>
      <c r="L115" s="8">
        <f t="shared" si="11"/>
        <v>0</v>
      </c>
      <c r="M115" s="7">
        <f t="shared" si="12"/>
        <v>1</v>
      </c>
      <c r="O115">
        <f t="shared" si="15"/>
        <v>0</v>
      </c>
    </row>
    <row r="116" spans="1:15">
      <c r="A116">
        <v>115</v>
      </c>
      <c r="C116" s="6" t="s">
        <v>129</v>
      </c>
      <c r="D116" s="2"/>
      <c r="F116" s="7">
        <f t="shared" si="14"/>
        <v>63</v>
      </c>
      <c r="G116" s="2" t="s">
        <v>6</v>
      </c>
      <c r="H116" s="1" t="str">
        <f t="shared" si="9"/>
        <v>60+</v>
      </c>
      <c r="I116" s="25" t="str">
        <f t="shared" si="10"/>
        <v>A</v>
      </c>
      <c r="J116" s="13">
        <v>13.5</v>
      </c>
      <c r="K116" s="3">
        <v>63</v>
      </c>
      <c r="L116" s="8">
        <f t="shared" si="11"/>
        <v>0</v>
      </c>
      <c r="M116" s="7">
        <f t="shared" si="12"/>
        <v>1</v>
      </c>
      <c r="O116">
        <f t="shared" si="15"/>
        <v>0</v>
      </c>
    </row>
    <row r="117" spans="1:15">
      <c r="A117">
        <v>116</v>
      </c>
      <c r="C117" s="6" t="s">
        <v>130</v>
      </c>
      <c r="D117" s="2"/>
      <c r="F117" s="7">
        <f t="shared" si="14"/>
        <v>57</v>
      </c>
      <c r="G117" s="2" t="s">
        <v>6</v>
      </c>
      <c r="H117" s="1" t="str">
        <f t="shared" si="9"/>
        <v>60+</v>
      </c>
      <c r="I117" s="25" t="str">
        <f t="shared" si="10"/>
        <v>A</v>
      </c>
      <c r="J117" s="13">
        <v>12.5</v>
      </c>
      <c r="K117" s="3">
        <v>57</v>
      </c>
      <c r="L117" s="8">
        <f t="shared" si="11"/>
        <v>-3</v>
      </c>
      <c r="M117" s="7">
        <f t="shared" si="12"/>
        <v>1</v>
      </c>
      <c r="O117">
        <f t="shared" si="15"/>
        <v>0</v>
      </c>
    </row>
    <row r="118" spans="1:15">
      <c r="A118">
        <v>117</v>
      </c>
      <c r="C118" s="6" t="s">
        <v>131</v>
      </c>
      <c r="D118" s="2"/>
      <c r="F118" s="7">
        <f t="shared" si="14"/>
        <v>57</v>
      </c>
      <c r="G118" s="2" t="s">
        <v>20</v>
      </c>
      <c r="H118" s="1" t="str">
        <f t="shared" si="9"/>
        <v>40-60</v>
      </c>
      <c r="I118" s="25" t="str">
        <f t="shared" si="10"/>
        <v>B</v>
      </c>
      <c r="J118" s="13">
        <v>13</v>
      </c>
      <c r="K118" s="3">
        <v>57</v>
      </c>
      <c r="L118" s="8">
        <f t="shared" si="11"/>
        <v>0</v>
      </c>
      <c r="M118" s="7">
        <f t="shared" si="12"/>
        <v>1</v>
      </c>
      <c r="O118">
        <f t="shared" si="15"/>
        <v>1</v>
      </c>
    </row>
    <row r="119" spans="1:15">
      <c r="A119">
        <v>118</v>
      </c>
      <c r="C119" s="6" t="s">
        <v>132</v>
      </c>
      <c r="D119" s="2"/>
      <c r="F119" s="7">
        <f t="shared" si="14"/>
        <v>25</v>
      </c>
      <c r="G119" s="2" t="s">
        <v>20</v>
      </c>
      <c r="H119" s="1" t="str">
        <f t="shared" si="9"/>
        <v>40-60</v>
      </c>
      <c r="I119" s="25" t="str">
        <f t="shared" si="10"/>
        <v>B</v>
      </c>
      <c r="J119" s="13">
        <v>6.5</v>
      </c>
      <c r="K119" s="3">
        <v>25</v>
      </c>
      <c r="L119" s="8">
        <f t="shared" si="11"/>
        <v>-15</v>
      </c>
      <c r="M119" s="7">
        <f t="shared" si="12"/>
        <v>0</v>
      </c>
      <c r="O119">
        <f t="shared" si="15"/>
        <v>0</v>
      </c>
    </row>
    <row r="120" spans="1:15">
      <c r="A120">
        <v>119</v>
      </c>
      <c r="C120" s="6" t="s">
        <v>133</v>
      </c>
      <c r="D120" s="2"/>
      <c r="F120" s="7">
        <f t="shared" si="14"/>
        <v>5</v>
      </c>
      <c r="G120" s="2" t="s">
        <v>12</v>
      </c>
      <c r="H120" s="1" t="str">
        <f t="shared" si="9"/>
        <v>25-40</v>
      </c>
      <c r="I120" s="25" t="str">
        <f t="shared" si="10"/>
        <v>C</v>
      </c>
      <c r="J120" s="13">
        <v>2</v>
      </c>
      <c r="K120" s="3">
        <v>5</v>
      </c>
      <c r="L120" s="8">
        <f t="shared" si="11"/>
        <v>-20</v>
      </c>
      <c r="M120" s="7">
        <f t="shared" si="12"/>
        <v>0</v>
      </c>
      <c r="O120">
        <f t="shared" si="15"/>
        <v>0</v>
      </c>
    </row>
    <row r="121" spans="1:15">
      <c r="A121">
        <v>120</v>
      </c>
      <c r="C121" s="6" t="s">
        <v>134</v>
      </c>
      <c r="D121" s="2"/>
      <c r="F121" s="7">
        <f t="shared" si="14"/>
        <v>78</v>
      </c>
      <c r="G121" s="2" t="s">
        <v>6</v>
      </c>
      <c r="H121" s="1" t="str">
        <f t="shared" si="9"/>
        <v>60+</v>
      </c>
      <c r="I121" s="25" t="str">
        <f t="shared" si="10"/>
        <v>A</v>
      </c>
      <c r="J121" s="13">
        <v>16.5</v>
      </c>
      <c r="K121" s="3">
        <v>78</v>
      </c>
      <c r="L121" s="8">
        <f t="shared" si="11"/>
        <v>0</v>
      </c>
      <c r="M121" s="7">
        <f t="shared" si="12"/>
        <v>1</v>
      </c>
      <c r="O121">
        <f t="shared" si="15"/>
        <v>0</v>
      </c>
    </row>
    <row r="122" spans="1:15">
      <c r="A122">
        <v>121</v>
      </c>
      <c r="C122" s="6" t="s">
        <v>135</v>
      </c>
      <c r="D122" s="2"/>
      <c r="F122" s="7">
        <f t="shared" si="14"/>
        <v>35</v>
      </c>
      <c r="G122" s="2" t="s">
        <v>20</v>
      </c>
      <c r="H122" s="1" t="str">
        <f t="shared" si="9"/>
        <v>40-60</v>
      </c>
      <c r="I122" s="25" t="str">
        <f t="shared" si="10"/>
        <v>B</v>
      </c>
      <c r="J122" s="13">
        <v>8.5</v>
      </c>
      <c r="K122" s="3">
        <v>35</v>
      </c>
      <c r="L122" s="8">
        <f t="shared" si="11"/>
        <v>-5</v>
      </c>
      <c r="M122" s="7">
        <f t="shared" si="12"/>
        <v>1</v>
      </c>
      <c r="O122">
        <f t="shared" si="15"/>
        <v>0</v>
      </c>
    </row>
    <row r="123" spans="1:15">
      <c r="A123">
        <v>122</v>
      </c>
      <c r="C123" s="6" t="s">
        <v>136</v>
      </c>
      <c r="D123" s="2"/>
      <c r="F123" s="7">
        <f t="shared" si="14"/>
        <v>40</v>
      </c>
      <c r="G123" s="2" t="s">
        <v>6</v>
      </c>
      <c r="H123" s="1" t="str">
        <f t="shared" si="9"/>
        <v>60+</v>
      </c>
      <c r="I123" s="25" t="str">
        <f t="shared" si="10"/>
        <v>A</v>
      </c>
      <c r="J123" s="13">
        <v>9.5</v>
      </c>
      <c r="K123" s="3">
        <v>40</v>
      </c>
      <c r="L123" s="8">
        <f t="shared" si="11"/>
        <v>-20</v>
      </c>
      <c r="M123" s="7">
        <f t="shared" si="12"/>
        <v>0</v>
      </c>
      <c r="O123">
        <f t="shared" si="15"/>
        <v>1</v>
      </c>
    </row>
    <row r="124" spans="1:15">
      <c r="A124">
        <v>123</v>
      </c>
      <c r="C124" s="6" t="s">
        <v>137</v>
      </c>
      <c r="D124" s="2"/>
      <c r="F124" s="7">
        <f t="shared" si="14"/>
        <v>73</v>
      </c>
      <c r="G124" s="2" t="s">
        <v>6</v>
      </c>
      <c r="H124" s="1" t="str">
        <f t="shared" si="9"/>
        <v>60+</v>
      </c>
      <c r="I124" s="25" t="str">
        <f t="shared" si="10"/>
        <v>A</v>
      </c>
      <c r="J124" s="13">
        <v>15.5</v>
      </c>
      <c r="K124" s="3">
        <v>73</v>
      </c>
      <c r="L124" s="8">
        <f t="shared" si="11"/>
        <v>0</v>
      </c>
      <c r="M124" s="7">
        <f t="shared" si="12"/>
        <v>1</v>
      </c>
      <c r="O124">
        <f t="shared" si="15"/>
        <v>0</v>
      </c>
    </row>
    <row r="125" spans="1:15">
      <c r="A125">
        <v>124</v>
      </c>
      <c r="C125" s="6" t="s">
        <v>138</v>
      </c>
      <c r="D125" s="2"/>
      <c r="F125" s="7">
        <f t="shared" si="14"/>
        <v>73</v>
      </c>
      <c r="G125" s="2" t="s">
        <v>6</v>
      </c>
      <c r="H125" s="1" t="str">
        <f t="shared" si="9"/>
        <v>60+</v>
      </c>
      <c r="I125" s="25" t="str">
        <f t="shared" si="10"/>
        <v>A</v>
      </c>
      <c r="J125" s="13">
        <v>16</v>
      </c>
      <c r="K125" s="3">
        <v>73</v>
      </c>
      <c r="L125" s="8">
        <f t="shared" si="11"/>
        <v>0</v>
      </c>
      <c r="M125" s="7">
        <f t="shared" si="12"/>
        <v>1</v>
      </c>
      <c r="O125">
        <f t="shared" si="15"/>
        <v>0</v>
      </c>
    </row>
    <row r="126" spans="1:15">
      <c r="A126">
        <v>125</v>
      </c>
      <c r="C126" s="6" t="s">
        <v>139</v>
      </c>
      <c r="D126" s="2"/>
      <c r="F126" s="7">
        <f t="shared" si="14"/>
        <v>73</v>
      </c>
      <c r="G126" s="2" t="s">
        <v>6</v>
      </c>
      <c r="H126" s="1" t="str">
        <f t="shared" si="9"/>
        <v>60+</v>
      </c>
      <c r="I126" s="25" t="str">
        <f t="shared" si="10"/>
        <v>A</v>
      </c>
      <c r="J126" s="13">
        <v>15.5</v>
      </c>
      <c r="K126" s="3">
        <v>73</v>
      </c>
      <c r="L126" s="8">
        <f t="shared" si="11"/>
        <v>0</v>
      </c>
      <c r="M126" s="7">
        <f t="shared" si="12"/>
        <v>1</v>
      </c>
      <c r="O126">
        <f t="shared" si="15"/>
        <v>1</v>
      </c>
    </row>
    <row r="127" spans="1:15">
      <c r="A127">
        <v>126</v>
      </c>
      <c r="C127" s="6" t="s">
        <v>140</v>
      </c>
      <c r="D127" s="2"/>
      <c r="F127" s="7">
        <f t="shared" si="14"/>
        <v>51</v>
      </c>
      <c r="G127" s="2" t="s">
        <v>20</v>
      </c>
      <c r="H127" s="1" t="str">
        <f t="shared" si="9"/>
        <v>40-60</v>
      </c>
      <c r="I127" s="25" t="str">
        <f t="shared" si="10"/>
        <v>B</v>
      </c>
      <c r="J127" s="13">
        <v>12</v>
      </c>
      <c r="K127" s="3">
        <v>51</v>
      </c>
      <c r="L127" s="8">
        <f t="shared" si="11"/>
        <v>0</v>
      </c>
      <c r="M127" s="7">
        <f t="shared" si="12"/>
        <v>1</v>
      </c>
      <c r="O127">
        <f t="shared" si="15"/>
        <v>1</v>
      </c>
    </row>
    <row r="128" spans="1:15">
      <c r="A128">
        <v>127</v>
      </c>
      <c r="C128" s="6" t="s">
        <v>141</v>
      </c>
      <c r="D128" s="2"/>
      <c r="F128" s="7">
        <f t="shared" si="14"/>
        <v>8</v>
      </c>
      <c r="G128" s="2" t="s">
        <v>12</v>
      </c>
      <c r="H128" s="1" t="str">
        <f t="shared" si="9"/>
        <v>25-40</v>
      </c>
      <c r="I128" s="25" t="str">
        <f t="shared" si="10"/>
        <v>C</v>
      </c>
      <c r="J128" s="13">
        <v>3</v>
      </c>
      <c r="K128" s="3">
        <v>8</v>
      </c>
      <c r="L128" s="8">
        <f t="shared" si="11"/>
        <v>-17</v>
      </c>
      <c r="M128" s="7">
        <f t="shared" si="12"/>
        <v>0</v>
      </c>
      <c r="O128">
        <f t="shared" si="15"/>
        <v>1</v>
      </c>
    </row>
    <row r="129" spans="1:15">
      <c r="A129">
        <v>128</v>
      </c>
      <c r="C129" s="6" t="s">
        <v>142</v>
      </c>
      <c r="D129" s="2"/>
      <c r="F129" s="7">
        <f t="shared" si="14"/>
        <v>51</v>
      </c>
      <c r="G129" s="2" t="s">
        <v>20</v>
      </c>
      <c r="H129" s="1" t="str">
        <f t="shared" si="9"/>
        <v>40-60</v>
      </c>
      <c r="I129" s="25" t="str">
        <f t="shared" si="10"/>
        <v>B</v>
      </c>
      <c r="J129" s="13">
        <v>12</v>
      </c>
      <c r="K129" s="3">
        <v>51</v>
      </c>
      <c r="L129" s="8">
        <f t="shared" si="11"/>
        <v>0</v>
      </c>
      <c r="M129" s="7">
        <f t="shared" si="12"/>
        <v>1</v>
      </c>
      <c r="O129">
        <f t="shared" si="15"/>
        <v>0</v>
      </c>
    </row>
    <row r="130" spans="1:15">
      <c r="A130">
        <v>129</v>
      </c>
      <c r="C130" s="6" t="s">
        <v>143</v>
      </c>
      <c r="D130" s="2"/>
      <c r="F130" s="7">
        <f t="shared" ref="F130:F161" si="16">K130</f>
        <v>63</v>
      </c>
      <c r="G130" s="2" t="s">
        <v>20</v>
      </c>
      <c r="H130" s="1" t="str">
        <f t="shared" si="9"/>
        <v>40-60</v>
      </c>
      <c r="I130" s="25" t="str">
        <f t="shared" si="10"/>
        <v>B</v>
      </c>
      <c r="J130" s="13">
        <v>13.5</v>
      </c>
      <c r="K130" s="3">
        <v>63</v>
      </c>
      <c r="L130" s="8">
        <f t="shared" si="11"/>
        <v>4</v>
      </c>
      <c r="M130" s="7">
        <f t="shared" si="12"/>
        <v>1</v>
      </c>
      <c r="O130">
        <f t="shared" si="15"/>
        <v>0</v>
      </c>
    </row>
    <row r="131" spans="1:15">
      <c r="A131">
        <v>130</v>
      </c>
      <c r="C131" s="6" t="s">
        <v>144</v>
      </c>
      <c r="D131" s="2"/>
      <c r="F131" s="7">
        <f t="shared" si="16"/>
        <v>25</v>
      </c>
      <c r="G131" s="2" t="s">
        <v>20</v>
      </c>
      <c r="H131" s="1" t="str">
        <f t="shared" ref="H131:H194" si="17">IF(G131="A","60+",IF(G131="B","40-60",IF(G131="C","25-40",IF(G131="D","0-25",))))</f>
        <v>40-60</v>
      </c>
      <c r="I131" s="25" t="str">
        <f t="shared" ref="I131:I194" si="18">G131</f>
        <v>B</v>
      </c>
      <c r="J131" s="13">
        <v>6.5</v>
      </c>
      <c r="K131" s="3">
        <v>25</v>
      </c>
      <c r="L131" s="8">
        <f t="shared" ref="L131:L194" si="19">IF(I131="C",IF(K131&lt;=$P$1,K131-$P$1,IF(K131&gt;$Q$1-1,(K131-$Q$1-1),0)),IF(I131="D",IF(K131&lt;=$P$1-1,0,K131-($P$1-1)),IF(I131="B",IF(K131&lt;=$Q$1,K131-$Q$1,IF(K131&gt;$R$1-1,K131-($R$1-1),0)),IF(I131="A",IF(K131&gt;=$R$1,0,K131-$R$1),""))))</f>
        <v>-15</v>
      </c>
      <c r="M131" s="7">
        <f t="shared" ref="M131:M194" si="20">IF(AND(ABS(L131)&gt;=$U$1,ABS(L131)&lt;=$V$1),1,0)</f>
        <v>0</v>
      </c>
      <c r="O131">
        <f t="shared" si="15"/>
        <v>0</v>
      </c>
    </row>
    <row r="132" spans="1:15">
      <c r="A132">
        <v>131</v>
      </c>
      <c r="C132" s="6" t="s">
        <v>145</v>
      </c>
      <c r="D132" s="2"/>
      <c r="F132" s="7">
        <f t="shared" si="16"/>
        <v>20</v>
      </c>
      <c r="G132" s="2" t="s">
        <v>20</v>
      </c>
      <c r="H132" s="1" t="str">
        <f t="shared" si="17"/>
        <v>40-60</v>
      </c>
      <c r="I132" s="25" t="str">
        <f t="shared" si="18"/>
        <v>B</v>
      </c>
      <c r="J132" s="13">
        <v>5.5</v>
      </c>
      <c r="K132" s="3">
        <v>20</v>
      </c>
      <c r="L132" s="8">
        <f t="shared" si="19"/>
        <v>-20</v>
      </c>
      <c r="M132" s="7">
        <f t="shared" si="20"/>
        <v>0</v>
      </c>
      <c r="O132">
        <f t="shared" ref="O132:O163" si="21">IF(K130="","",IF(AND(K130&gt;=$O$3,K130&lt;$P$3),1,0))</f>
        <v>1</v>
      </c>
    </row>
    <row r="133" spans="1:15">
      <c r="A133">
        <v>132</v>
      </c>
      <c r="C133" s="6" t="s">
        <v>146</v>
      </c>
      <c r="D133" s="2"/>
      <c r="F133" s="7">
        <f t="shared" si="16"/>
        <v>73</v>
      </c>
      <c r="G133" s="2" t="s">
        <v>6</v>
      </c>
      <c r="H133" s="1" t="str">
        <f t="shared" si="17"/>
        <v>60+</v>
      </c>
      <c r="I133" s="25" t="str">
        <f t="shared" si="18"/>
        <v>A</v>
      </c>
      <c r="J133" s="13">
        <v>16</v>
      </c>
      <c r="K133" s="3">
        <v>73</v>
      </c>
      <c r="L133" s="8">
        <f t="shared" si="19"/>
        <v>0</v>
      </c>
      <c r="M133" s="7">
        <f t="shared" si="20"/>
        <v>1</v>
      </c>
      <c r="O133">
        <f t="shared" si="21"/>
        <v>0</v>
      </c>
    </row>
    <row r="134" spans="1:15">
      <c r="A134">
        <v>133</v>
      </c>
      <c r="C134" s="6" t="s">
        <v>147</v>
      </c>
      <c r="D134" s="2"/>
      <c r="F134" s="7">
        <f t="shared" si="16"/>
        <v>95</v>
      </c>
      <c r="G134" s="2" t="s">
        <v>6</v>
      </c>
      <c r="H134" s="1" t="str">
        <f t="shared" si="17"/>
        <v>60+</v>
      </c>
      <c r="I134" s="25" t="str">
        <f t="shared" si="18"/>
        <v>A</v>
      </c>
      <c r="J134" s="13">
        <v>21.5</v>
      </c>
      <c r="K134" s="3">
        <v>95</v>
      </c>
      <c r="L134" s="8">
        <f t="shared" si="19"/>
        <v>0</v>
      </c>
      <c r="M134" s="7">
        <f t="shared" si="20"/>
        <v>1</v>
      </c>
      <c r="O134">
        <f t="shared" si="21"/>
        <v>0</v>
      </c>
    </row>
    <row r="135" spans="1:15">
      <c r="A135">
        <v>134</v>
      </c>
      <c r="C135" s="6" t="s">
        <v>148</v>
      </c>
      <c r="D135" s="2"/>
      <c r="F135" s="7">
        <f t="shared" si="16"/>
        <v>51</v>
      </c>
      <c r="G135" s="2" t="s">
        <v>20</v>
      </c>
      <c r="H135" s="1" t="str">
        <f t="shared" si="17"/>
        <v>40-60</v>
      </c>
      <c r="I135" s="25" t="str">
        <f t="shared" si="18"/>
        <v>B</v>
      </c>
      <c r="J135" s="13">
        <v>11.5</v>
      </c>
      <c r="K135" s="3">
        <v>51</v>
      </c>
      <c r="L135" s="8">
        <f t="shared" si="19"/>
        <v>0</v>
      </c>
      <c r="M135" s="7">
        <f t="shared" si="20"/>
        <v>1</v>
      </c>
      <c r="O135">
        <f t="shared" si="21"/>
        <v>1</v>
      </c>
    </row>
    <row r="136" spans="1:15">
      <c r="A136">
        <v>135</v>
      </c>
      <c r="C136" s="6" t="s">
        <v>149</v>
      </c>
      <c r="D136" s="2"/>
      <c r="F136" s="7">
        <f t="shared" si="16"/>
        <v>20</v>
      </c>
      <c r="G136" s="2" t="s">
        <v>12</v>
      </c>
      <c r="H136" s="1" t="str">
        <f t="shared" si="17"/>
        <v>25-40</v>
      </c>
      <c r="I136" s="25" t="str">
        <f t="shared" si="18"/>
        <v>C</v>
      </c>
      <c r="J136" s="13">
        <v>6</v>
      </c>
      <c r="K136" s="3">
        <v>20</v>
      </c>
      <c r="L136" s="8">
        <f t="shared" si="19"/>
        <v>-5</v>
      </c>
      <c r="M136" s="7">
        <f t="shared" si="20"/>
        <v>1</v>
      </c>
      <c r="O136">
        <f t="shared" si="21"/>
        <v>1</v>
      </c>
    </row>
    <row r="137" spans="1:15">
      <c r="A137">
        <v>136</v>
      </c>
      <c r="C137" s="6" t="s">
        <v>150</v>
      </c>
      <c r="D137" s="2"/>
      <c r="F137" s="7">
        <f t="shared" si="16"/>
        <v>86</v>
      </c>
      <c r="G137" s="2" t="s">
        <v>6</v>
      </c>
      <c r="H137" s="1" t="str">
        <f t="shared" si="17"/>
        <v>60+</v>
      </c>
      <c r="I137" s="25" t="str">
        <f t="shared" si="18"/>
        <v>A</v>
      </c>
      <c r="J137" s="13">
        <v>18.5</v>
      </c>
      <c r="K137" s="3">
        <v>86</v>
      </c>
      <c r="L137" s="8">
        <f t="shared" si="19"/>
        <v>0</v>
      </c>
      <c r="M137" s="7">
        <f t="shared" si="20"/>
        <v>1</v>
      </c>
      <c r="O137">
        <f t="shared" si="21"/>
        <v>0</v>
      </c>
    </row>
    <row r="138" spans="1:15">
      <c r="A138">
        <v>137</v>
      </c>
      <c r="C138" s="6" t="s">
        <v>151</v>
      </c>
      <c r="D138" s="2"/>
      <c r="F138" s="7">
        <f t="shared" si="16"/>
        <v>25</v>
      </c>
      <c r="G138" s="2" t="s">
        <v>12</v>
      </c>
      <c r="H138" s="1" t="str">
        <f t="shared" si="17"/>
        <v>25-40</v>
      </c>
      <c r="I138" s="25" t="str">
        <f t="shared" si="18"/>
        <v>C</v>
      </c>
      <c r="J138" s="13">
        <v>7</v>
      </c>
      <c r="K138" s="3">
        <v>25</v>
      </c>
      <c r="L138" s="8">
        <f t="shared" si="19"/>
        <v>0</v>
      </c>
      <c r="M138" s="7">
        <f t="shared" si="20"/>
        <v>1</v>
      </c>
      <c r="O138">
        <f t="shared" si="21"/>
        <v>0</v>
      </c>
    </row>
    <row r="139" spans="1:15">
      <c r="A139">
        <v>138</v>
      </c>
      <c r="C139" s="6" t="s">
        <v>152</v>
      </c>
      <c r="D139" s="2"/>
      <c r="F139" s="7">
        <f t="shared" si="16"/>
        <v>0</v>
      </c>
      <c r="G139" s="2" t="s">
        <v>12</v>
      </c>
      <c r="H139" s="1" t="str">
        <f t="shared" si="17"/>
        <v>25-40</v>
      </c>
      <c r="I139" s="25" t="str">
        <f t="shared" si="18"/>
        <v>C</v>
      </c>
      <c r="J139" s="13">
        <v>0</v>
      </c>
      <c r="K139" s="3">
        <v>0</v>
      </c>
      <c r="L139" s="8">
        <f t="shared" si="19"/>
        <v>-25</v>
      </c>
      <c r="M139" s="7">
        <f t="shared" si="20"/>
        <v>0</v>
      </c>
      <c r="O139">
        <f t="shared" si="21"/>
        <v>1</v>
      </c>
    </row>
    <row r="140" spans="1:15">
      <c r="A140">
        <v>139</v>
      </c>
      <c r="C140" s="6" t="s">
        <v>153</v>
      </c>
      <c r="D140" s="2"/>
      <c r="F140" s="7">
        <f t="shared" si="16"/>
        <v>35</v>
      </c>
      <c r="G140" s="2" t="s">
        <v>20</v>
      </c>
      <c r="H140" s="1" t="str">
        <f t="shared" si="17"/>
        <v>40-60</v>
      </c>
      <c r="I140" s="25" t="str">
        <f t="shared" si="18"/>
        <v>B</v>
      </c>
      <c r="J140" s="13">
        <v>9</v>
      </c>
      <c r="K140" s="3">
        <v>35</v>
      </c>
      <c r="L140" s="8">
        <f t="shared" si="19"/>
        <v>-5</v>
      </c>
      <c r="M140" s="7">
        <f t="shared" si="20"/>
        <v>1</v>
      </c>
      <c r="O140">
        <f t="shared" si="21"/>
        <v>0</v>
      </c>
    </row>
    <row r="141" spans="1:15">
      <c r="A141">
        <v>140</v>
      </c>
      <c r="C141" s="6" t="s">
        <v>154</v>
      </c>
      <c r="D141" s="2"/>
      <c r="F141" s="7">
        <f t="shared" si="16"/>
        <v>8</v>
      </c>
      <c r="G141" s="2" t="s">
        <v>23</v>
      </c>
      <c r="H141" s="1" t="str">
        <f t="shared" si="17"/>
        <v>0-25</v>
      </c>
      <c r="I141" s="25" t="str">
        <f t="shared" si="18"/>
        <v>D</v>
      </c>
      <c r="J141" s="13">
        <v>3</v>
      </c>
      <c r="K141" s="3">
        <v>8</v>
      </c>
      <c r="L141" s="8">
        <f t="shared" si="19"/>
        <v>0</v>
      </c>
      <c r="M141" s="7">
        <f t="shared" si="20"/>
        <v>1</v>
      </c>
      <c r="O141">
        <f t="shared" si="21"/>
        <v>0</v>
      </c>
    </row>
    <row r="142" spans="1:15">
      <c r="A142">
        <v>141</v>
      </c>
      <c r="C142" s="6" t="s">
        <v>155</v>
      </c>
      <c r="D142" s="2"/>
      <c r="F142" s="7">
        <f t="shared" si="16"/>
        <v>98</v>
      </c>
      <c r="G142" s="2" t="s">
        <v>6</v>
      </c>
      <c r="H142" s="1" t="str">
        <f t="shared" si="17"/>
        <v>60+</v>
      </c>
      <c r="I142" s="25" t="str">
        <f t="shared" si="18"/>
        <v>A</v>
      </c>
      <c r="J142" s="13">
        <v>23.5</v>
      </c>
      <c r="K142" s="3">
        <v>98</v>
      </c>
      <c r="L142" s="8">
        <f t="shared" si="19"/>
        <v>0</v>
      </c>
      <c r="M142" s="7">
        <f t="shared" si="20"/>
        <v>1</v>
      </c>
      <c r="O142">
        <f t="shared" si="21"/>
        <v>0</v>
      </c>
    </row>
    <row r="143" spans="1:15">
      <c r="A143">
        <v>142</v>
      </c>
      <c r="C143" s="6" t="s">
        <v>156</v>
      </c>
      <c r="D143" s="2"/>
      <c r="F143" s="7">
        <f t="shared" si="16"/>
        <v>0</v>
      </c>
      <c r="G143" s="2" t="s">
        <v>23</v>
      </c>
      <c r="H143" s="1" t="str">
        <f t="shared" si="17"/>
        <v>0-25</v>
      </c>
      <c r="I143" s="25" t="str">
        <f t="shared" si="18"/>
        <v>D</v>
      </c>
      <c r="J143" s="13">
        <v>0</v>
      </c>
      <c r="K143" s="3">
        <v>0</v>
      </c>
      <c r="L143" s="8">
        <f t="shared" si="19"/>
        <v>0</v>
      </c>
      <c r="M143" s="7">
        <f t="shared" si="20"/>
        <v>1</v>
      </c>
      <c r="O143">
        <f t="shared" si="21"/>
        <v>0</v>
      </c>
    </row>
    <row r="144" spans="1:15">
      <c r="A144">
        <v>143</v>
      </c>
      <c r="C144" s="6" t="s">
        <v>157</v>
      </c>
      <c r="D144" s="2"/>
      <c r="F144" s="7">
        <f t="shared" si="16"/>
        <v>25</v>
      </c>
      <c r="G144" s="2" t="s">
        <v>12</v>
      </c>
      <c r="H144" s="1" t="str">
        <f t="shared" si="17"/>
        <v>25-40</v>
      </c>
      <c r="I144" s="25" t="str">
        <f t="shared" si="18"/>
        <v>C</v>
      </c>
      <c r="J144" s="13">
        <v>6.5</v>
      </c>
      <c r="K144" s="3">
        <v>25</v>
      </c>
      <c r="L144" s="8">
        <f t="shared" si="19"/>
        <v>0</v>
      </c>
      <c r="M144" s="7">
        <f t="shared" si="20"/>
        <v>1</v>
      </c>
      <c r="O144">
        <f t="shared" si="21"/>
        <v>1</v>
      </c>
    </row>
    <row r="145" spans="1:15">
      <c r="A145">
        <v>144</v>
      </c>
      <c r="C145" s="6" t="s">
        <v>158</v>
      </c>
      <c r="D145" s="2"/>
      <c r="F145" s="7">
        <f t="shared" si="16"/>
        <v>25</v>
      </c>
      <c r="G145" s="2" t="s">
        <v>12</v>
      </c>
      <c r="H145" s="1" t="str">
        <f t="shared" si="17"/>
        <v>25-40</v>
      </c>
      <c r="I145" s="25" t="str">
        <f t="shared" si="18"/>
        <v>C</v>
      </c>
      <c r="J145" s="13">
        <v>6.5</v>
      </c>
      <c r="K145" s="3">
        <v>25</v>
      </c>
      <c r="L145" s="8">
        <f t="shared" si="19"/>
        <v>0</v>
      </c>
      <c r="M145" s="7">
        <f t="shared" si="20"/>
        <v>1</v>
      </c>
      <c r="O145">
        <f t="shared" si="21"/>
        <v>0</v>
      </c>
    </row>
    <row r="146" spans="1:15">
      <c r="A146">
        <v>145</v>
      </c>
      <c r="C146" s="6" t="s">
        <v>159</v>
      </c>
      <c r="D146" s="2"/>
      <c r="F146" s="7">
        <f t="shared" si="16"/>
        <v>40</v>
      </c>
      <c r="G146" s="2" t="s">
        <v>12</v>
      </c>
      <c r="H146" s="1" t="str">
        <f t="shared" si="17"/>
        <v>25-40</v>
      </c>
      <c r="I146" s="25" t="str">
        <f t="shared" si="18"/>
        <v>C</v>
      </c>
      <c r="J146" s="13">
        <v>9.5</v>
      </c>
      <c r="K146" s="3">
        <v>40</v>
      </c>
      <c r="L146" s="8">
        <f t="shared" si="19"/>
        <v>-1</v>
      </c>
      <c r="M146" s="7">
        <f t="shared" si="20"/>
        <v>1</v>
      </c>
      <c r="O146">
        <f t="shared" si="21"/>
        <v>0</v>
      </c>
    </row>
    <row r="147" spans="1:15">
      <c r="A147">
        <v>146</v>
      </c>
      <c r="C147" s="6" t="s">
        <v>160</v>
      </c>
      <c r="D147" s="2"/>
      <c r="F147" s="7">
        <f t="shared" si="16"/>
        <v>35</v>
      </c>
      <c r="G147" s="2" t="s">
        <v>20</v>
      </c>
      <c r="H147" s="1" t="str">
        <f t="shared" si="17"/>
        <v>40-60</v>
      </c>
      <c r="I147" s="25" t="str">
        <f t="shared" si="18"/>
        <v>B</v>
      </c>
      <c r="J147" s="13">
        <v>8.5</v>
      </c>
      <c r="K147" s="3">
        <v>35</v>
      </c>
      <c r="L147" s="8">
        <f t="shared" si="19"/>
        <v>-5</v>
      </c>
      <c r="M147" s="7">
        <f t="shared" si="20"/>
        <v>1</v>
      </c>
      <c r="O147">
        <f t="shared" si="21"/>
        <v>0</v>
      </c>
    </row>
    <row r="148" spans="1:15">
      <c r="A148">
        <v>147</v>
      </c>
      <c r="C148" s="6" t="s">
        <v>161</v>
      </c>
      <c r="D148" s="2"/>
      <c r="F148" s="7">
        <f t="shared" si="16"/>
        <v>51</v>
      </c>
      <c r="G148" s="2" t="s">
        <v>20</v>
      </c>
      <c r="H148" s="1" t="str">
        <f t="shared" si="17"/>
        <v>40-60</v>
      </c>
      <c r="I148" s="25" t="str">
        <f t="shared" si="18"/>
        <v>B</v>
      </c>
      <c r="J148" s="13">
        <v>12</v>
      </c>
      <c r="K148" s="3">
        <v>51</v>
      </c>
      <c r="L148" s="8">
        <f t="shared" si="19"/>
        <v>0</v>
      </c>
      <c r="M148" s="7">
        <f t="shared" si="20"/>
        <v>1</v>
      </c>
      <c r="O148">
        <f t="shared" si="21"/>
        <v>0</v>
      </c>
    </row>
    <row r="149" spans="1:15">
      <c r="A149">
        <v>148</v>
      </c>
      <c r="C149" s="6" t="s">
        <v>162</v>
      </c>
      <c r="D149" s="2"/>
      <c r="F149" s="7">
        <f t="shared" si="16"/>
        <v>98</v>
      </c>
      <c r="G149" s="2" t="s">
        <v>6</v>
      </c>
      <c r="H149" s="1" t="str">
        <f t="shared" si="17"/>
        <v>60+</v>
      </c>
      <c r="I149" s="25" t="str">
        <f t="shared" si="18"/>
        <v>A</v>
      </c>
      <c r="J149" s="13">
        <v>23.5</v>
      </c>
      <c r="K149" s="3">
        <v>98</v>
      </c>
      <c r="L149" s="8">
        <f t="shared" si="19"/>
        <v>0</v>
      </c>
      <c r="M149" s="7">
        <f t="shared" si="20"/>
        <v>1</v>
      </c>
      <c r="O149">
        <f t="shared" si="21"/>
        <v>0</v>
      </c>
    </row>
    <row r="150" spans="1:15">
      <c r="A150">
        <v>149</v>
      </c>
      <c r="C150" s="6" t="s">
        <v>163</v>
      </c>
      <c r="D150" s="2"/>
      <c r="F150" s="7">
        <f t="shared" si="16"/>
        <v>98</v>
      </c>
      <c r="G150" s="2" t="s">
        <v>6</v>
      </c>
      <c r="H150" s="1" t="str">
        <f t="shared" si="17"/>
        <v>60+</v>
      </c>
      <c r="I150" s="25" t="str">
        <f t="shared" si="18"/>
        <v>A</v>
      </c>
      <c r="J150" s="13">
        <v>23.5</v>
      </c>
      <c r="K150" s="3">
        <v>98</v>
      </c>
      <c r="L150" s="8">
        <f t="shared" si="19"/>
        <v>0</v>
      </c>
      <c r="M150" s="7">
        <f t="shared" si="20"/>
        <v>1</v>
      </c>
      <c r="O150">
        <f t="shared" si="21"/>
        <v>0</v>
      </c>
    </row>
    <row r="151" spans="1:15">
      <c r="A151">
        <v>150</v>
      </c>
      <c r="C151" s="6" t="s">
        <v>164</v>
      </c>
      <c r="D151" s="2"/>
      <c r="F151" s="7">
        <f t="shared" si="16"/>
        <v>51</v>
      </c>
      <c r="G151" s="2" t="s">
        <v>12</v>
      </c>
      <c r="H151" s="1" t="str">
        <f t="shared" si="17"/>
        <v>25-40</v>
      </c>
      <c r="I151" s="25" t="str">
        <f t="shared" si="18"/>
        <v>C</v>
      </c>
      <c r="J151" s="13">
        <v>12</v>
      </c>
      <c r="K151" s="3">
        <v>51</v>
      </c>
      <c r="L151" s="8">
        <f t="shared" si="19"/>
        <v>10</v>
      </c>
      <c r="M151" s="7">
        <f t="shared" si="20"/>
        <v>1</v>
      </c>
      <c r="O151">
        <f t="shared" si="21"/>
        <v>1</v>
      </c>
    </row>
    <row r="152" spans="1:15">
      <c r="A152">
        <v>151</v>
      </c>
      <c r="C152" s="6" t="s">
        <v>165</v>
      </c>
      <c r="D152" s="2"/>
      <c r="F152" s="7">
        <f t="shared" si="16"/>
        <v>98</v>
      </c>
      <c r="G152" s="2" t="s">
        <v>6</v>
      </c>
      <c r="H152" s="1" t="str">
        <f t="shared" si="17"/>
        <v>60+</v>
      </c>
      <c r="I152" s="25" t="str">
        <f t="shared" si="18"/>
        <v>A</v>
      </c>
      <c r="J152" s="13">
        <v>23.5</v>
      </c>
      <c r="K152" s="3">
        <v>98</v>
      </c>
      <c r="L152" s="8">
        <f t="shared" si="19"/>
        <v>0</v>
      </c>
      <c r="M152" s="7">
        <f t="shared" si="20"/>
        <v>1</v>
      </c>
      <c r="O152">
        <f t="shared" si="21"/>
        <v>1</v>
      </c>
    </row>
    <row r="153" spans="1:15">
      <c r="A153">
        <v>152</v>
      </c>
      <c r="C153" s="6" t="s">
        <v>166</v>
      </c>
      <c r="D153" s="2"/>
      <c r="F153" s="7">
        <f t="shared" si="16"/>
        <v>98</v>
      </c>
      <c r="G153" s="2" t="s">
        <v>6</v>
      </c>
      <c r="H153" s="1" t="str">
        <f t="shared" si="17"/>
        <v>60+</v>
      </c>
      <c r="I153" s="25" t="str">
        <f t="shared" si="18"/>
        <v>A</v>
      </c>
      <c r="J153" s="13">
        <v>23.5</v>
      </c>
      <c r="K153" s="3">
        <v>98</v>
      </c>
      <c r="L153" s="8">
        <f t="shared" si="19"/>
        <v>0</v>
      </c>
      <c r="M153" s="7">
        <f t="shared" si="20"/>
        <v>1</v>
      </c>
      <c r="O153">
        <f t="shared" si="21"/>
        <v>0</v>
      </c>
    </row>
    <row r="154" spans="1:15">
      <c r="A154">
        <v>153</v>
      </c>
      <c r="C154" s="6" t="s">
        <v>167</v>
      </c>
      <c r="D154" s="2"/>
      <c r="F154" s="7">
        <f t="shared" si="16"/>
        <v>35</v>
      </c>
      <c r="G154" s="2" t="s">
        <v>20</v>
      </c>
      <c r="H154" s="1" t="str">
        <f t="shared" si="17"/>
        <v>40-60</v>
      </c>
      <c r="I154" s="25" t="str">
        <f t="shared" si="18"/>
        <v>B</v>
      </c>
      <c r="J154" s="13">
        <v>8.5</v>
      </c>
      <c r="K154" s="3">
        <v>35</v>
      </c>
      <c r="L154" s="8">
        <f t="shared" si="19"/>
        <v>-5</v>
      </c>
      <c r="M154" s="7">
        <f t="shared" si="20"/>
        <v>1</v>
      </c>
      <c r="O154">
        <f t="shared" si="21"/>
        <v>1</v>
      </c>
    </row>
    <row r="155" spans="1:15">
      <c r="A155">
        <v>154</v>
      </c>
      <c r="C155" s="6" t="s">
        <v>168</v>
      </c>
      <c r="D155" s="2"/>
      <c r="F155" s="7">
        <f t="shared" si="16"/>
        <v>68</v>
      </c>
      <c r="G155" s="2" t="s">
        <v>6</v>
      </c>
      <c r="H155" s="1" t="str">
        <f t="shared" si="17"/>
        <v>60+</v>
      </c>
      <c r="I155" s="25" t="str">
        <f t="shared" si="18"/>
        <v>A</v>
      </c>
      <c r="J155" s="13">
        <v>14.5</v>
      </c>
      <c r="K155" s="3">
        <v>68</v>
      </c>
      <c r="L155" s="8">
        <f t="shared" si="19"/>
        <v>0</v>
      </c>
      <c r="M155" s="7">
        <f t="shared" si="20"/>
        <v>1</v>
      </c>
      <c r="O155">
        <f t="shared" si="21"/>
        <v>1</v>
      </c>
    </row>
    <row r="156" spans="1:15">
      <c r="A156">
        <v>155</v>
      </c>
      <c r="C156" s="6" t="s">
        <v>169</v>
      </c>
      <c r="D156" s="2"/>
      <c r="F156" s="7">
        <f t="shared" si="16"/>
        <v>40</v>
      </c>
      <c r="G156" s="2" t="s">
        <v>6</v>
      </c>
      <c r="H156" s="1" t="str">
        <f t="shared" si="17"/>
        <v>60+</v>
      </c>
      <c r="I156" s="25" t="str">
        <f t="shared" si="18"/>
        <v>A</v>
      </c>
      <c r="J156" s="13">
        <v>9.5</v>
      </c>
      <c r="K156" s="3">
        <v>40</v>
      </c>
      <c r="L156" s="8">
        <f t="shared" si="19"/>
        <v>-20</v>
      </c>
      <c r="M156" s="7">
        <f t="shared" si="20"/>
        <v>0</v>
      </c>
      <c r="O156">
        <f t="shared" si="21"/>
        <v>0</v>
      </c>
    </row>
    <row r="157" spans="1:15">
      <c r="A157">
        <v>156</v>
      </c>
      <c r="C157" s="6" t="s">
        <v>170</v>
      </c>
      <c r="D157" s="2"/>
      <c r="F157" s="7">
        <f t="shared" si="16"/>
        <v>40</v>
      </c>
      <c r="G157" s="2" t="s">
        <v>6</v>
      </c>
      <c r="H157" s="1" t="str">
        <f t="shared" si="17"/>
        <v>60+</v>
      </c>
      <c r="I157" s="25" t="str">
        <f t="shared" si="18"/>
        <v>A</v>
      </c>
      <c r="J157" s="13">
        <v>9.5</v>
      </c>
      <c r="K157" s="3">
        <v>40</v>
      </c>
      <c r="L157" s="8">
        <f t="shared" si="19"/>
        <v>-20</v>
      </c>
      <c r="M157" s="7">
        <f t="shared" si="20"/>
        <v>0</v>
      </c>
      <c r="O157">
        <f t="shared" si="21"/>
        <v>1</v>
      </c>
    </row>
    <row r="158" spans="1:15">
      <c r="A158">
        <v>157</v>
      </c>
      <c r="C158" s="6" t="s">
        <v>171</v>
      </c>
      <c r="D158" s="2"/>
      <c r="F158" s="7">
        <f t="shared" si="16"/>
        <v>25</v>
      </c>
      <c r="G158" s="2" t="s">
        <v>20</v>
      </c>
      <c r="H158" s="1" t="str">
        <f t="shared" si="17"/>
        <v>40-60</v>
      </c>
      <c r="I158" s="25" t="str">
        <f t="shared" si="18"/>
        <v>B</v>
      </c>
      <c r="J158" s="13">
        <v>6.5</v>
      </c>
      <c r="K158" s="3">
        <v>25</v>
      </c>
      <c r="L158" s="8">
        <f t="shared" si="19"/>
        <v>-15</v>
      </c>
      <c r="M158" s="7">
        <f t="shared" si="20"/>
        <v>0</v>
      </c>
      <c r="O158">
        <f t="shared" si="21"/>
        <v>0</v>
      </c>
    </row>
    <row r="159" spans="1:15">
      <c r="A159">
        <v>158</v>
      </c>
      <c r="C159" s="6" t="s">
        <v>172</v>
      </c>
      <c r="D159" s="2"/>
      <c r="F159" s="7">
        <f t="shared" si="16"/>
        <v>45</v>
      </c>
      <c r="G159" s="2" t="s">
        <v>12</v>
      </c>
      <c r="H159" s="1" t="str">
        <f t="shared" si="17"/>
        <v>25-40</v>
      </c>
      <c r="I159" s="25" t="str">
        <f t="shared" si="18"/>
        <v>C</v>
      </c>
      <c r="J159" s="13">
        <v>11</v>
      </c>
      <c r="K159" s="3">
        <v>45</v>
      </c>
      <c r="L159" s="8">
        <f t="shared" si="19"/>
        <v>4</v>
      </c>
      <c r="M159" s="7">
        <f t="shared" si="20"/>
        <v>1</v>
      </c>
      <c r="O159">
        <f t="shared" si="21"/>
        <v>0</v>
      </c>
    </row>
    <row r="160" spans="1:15">
      <c r="A160">
        <v>159</v>
      </c>
      <c r="C160" s="6" t="s">
        <v>173</v>
      </c>
      <c r="D160" s="2"/>
      <c r="F160" s="7">
        <f t="shared" si="16"/>
        <v>45</v>
      </c>
      <c r="G160" s="2" t="s">
        <v>12</v>
      </c>
      <c r="H160" s="1" t="str">
        <f t="shared" si="17"/>
        <v>25-40</v>
      </c>
      <c r="I160" s="25" t="str">
        <f t="shared" si="18"/>
        <v>C</v>
      </c>
      <c r="J160" s="13">
        <v>11</v>
      </c>
      <c r="K160" s="3">
        <v>45</v>
      </c>
      <c r="L160" s="8">
        <f t="shared" si="19"/>
        <v>4</v>
      </c>
      <c r="M160" s="7">
        <f t="shared" si="20"/>
        <v>1</v>
      </c>
      <c r="O160">
        <f t="shared" si="21"/>
        <v>0</v>
      </c>
    </row>
    <row r="161" spans="1:15">
      <c r="A161">
        <v>160</v>
      </c>
      <c r="C161" s="6" t="s">
        <v>174</v>
      </c>
      <c r="D161" s="2"/>
      <c r="F161" s="7">
        <f t="shared" si="16"/>
        <v>45</v>
      </c>
      <c r="G161" s="2" t="s">
        <v>12</v>
      </c>
      <c r="H161" s="1" t="str">
        <f t="shared" si="17"/>
        <v>25-40</v>
      </c>
      <c r="I161" s="25" t="str">
        <f t="shared" si="18"/>
        <v>C</v>
      </c>
      <c r="J161" s="13">
        <v>11</v>
      </c>
      <c r="K161" s="3">
        <v>45</v>
      </c>
      <c r="L161" s="8">
        <f t="shared" si="19"/>
        <v>4</v>
      </c>
      <c r="M161" s="7">
        <f t="shared" si="20"/>
        <v>1</v>
      </c>
      <c r="O161">
        <f t="shared" si="21"/>
        <v>0</v>
      </c>
    </row>
    <row r="162" spans="1:15">
      <c r="A162">
        <v>161</v>
      </c>
      <c r="C162" s="6" t="s">
        <v>175</v>
      </c>
      <c r="D162" s="2"/>
      <c r="F162" s="7">
        <f t="shared" ref="F162:F193" si="22">K162</f>
        <v>45</v>
      </c>
      <c r="G162" s="2" t="s">
        <v>12</v>
      </c>
      <c r="H162" s="1" t="str">
        <f t="shared" si="17"/>
        <v>25-40</v>
      </c>
      <c r="I162" s="25" t="str">
        <f t="shared" si="18"/>
        <v>C</v>
      </c>
      <c r="J162" s="13">
        <v>11</v>
      </c>
      <c r="K162" s="3">
        <v>45</v>
      </c>
      <c r="L162" s="8">
        <f t="shared" si="19"/>
        <v>4</v>
      </c>
      <c r="M162" s="7">
        <f t="shared" si="20"/>
        <v>1</v>
      </c>
      <c r="O162">
        <f t="shared" si="21"/>
        <v>0</v>
      </c>
    </row>
    <row r="163" spans="1:15">
      <c r="A163">
        <v>162</v>
      </c>
      <c r="C163" s="6" t="s">
        <v>176</v>
      </c>
      <c r="D163" s="2"/>
      <c r="F163" s="7">
        <f t="shared" si="22"/>
        <v>25</v>
      </c>
      <c r="G163" s="2" t="s">
        <v>12</v>
      </c>
      <c r="H163" s="1" t="str">
        <f t="shared" si="17"/>
        <v>25-40</v>
      </c>
      <c r="I163" s="25" t="str">
        <f t="shared" si="18"/>
        <v>C</v>
      </c>
      <c r="J163" s="13">
        <v>7</v>
      </c>
      <c r="K163" s="3">
        <v>25</v>
      </c>
      <c r="L163" s="8">
        <f t="shared" si="19"/>
        <v>0</v>
      </c>
      <c r="M163" s="7">
        <f t="shared" si="20"/>
        <v>1</v>
      </c>
      <c r="O163">
        <f t="shared" si="21"/>
        <v>0</v>
      </c>
    </row>
    <row r="164" spans="1:15">
      <c r="A164">
        <v>163</v>
      </c>
      <c r="C164" s="6" t="s">
        <v>177</v>
      </c>
      <c r="D164" s="2"/>
      <c r="F164" s="7">
        <f t="shared" si="22"/>
        <v>25</v>
      </c>
      <c r="G164" s="2" t="s">
        <v>12</v>
      </c>
      <c r="H164" s="1" t="str">
        <f t="shared" si="17"/>
        <v>25-40</v>
      </c>
      <c r="I164" s="25" t="str">
        <f t="shared" si="18"/>
        <v>C</v>
      </c>
      <c r="J164" s="13">
        <v>7</v>
      </c>
      <c r="K164" s="3">
        <v>25</v>
      </c>
      <c r="L164" s="8">
        <f t="shared" si="19"/>
        <v>0</v>
      </c>
      <c r="M164" s="7">
        <f t="shared" si="20"/>
        <v>1</v>
      </c>
      <c r="O164">
        <f t="shared" ref="O164:O195" si="23">IF(K162="","",IF(AND(K162&gt;=$O$3,K162&lt;$P$3),1,0))</f>
        <v>0</v>
      </c>
    </row>
    <row r="165" spans="1:15">
      <c r="A165">
        <v>164</v>
      </c>
      <c r="C165" s="6" t="s">
        <v>178</v>
      </c>
      <c r="D165" s="2"/>
      <c r="F165" s="7">
        <f t="shared" si="22"/>
        <v>73</v>
      </c>
      <c r="G165" s="2" t="s">
        <v>20</v>
      </c>
      <c r="H165" s="1" t="str">
        <f t="shared" si="17"/>
        <v>40-60</v>
      </c>
      <c r="I165" s="25" t="str">
        <f t="shared" si="18"/>
        <v>B</v>
      </c>
      <c r="J165" s="13">
        <v>16</v>
      </c>
      <c r="K165" s="3">
        <v>73</v>
      </c>
      <c r="L165" s="8">
        <f t="shared" si="19"/>
        <v>14</v>
      </c>
      <c r="M165" s="7">
        <f t="shared" si="20"/>
        <v>0</v>
      </c>
      <c r="O165">
        <f t="shared" si="23"/>
        <v>0</v>
      </c>
    </row>
    <row r="166" spans="1:15">
      <c r="A166">
        <v>165</v>
      </c>
      <c r="C166" s="6" t="s">
        <v>179</v>
      </c>
      <c r="D166" s="2"/>
      <c r="F166" s="7">
        <f t="shared" si="22"/>
        <v>51</v>
      </c>
      <c r="G166" s="2" t="s">
        <v>20</v>
      </c>
      <c r="H166" s="1" t="str">
        <f t="shared" si="17"/>
        <v>40-60</v>
      </c>
      <c r="I166" s="25" t="str">
        <f t="shared" si="18"/>
        <v>B</v>
      </c>
      <c r="J166" s="13">
        <v>11.5</v>
      </c>
      <c r="K166" s="3">
        <v>51</v>
      </c>
      <c r="L166" s="8">
        <f t="shared" si="19"/>
        <v>0</v>
      </c>
      <c r="M166" s="7">
        <f t="shared" si="20"/>
        <v>1</v>
      </c>
      <c r="O166">
        <f t="shared" si="23"/>
        <v>0</v>
      </c>
    </row>
    <row r="167" spans="1:15">
      <c r="A167">
        <v>166</v>
      </c>
      <c r="C167" s="6" t="s">
        <v>180</v>
      </c>
      <c r="D167" s="2"/>
      <c r="F167" s="7">
        <f t="shared" si="22"/>
        <v>25</v>
      </c>
      <c r="G167" s="2" t="s">
        <v>12</v>
      </c>
      <c r="H167" s="1" t="str">
        <f t="shared" si="17"/>
        <v>25-40</v>
      </c>
      <c r="I167" s="25" t="str">
        <f t="shared" si="18"/>
        <v>C</v>
      </c>
      <c r="J167" s="13">
        <v>6.5</v>
      </c>
      <c r="K167" s="3">
        <v>25</v>
      </c>
      <c r="L167" s="8">
        <f t="shared" si="19"/>
        <v>0</v>
      </c>
      <c r="M167" s="7">
        <f t="shared" si="20"/>
        <v>1</v>
      </c>
      <c r="O167">
        <f t="shared" si="23"/>
        <v>1</v>
      </c>
    </row>
    <row r="168" spans="1:15">
      <c r="A168">
        <v>167</v>
      </c>
      <c r="C168" s="6" t="s">
        <v>181</v>
      </c>
      <c r="D168" s="2"/>
      <c r="F168" s="7">
        <f t="shared" si="22"/>
        <v>25</v>
      </c>
      <c r="G168" s="2" t="s">
        <v>12</v>
      </c>
      <c r="H168" s="1" t="str">
        <f t="shared" si="17"/>
        <v>25-40</v>
      </c>
      <c r="I168" s="25" t="str">
        <f t="shared" si="18"/>
        <v>C</v>
      </c>
      <c r="J168" s="13">
        <v>6.5</v>
      </c>
      <c r="K168" s="3">
        <v>25</v>
      </c>
      <c r="L168" s="8">
        <f t="shared" si="19"/>
        <v>0</v>
      </c>
      <c r="M168" s="7">
        <f t="shared" si="20"/>
        <v>1</v>
      </c>
      <c r="O168">
        <f t="shared" si="23"/>
        <v>0</v>
      </c>
    </row>
    <row r="169" spans="1:15">
      <c r="A169">
        <v>168</v>
      </c>
      <c r="C169" s="6" t="s">
        <v>182</v>
      </c>
      <c r="D169" s="2"/>
      <c r="F169" s="7">
        <f t="shared" si="22"/>
        <v>25</v>
      </c>
      <c r="G169" s="2" t="s">
        <v>12</v>
      </c>
      <c r="H169" s="1" t="str">
        <f t="shared" si="17"/>
        <v>25-40</v>
      </c>
      <c r="I169" s="25" t="str">
        <f t="shared" si="18"/>
        <v>C</v>
      </c>
      <c r="J169" s="13">
        <v>6.5</v>
      </c>
      <c r="K169" s="3">
        <v>25</v>
      </c>
      <c r="L169" s="8">
        <f t="shared" si="19"/>
        <v>0</v>
      </c>
      <c r="M169" s="7">
        <f t="shared" si="20"/>
        <v>1</v>
      </c>
      <c r="O169">
        <f t="shared" si="23"/>
        <v>0</v>
      </c>
    </row>
    <row r="170" spans="1:15">
      <c r="A170">
        <v>169</v>
      </c>
      <c r="C170" s="6" t="s">
        <v>183</v>
      </c>
      <c r="D170" s="2"/>
      <c r="F170" s="7">
        <f t="shared" si="22"/>
        <v>40</v>
      </c>
      <c r="G170" s="2" t="s">
        <v>12</v>
      </c>
      <c r="H170" s="1" t="str">
        <f t="shared" si="17"/>
        <v>25-40</v>
      </c>
      <c r="I170" s="25" t="str">
        <f t="shared" si="18"/>
        <v>C</v>
      </c>
      <c r="J170" s="13">
        <v>9.5</v>
      </c>
      <c r="K170" s="3">
        <v>40</v>
      </c>
      <c r="L170" s="8">
        <f t="shared" si="19"/>
        <v>-1</v>
      </c>
      <c r="M170" s="7">
        <f t="shared" si="20"/>
        <v>1</v>
      </c>
      <c r="O170">
        <f t="shared" si="23"/>
        <v>0</v>
      </c>
    </row>
    <row r="171" spans="1:15">
      <c r="A171">
        <v>170</v>
      </c>
      <c r="C171" s="6" t="s">
        <v>184</v>
      </c>
      <c r="D171" s="2"/>
      <c r="F171" s="7">
        <f t="shared" si="22"/>
        <v>25</v>
      </c>
      <c r="G171" s="2" t="s">
        <v>23</v>
      </c>
      <c r="H171" s="1" t="str">
        <f t="shared" si="17"/>
        <v>0-25</v>
      </c>
      <c r="I171" s="25" t="str">
        <f t="shared" si="18"/>
        <v>D</v>
      </c>
      <c r="J171" s="13">
        <v>7</v>
      </c>
      <c r="K171" s="3">
        <v>25</v>
      </c>
      <c r="L171" s="8">
        <f t="shared" si="19"/>
        <v>1</v>
      </c>
      <c r="M171" s="7">
        <f t="shared" si="20"/>
        <v>1</v>
      </c>
      <c r="O171">
        <f t="shared" si="23"/>
        <v>0</v>
      </c>
    </row>
    <row r="172" spans="1:15">
      <c r="A172">
        <v>171</v>
      </c>
      <c r="C172" s="6" t="s">
        <v>185</v>
      </c>
      <c r="D172" s="2"/>
      <c r="F172" s="7">
        <f t="shared" si="22"/>
        <v>8</v>
      </c>
      <c r="G172" s="2" t="s">
        <v>23</v>
      </c>
      <c r="H172" s="1" t="str">
        <f t="shared" si="17"/>
        <v>0-25</v>
      </c>
      <c r="I172" s="25" t="str">
        <f t="shared" si="18"/>
        <v>D</v>
      </c>
      <c r="J172" s="13">
        <v>3</v>
      </c>
      <c r="K172" s="3">
        <v>8</v>
      </c>
      <c r="L172" s="8">
        <f t="shared" si="19"/>
        <v>0</v>
      </c>
      <c r="M172" s="7">
        <f t="shared" si="20"/>
        <v>1</v>
      </c>
      <c r="O172">
        <f t="shared" si="23"/>
        <v>0</v>
      </c>
    </row>
    <row r="173" spans="1:15">
      <c r="A173">
        <v>172</v>
      </c>
      <c r="C173" s="6" t="s">
        <v>186</v>
      </c>
      <c r="D173" s="2"/>
      <c r="F173" s="7">
        <f t="shared" si="22"/>
        <v>40</v>
      </c>
      <c r="G173" s="2" t="s">
        <v>20</v>
      </c>
      <c r="H173" s="1" t="str">
        <f t="shared" si="17"/>
        <v>40-60</v>
      </c>
      <c r="I173" s="25" t="str">
        <f t="shared" si="18"/>
        <v>B</v>
      </c>
      <c r="J173" s="13">
        <v>9.5</v>
      </c>
      <c r="K173" s="3">
        <v>40</v>
      </c>
      <c r="L173" s="8">
        <f t="shared" si="19"/>
        <v>0</v>
      </c>
      <c r="M173" s="7">
        <f t="shared" si="20"/>
        <v>1</v>
      </c>
      <c r="O173">
        <f t="shared" si="23"/>
        <v>0</v>
      </c>
    </row>
    <row r="174" spans="1:15">
      <c r="A174">
        <v>173</v>
      </c>
      <c r="C174" s="6" t="s">
        <v>187</v>
      </c>
      <c r="D174" s="2"/>
      <c r="F174" s="7">
        <f t="shared" si="22"/>
        <v>35</v>
      </c>
      <c r="G174" s="2" t="s">
        <v>12</v>
      </c>
      <c r="H174" s="1" t="str">
        <f t="shared" si="17"/>
        <v>25-40</v>
      </c>
      <c r="I174" s="25" t="str">
        <f t="shared" si="18"/>
        <v>C</v>
      </c>
      <c r="J174" s="13">
        <v>8.5</v>
      </c>
      <c r="K174" s="3">
        <v>35</v>
      </c>
      <c r="L174" s="8">
        <f t="shared" si="19"/>
        <v>0</v>
      </c>
      <c r="M174" s="7">
        <f t="shared" si="20"/>
        <v>1</v>
      </c>
      <c r="O174">
        <f t="shared" si="23"/>
        <v>0</v>
      </c>
    </row>
    <row r="175" spans="1:15">
      <c r="A175">
        <v>174</v>
      </c>
      <c r="C175" s="6" t="s">
        <v>188</v>
      </c>
      <c r="D175" s="2"/>
      <c r="F175" s="7">
        <f t="shared" si="22"/>
        <v>63</v>
      </c>
      <c r="G175" s="2" t="s">
        <v>6</v>
      </c>
      <c r="H175" s="1" t="str">
        <f t="shared" si="17"/>
        <v>60+</v>
      </c>
      <c r="I175" s="25" t="str">
        <f t="shared" si="18"/>
        <v>A</v>
      </c>
      <c r="J175" s="13">
        <v>13.5</v>
      </c>
      <c r="K175" s="3">
        <v>63</v>
      </c>
      <c r="L175" s="8">
        <f t="shared" si="19"/>
        <v>0</v>
      </c>
      <c r="M175" s="7">
        <f t="shared" si="20"/>
        <v>1</v>
      </c>
      <c r="O175">
        <f t="shared" si="23"/>
        <v>0</v>
      </c>
    </row>
    <row r="176" spans="1:15">
      <c r="A176">
        <v>175</v>
      </c>
      <c r="C176" s="6" t="s">
        <v>189</v>
      </c>
      <c r="D176" s="2"/>
      <c r="F176" s="7">
        <f t="shared" si="22"/>
        <v>63</v>
      </c>
      <c r="G176" s="2" t="s">
        <v>6</v>
      </c>
      <c r="H176" s="1" t="str">
        <f t="shared" si="17"/>
        <v>60+</v>
      </c>
      <c r="I176" s="25" t="str">
        <f t="shared" si="18"/>
        <v>A</v>
      </c>
      <c r="J176" s="13">
        <v>13.5</v>
      </c>
      <c r="K176" s="3">
        <v>63</v>
      </c>
      <c r="L176" s="8">
        <f t="shared" si="19"/>
        <v>0</v>
      </c>
      <c r="M176" s="7">
        <f t="shared" si="20"/>
        <v>1</v>
      </c>
      <c r="O176">
        <f t="shared" si="23"/>
        <v>0</v>
      </c>
    </row>
    <row r="177" spans="1:15">
      <c r="A177">
        <v>176</v>
      </c>
      <c r="C177" s="6" t="s">
        <v>190</v>
      </c>
      <c r="D177" s="2"/>
      <c r="F177" s="7">
        <f t="shared" si="22"/>
        <v>51</v>
      </c>
      <c r="G177" s="2" t="s">
        <v>12</v>
      </c>
      <c r="H177" s="1" t="str">
        <f t="shared" si="17"/>
        <v>25-40</v>
      </c>
      <c r="I177" s="25" t="str">
        <f t="shared" si="18"/>
        <v>C</v>
      </c>
      <c r="J177" s="13">
        <v>11.5</v>
      </c>
      <c r="K177" s="3">
        <v>51</v>
      </c>
      <c r="L177" s="8">
        <f t="shared" si="19"/>
        <v>10</v>
      </c>
      <c r="M177" s="7">
        <f t="shared" si="20"/>
        <v>1</v>
      </c>
      <c r="O177">
        <f t="shared" si="23"/>
        <v>1</v>
      </c>
    </row>
    <row r="178" spans="1:15">
      <c r="A178">
        <v>177</v>
      </c>
      <c r="C178" s="6" t="s">
        <v>191</v>
      </c>
      <c r="D178" s="2"/>
      <c r="F178" s="7">
        <f t="shared" si="22"/>
        <v>12</v>
      </c>
      <c r="G178" s="2" t="s">
        <v>23</v>
      </c>
      <c r="H178" s="1" t="str">
        <f t="shared" si="17"/>
        <v>0-25</v>
      </c>
      <c r="I178" s="25" t="str">
        <f t="shared" si="18"/>
        <v>D</v>
      </c>
      <c r="J178" s="13">
        <v>4</v>
      </c>
      <c r="K178" s="3">
        <v>12</v>
      </c>
      <c r="L178" s="8">
        <f t="shared" si="19"/>
        <v>0</v>
      </c>
      <c r="M178" s="7">
        <f t="shared" si="20"/>
        <v>1</v>
      </c>
      <c r="O178">
        <f t="shared" si="23"/>
        <v>1</v>
      </c>
    </row>
    <row r="179" spans="1:15">
      <c r="A179">
        <v>178</v>
      </c>
      <c r="C179" s="6" t="s">
        <v>192</v>
      </c>
      <c r="D179" s="2"/>
      <c r="F179" s="7">
        <f t="shared" si="22"/>
        <v>51</v>
      </c>
      <c r="G179" s="2" t="s">
        <v>6</v>
      </c>
      <c r="H179" s="1" t="str">
        <f t="shared" si="17"/>
        <v>60+</v>
      </c>
      <c r="I179" s="25" t="str">
        <f t="shared" si="18"/>
        <v>A</v>
      </c>
      <c r="J179" s="13">
        <v>11.5</v>
      </c>
      <c r="K179" s="3">
        <v>51</v>
      </c>
      <c r="L179" s="8">
        <f t="shared" si="19"/>
        <v>-9</v>
      </c>
      <c r="M179" s="7">
        <f t="shared" si="20"/>
        <v>1</v>
      </c>
      <c r="O179">
        <f t="shared" si="23"/>
        <v>0</v>
      </c>
    </row>
    <row r="180" spans="1:15">
      <c r="A180">
        <v>179</v>
      </c>
      <c r="C180" s="6" t="s">
        <v>193</v>
      </c>
      <c r="D180" s="2"/>
      <c r="F180" s="7">
        <f t="shared" si="22"/>
        <v>68</v>
      </c>
      <c r="G180" s="2" t="s">
        <v>20</v>
      </c>
      <c r="H180" s="1" t="str">
        <f t="shared" si="17"/>
        <v>40-60</v>
      </c>
      <c r="I180" s="25" t="str">
        <f t="shared" si="18"/>
        <v>B</v>
      </c>
      <c r="J180" s="13">
        <v>14.5</v>
      </c>
      <c r="K180" s="3">
        <v>68</v>
      </c>
      <c r="L180" s="8">
        <f t="shared" si="19"/>
        <v>9</v>
      </c>
      <c r="M180" s="7">
        <f t="shared" si="20"/>
        <v>1</v>
      </c>
      <c r="O180">
        <f t="shared" si="23"/>
        <v>0</v>
      </c>
    </row>
    <row r="181" spans="1:15">
      <c r="A181">
        <v>180</v>
      </c>
      <c r="C181" s="6" t="s">
        <v>194</v>
      </c>
      <c r="D181" s="2"/>
      <c r="F181" s="7">
        <f t="shared" si="22"/>
        <v>8</v>
      </c>
      <c r="G181" s="2" t="s">
        <v>12</v>
      </c>
      <c r="H181" s="1" t="str">
        <f t="shared" si="17"/>
        <v>25-40</v>
      </c>
      <c r="I181" s="25" t="str">
        <f t="shared" si="18"/>
        <v>C</v>
      </c>
      <c r="J181" s="13">
        <v>3</v>
      </c>
      <c r="K181" s="3">
        <v>8</v>
      </c>
      <c r="L181" s="8">
        <f t="shared" si="19"/>
        <v>-17</v>
      </c>
      <c r="M181" s="7">
        <f t="shared" si="20"/>
        <v>0</v>
      </c>
      <c r="O181">
        <f t="shared" si="23"/>
        <v>0</v>
      </c>
    </row>
    <row r="182" spans="1:15">
      <c r="A182">
        <v>181</v>
      </c>
      <c r="C182" s="6" t="s">
        <v>195</v>
      </c>
      <c r="D182" s="2"/>
      <c r="F182" s="7">
        <f t="shared" si="22"/>
        <v>35</v>
      </c>
      <c r="G182" s="2" t="s">
        <v>12</v>
      </c>
      <c r="H182" s="1" t="str">
        <f t="shared" si="17"/>
        <v>25-40</v>
      </c>
      <c r="I182" s="25" t="str">
        <f t="shared" si="18"/>
        <v>C</v>
      </c>
      <c r="J182" s="13">
        <v>9</v>
      </c>
      <c r="K182" s="3">
        <v>35</v>
      </c>
      <c r="L182" s="8">
        <f t="shared" si="19"/>
        <v>0</v>
      </c>
      <c r="M182" s="7">
        <f t="shared" si="20"/>
        <v>1</v>
      </c>
      <c r="O182">
        <f t="shared" si="23"/>
        <v>1</v>
      </c>
    </row>
    <row r="183" spans="1:15">
      <c r="A183">
        <v>182</v>
      </c>
      <c r="C183" s="6" t="s">
        <v>196</v>
      </c>
      <c r="D183" s="2"/>
      <c r="F183" s="7">
        <f t="shared" si="22"/>
        <v>86</v>
      </c>
      <c r="G183" s="2" t="s">
        <v>6</v>
      </c>
      <c r="H183" s="1" t="str">
        <f t="shared" si="17"/>
        <v>60+</v>
      </c>
      <c r="I183" s="25" t="str">
        <f t="shared" si="18"/>
        <v>A</v>
      </c>
      <c r="J183" s="13">
        <v>19</v>
      </c>
      <c r="K183" s="3">
        <v>86</v>
      </c>
      <c r="L183" s="8">
        <f t="shared" si="19"/>
        <v>0</v>
      </c>
      <c r="M183" s="7">
        <f t="shared" si="20"/>
        <v>1</v>
      </c>
      <c r="O183">
        <f t="shared" si="23"/>
        <v>0</v>
      </c>
    </row>
    <row r="184" spans="1:15">
      <c r="A184">
        <v>183</v>
      </c>
      <c r="C184" s="6" t="s">
        <v>197</v>
      </c>
      <c r="D184" s="2"/>
      <c r="F184" s="7">
        <f t="shared" si="22"/>
        <v>57</v>
      </c>
      <c r="G184" s="2" t="s">
        <v>23</v>
      </c>
      <c r="H184" s="1" t="str">
        <f t="shared" si="17"/>
        <v>0-25</v>
      </c>
      <c r="I184" s="25" t="str">
        <f t="shared" si="18"/>
        <v>D</v>
      </c>
      <c r="J184" s="13">
        <v>13</v>
      </c>
      <c r="K184" s="3">
        <v>57</v>
      </c>
      <c r="L184" s="8">
        <f t="shared" si="19"/>
        <v>33</v>
      </c>
      <c r="M184" s="7">
        <f t="shared" si="20"/>
        <v>0</v>
      </c>
      <c r="O184">
        <f t="shared" si="23"/>
        <v>0</v>
      </c>
    </row>
    <row r="185" spans="1:15">
      <c r="A185">
        <v>184</v>
      </c>
      <c r="C185" s="6" t="s">
        <v>198</v>
      </c>
      <c r="D185" s="2"/>
      <c r="F185" s="7">
        <f t="shared" si="22"/>
        <v>5</v>
      </c>
      <c r="G185" s="2" t="s">
        <v>23</v>
      </c>
      <c r="H185" s="1" t="str">
        <f t="shared" si="17"/>
        <v>0-25</v>
      </c>
      <c r="I185" s="25" t="str">
        <f t="shared" si="18"/>
        <v>D</v>
      </c>
      <c r="J185" s="13">
        <v>2</v>
      </c>
      <c r="K185" s="3">
        <v>5</v>
      </c>
      <c r="L185" s="8">
        <f t="shared" si="19"/>
        <v>0</v>
      </c>
      <c r="M185" s="7">
        <f t="shared" si="20"/>
        <v>1</v>
      </c>
      <c r="O185">
        <f t="shared" si="23"/>
        <v>1</v>
      </c>
    </row>
    <row r="186" spans="1:15">
      <c r="A186">
        <v>185</v>
      </c>
      <c r="C186" s="6" t="s">
        <v>199</v>
      </c>
      <c r="D186" s="2"/>
      <c r="F186" s="7">
        <f t="shared" si="22"/>
        <v>63</v>
      </c>
      <c r="G186" s="2" t="s">
        <v>6</v>
      </c>
      <c r="H186" s="1" t="str">
        <f t="shared" si="17"/>
        <v>60+</v>
      </c>
      <c r="I186" s="25" t="str">
        <f t="shared" si="18"/>
        <v>A</v>
      </c>
      <c r="J186" s="13">
        <v>13.5</v>
      </c>
      <c r="K186" s="3">
        <v>63</v>
      </c>
      <c r="L186" s="8">
        <f t="shared" si="19"/>
        <v>0</v>
      </c>
      <c r="M186" s="7">
        <f t="shared" si="20"/>
        <v>1</v>
      </c>
      <c r="O186">
        <f t="shared" si="23"/>
        <v>0</v>
      </c>
    </row>
    <row r="187" spans="1:15">
      <c r="A187">
        <v>186</v>
      </c>
      <c r="C187" s="6" t="s">
        <v>200</v>
      </c>
      <c r="D187" s="2"/>
      <c r="F187" s="7">
        <f t="shared" si="22"/>
        <v>40</v>
      </c>
      <c r="G187" s="2" t="s">
        <v>12</v>
      </c>
      <c r="H187" s="1" t="str">
        <f t="shared" si="17"/>
        <v>25-40</v>
      </c>
      <c r="I187" s="25" t="str">
        <f t="shared" si="18"/>
        <v>C</v>
      </c>
      <c r="J187" s="13">
        <v>10</v>
      </c>
      <c r="K187" s="3">
        <v>40</v>
      </c>
      <c r="L187" s="8">
        <f t="shared" si="19"/>
        <v>-1</v>
      </c>
      <c r="M187" s="7">
        <f t="shared" si="20"/>
        <v>1</v>
      </c>
      <c r="O187">
        <f t="shared" si="23"/>
        <v>0</v>
      </c>
    </row>
    <row r="188" spans="1:15">
      <c r="A188">
        <v>187</v>
      </c>
      <c r="C188" s="6" t="s">
        <v>201</v>
      </c>
      <c r="D188" s="2"/>
      <c r="F188" s="7">
        <f t="shared" si="22"/>
        <v>16</v>
      </c>
      <c r="G188" s="2" t="s">
        <v>12</v>
      </c>
      <c r="H188" s="1" t="str">
        <f t="shared" si="17"/>
        <v>25-40</v>
      </c>
      <c r="I188" s="25" t="str">
        <f t="shared" si="18"/>
        <v>C</v>
      </c>
      <c r="J188" s="13">
        <v>5</v>
      </c>
      <c r="K188" s="3">
        <v>16</v>
      </c>
      <c r="L188" s="8">
        <f t="shared" si="19"/>
        <v>-9</v>
      </c>
      <c r="M188" s="7">
        <f t="shared" si="20"/>
        <v>1</v>
      </c>
      <c r="O188">
        <f t="shared" si="23"/>
        <v>1</v>
      </c>
    </row>
    <row r="189" spans="1:15">
      <c r="A189">
        <v>188</v>
      </c>
      <c r="C189" s="6" t="s">
        <v>202</v>
      </c>
      <c r="D189" s="2"/>
      <c r="F189" s="7">
        <f t="shared" si="22"/>
        <v>30</v>
      </c>
      <c r="G189" s="2" t="s">
        <v>20</v>
      </c>
      <c r="H189" s="1" t="str">
        <f t="shared" si="17"/>
        <v>40-60</v>
      </c>
      <c r="I189" s="25" t="str">
        <f t="shared" si="18"/>
        <v>B</v>
      </c>
      <c r="J189" s="13">
        <v>7.5</v>
      </c>
      <c r="K189" s="3">
        <v>30</v>
      </c>
      <c r="L189" s="8">
        <f t="shared" si="19"/>
        <v>-10</v>
      </c>
      <c r="M189" s="7">
        <f t="shared" si="20"/>
        <v>1</v>
      </c>
      <c r="O189">
        <f t="shared" si="23"/>
        <v>0</v>
      </c>
    </row>
    <row r="190" spans="1:15">
      <c r="A190">
        <v>189</v>
      </c>
      <c r="C190" s="6" t="s">
        <v>203</v>
      </c>
      <c r="D190" s="2"/>
      <c r="F190" s="7">
        <f t="shared" si="22"/>
        <v>16</v>
      </c>
      <c r="G190" s="2" t="s">
        <v>12</v>
      </c>
      <c r="H190" s="1" t="str">
        <f t="shared" si="17"/>
        <v>25-40</v>
      </c>
      <c r="I190" s="25" t="str">
        <f t="shared" si="18"/>
        <v>C</v>
      </c>
      <c r="J190" s="13">
        <v>5</v>
      </c>
      <c r="K190" s="3">
        <v>16</v>
      </c>
      <c r="L190" s="8">
        <f t="shared" si="19"/>
        <v>-9</v>
      </c>
      <c r="M190" s="7">
        <f t="shared" si="20"/>
        <v>1</v>
      </c>
      <c r="O190">
        <f t="shared" si="23"/>
        <v>0</v>
      </c>
    </row>
    <row r="191" spans="1:15">
      <c r="A191">
        <v>190</v>
      </c>
      <c r="C191" s="6" t="s">
        <v>204</v>
      </c>
      <c r="D191" s="2"/>
      <c r="F191" s="7">
        <f t="shared" si="22"/>
        <v>40</v>
      </c>
      <c r="G191" s="2" t="s">
        <v>20</v>
      </c>
      <c r="H191" s="1" t="str">
        <f t="shared" si="17"/>
        <v>40-60</v>
      </c>
      <c r="I191" s="25" t="str">
        <f t="shared" si="18"/>
        <v>B</v>
      </c>
      <c r="J191" s="13">
        <v>9.5</v>
      </c>
      <c r="K191" s="3">
        <v>40</v>
      </c>
      <c r="L191" s="8">
        <f t="shared" si="19"/>
        <v>0</v>
      </c>
      <c r="M191" s="7">
        <f t="shared" si="20"/>
        <v>1</v>
      </c>
      <c r="O191">
        <f t="shared" si="23"/>
        <v>0</v>
      </c>
    </row>
    <row r="192" spans="1:15">
      <c r="A192">
        <v>191</v>
      </c>
      <c r="C192" s="6" t="s">
        <v>205</v>
      </c>
      <c r="D192" s="2"/>
      <c r="F192" s="7">
        <f t="shared" si="22"/>
        <v>68</v>
      </c>
      <c r="G192" s="2" t="s">
        <v>6</v>
      </c>
      <c r="H192" s="1" t="str">
        <f t="shared" si="17"/>
        <v>60+</v>
      </c>
      <c r="I192" s="25" t="str">
        <f t="shared" si="18"/>
        <v>A</v>
      </c>
      <c r="J192" s="13">
        <v>15</v>
      </c>
      <c r="K192" s="3">
        <v>68</v>
      </c>
      <c r="L192" s="8">
        <f t="shared" si="19"/>
        <v>0</v>
      </c>
      <c r="M192" s="7">
        <f t="shared" si="20"/>
        <v>1</v>
      </c>
      <c r="O192">
        <f t="shared" si="23"/>
        <v>0</v>
      </c>
    </row>
    <row r="193" spans="1:15">
      <c r="A193">
        <v>192</v>
      </c>
      <c r="C193" s="6" t="s">
        <v>206</v>
      </c>
      <c r="D193" s="2"/>
      <c r="F193" s="7">
        <f t="shared" si="22"/>
        <v>16</v>
      </c>
      <c r="G193" s="2" t="s">
        <v>12</v>
      </c>
      <c r="H193" s="1" t="str">
        <f t="shared" si="17"/>
        <v>25-40</v>
      </c>
      <c r="I193" s="25" t="str">
        <f t="shared" si="18"/>
        <v>C</v>
      </c>
      <c r="J193" s="13">
        <v>5</v>
      </c>
      <c r="K193" s="3">
        <v>16</v>
      </c>
      <c r="L193" s="8">
        <f t="shared" si="19"/>
        <v>-9</v>
      </c>
      <c r="M193" s="7">
        <f t="shared" si="20"/>
        <v>1</v>
      </c>
      <c r="O193">
        <f t="shared" si="23"/>
        <v>0</v>
      </c>
    </row>
    <row r="194" spans="1:15">
      <c r="A194">
        <v>193</v>
      </c>
      <c r="C194" s="6" t="s">
        <v>207</v>
      </c>
      <c r="D194" s="2"/>
      <c r="F194" s="7">
        <f t="shared" ref="F194:F201" si="24">K194</f>
        <v>68</v>
      </c>
      <c r="G194" s="2" t="s">
        <v>20</v>
      </c>
      <c r="H194" s="1" t="str">
        <f t="shared" si="17"/>
        <v>40-60</v>
      </c>
      <c r="I194" s="25" t="str">
        <f t="shared" si="18"/>
        <v>B</v>
      </c>
      <c r="J194" s="13">
        <v>14.5</v>
      </c>
      <c r="K194" s="3">
        <v>68</v>
      </c>
      <c r="L194" s="8">
        <f t="shared" si="19"/>
        <v>9</v>
      </c>
      <c r="M194" s="7">
        <f t="shared" si="20"/>
        <v>1</v>
      </c>
      <c r="O194">
        <f t="shared" si="23"/>
        <v>1</v>
      </c>
    </row>
    <row r="195" spans="1:15">
      <c r="A195">
        <v>194</v>
      </c>
      <c r="C195" s="6" t="s">
        <v>208</v>
      </c>
      <c r="D195" s="2"/>
      <c r="F195" s="7">
        <f t="shared" si="24"/>
        <v>73</v>
      </c>
      <c r="G195" s="2" t="s">
        <v>6</v>
      </c>
      <c r="H195" s="1" t="str">
        <f t="shared" ref="H195:H201" si="25">IF(G195="A","60+",IF(G195="B","40-60",IF(G195="C","25-40",IF(G195="D","0-25",))))</f>
        <v>60+</v>
      </c>
      <c r="I195" s="25" t="str">
        <f t="shared" ref="I195:I201" si="26">G195</f>
        <v>A</v>
      </c>
      <c r="J195" s="13">
        <v>16</v>
      </c>
      <c r="K195" s="3">
        <v>73</v>
      </c>
      <c r="L195" s="8">
        <f t="shared" ref="L195:L201" si="27">IF(I195="C",IF(K195&lt;=$P$1,K195-$P$1,IF(K195&gt;$Q$1-1,(K195-$Q$1-1),0)),IF(I195="D",IF(K195&lt;=$P$1-1,0,K195-($P$1-1)),IF(I195="B",IF(K195&lt;=$Q$1,K195-$Q$1,IF(K195&gt;$R$1-1,K195-($R$1-1),0)),IF(I195="A",IF(K195&gt;=$R$1,0,K195-$R$1),""))))</f>
        <v>0</v>
      </c>
      <c r="M195" s="7">
        <f t="shared" ref="M195:M201" si="28">IF(AND(ABS(L195)&gt;=$U$1,ABS(L195)&lt;=$V$1),1,0)</f>
        <v>1</v>
      </c>
      <c r="O195">
        <f t="shared" si="23"/>
        <v>0</v>
      </c>
    </row>
    <row r="196" spans="1:15">
      <c r="A196">
        <v>195</v>
      </c>
      <c r="C196" s="6" t="s">
        <v>209</v>
      </c>
      <c r="D196" s="2"/>
      <c r="F196" s="7">
        <f t="shared" si="24"/>
        <v>16</v>
      </c>
      <c r="G196" s="2" t="s">
        <v>12</v>
      </c>
      <c r="H196" s="1" t="str">
        <f t="shared" si="25"/>
        <v>25-40</v>
      </c>
      <c r="I196" s="25" t="str">
        <f t="shared" si="26"/>
        <v>C</v>
      </c>
      <c r="J196" s="13">
        <v>5</v>
      </c>
      <c r="K196" s="3">
        <v>16</v>
      </c>
      <c r="L196" s="8">
        <f t="shared" si="27"/>
        <v>-9</v>
      </c>
      <c r="M196" s="7">
        <f t="shared" si="28"/>
        <v>1</v>
      </c>
      <c r="O196">
        <f t="shared" ref="O196:O203" si="29">IF(K194="","",IF(AND(K194&gt;=$O$3,K194&lt;$P$3),1,0))</f>
        <v>1</v>
      </c>
    </row>
    <row r="197" spans="1:15">
      <c r="A197">
        <v>196</v>
      </c>
      <c r="C197" s="6" t="s">
        <v>210</v>
      </c>
      <c r="D197" s="2"/>
      <c r="F197" s="7">
        <f t="shared" si="24"/>
        <v>35</v>
      </c>
      <c r="G197" s="2" t="s">
        <v>20</v>
      </c>
      <c r="H197" s="1" t="str">
        <f t="shared" si="25"/>
        <v>40-60</v>
      </c>
      <c r="I197" s="25" t="str">
        <f t="shared" si="26"/>
        <v>B</v>
      </c>
      <c r="J197" s="13">
        <v>8.5</v>
      </c>
      <c r="K197" s="3">
        <v>35</v>
      </c>
      <c r="L197" s="8">
        <f t="shared" si="27"/>
        <v>-5</v>
      </c>
      <c r="M197" s="7">
        <f t="shared" si="28"/>
        <v>1</v>
      </c>
      <c r="O197">
        <f t="shared" si="29"/>
        <v>1</v>
      </c>
    </row>
    <row r="198" spans="1:15">
      <c r="A198">
        <v>197</v>
      </c>
      <c r="C198" s="6" t="s">
        <v>211</v>
      </c>
      <c r="D198" s="2"/>
      <c r="F198" s="7">
        <f t="shared" si="24"/>
        <v>45</v>
      </c>
      <c r="G198" s="2" t="s">
        <v>12</v>
      </c>
      <c r="H198" s="1" t="str">
        <f t="shared" si="25"/>
        <v>25-40</v>
      </c>
      <c r="I198" s="25" t="str">
        <f t="shared" si="26"/>
        <v>C</v>
      </c>
      <c r="J198" s="13">
        <v>11</v>
      </c>
      <c r="K198" s="3">
        <v>45</v>
      </c>
      <c r="L198" s="8">
        <f t="shared" si="27"/>
        <v>4</v>
      </c>
      <c r="M198" s="7">
        <f t="shared" si="28"/>
        <v>1</v>
      </c>
      <c r="O198">
        <f t="shared" si="29"/>
        <v>0</v>
      </c>
    </row>
    <row r="199" spans="1:15">
      <c r="A199">
        <v>198</v>
      </c>
      <c r="C199" s="6" t="s">
        <v>212</v>
      </c>
      <c r="D199" s="2"/>
      <c r="F199" s="7">
        <f t="shared" si="24"/>
        <v>45</v>
      </c>
      <c r="G199" s="2" t="s">
        <v>20</v>
      </c>
      <c r="H199" s="1" t="str">
        <f t="shared" si="25"/>
        <v>40-60</v>
      </c>
      <c r="I199" s="25" t="str">
        <f t="shared" si="26"/>
        <v>B</v>
      </c>
      <c r="J199" s="13">
        <v>11</v>
      </c>
      <c r="K199" s="3">
        <v>45</v>
      </c>
      <c r="L199" s="8">
        <f t="shared" si="27"/>
        <v>0</v>
      </c>
      <c r="M199" s="7">
        <f t="shared" si="28"/>
        <v>1</v>
      </c>
      <c r="O199">
        <f t="shared" si="29"/>
        <v>0</v>
      </c>
    </row>
    <row r="200" spans="1:15">
      <c r="A200">
        <v>199</v>
      </c>
      <c r="C200" s="6" t="s">
        <v>213</v>
      </c>
      <c r="F200" s="7">
        <f t="shared" si="24"/>
        <v>35</v>
      </c>
      <c r="G200" s="1" t="s">
        <v>12</v>
      </c>
      <c r="H200" s="1" t="str">
        <f t="shared" si="25"/>
        <v>25-40</v>
      </c>
      <c r="I200" s="25" t="str">
        <f t="shared" si="26"/>
        <v>C</v>
      </c>
      <c r="J200" s="13">
        <v>9</v>
      </c>
      <c r="K200" s="3">
        <v>35</v>
      </c>
      <c r="L200" s="8">
        <f t="shared" si="27"/>
        <v>0</v>
      </c>
      <c r="M200" s="7">
        <f t="shared" si="28"/>
        <v>1</v>
      </c>
      <c r="O200">
        <f t="shared" si="29"/>
        <v>0</v>
      </c>
    </row>
    <row r="201" spans="1:15">
      <c r="A201">
        <v>200</v>
      </c>
      <c r="C201" s="6" t="s">
        <v>214</v>
      </c>
      <c r="F201" s="7">
        <f t="shared" si="24"/>
        <v>57</v>
      </c>
      <c r="G201" s="1" t="s">
        <v>12</v>
      </c>
      <c r="H201" s="1" t="str">
        <f t="shared" si="25"/>
        <v>25-40</v>
      </c>
      <c r="I201" s="25" t="str">
        <f t="shared" si="26"/>
        <v>C</v>
      </c>
      <c r="J201" s="2">
        <v>13</v>
      </c>
      <c r="K201" s="3">
        <v>57</v>
      </c>
      <c r="L201" s="8">
        <f t="shared" si="27"/>
        <v>16</v>
      </c>
      <c r="M201" s="7">
        <f t="shared" si="28"/>
        <v>0</v>
      </c>
      <c r="O201">
        <f t="shared" si="29"/>
        <v>0</v>
      </c>
    </row>
    <row r="202" spans="1:15">
      <c r="A202" s="24"/>
      <c r="C202"/>
      <c r="D202"/>
      <c r="E202"/>
      <c r="F202"/>
      <c r="I202"/>
      <c r="K202" t="str">
        <f t="shared" ref="K202:K209" si="30">IF(G202="C",J202-40,IF(G202="D",J202-10,IF(G202="B",J202-70,IF(G202="A",IF(J202&gt;=70,"OK",J202-70),""))))</f>
        <v/>
      </c>
      <c r="L202"/>
      <c r="O202">
        <f t="shared" si="29"/>
        <v>0</v>
      </c>
    </row>
    <row r="203" spans="1:15">
      <c r="G203" s="2"/>
      <c r="H203" s="13"/>
      <c r="J203" s="3"/>
      <c r="K203" s="8" t="str">
        <f t="shared" si="30"/>
        <v/>
      </c>
      <c r="L203" s="22"/>
      <c r="O203">
        <f t="shared" si="29"/>
        <v>0</v>
      </c>
    </row>
    <row r="204" spans="1:15">
      <c r="G204" s="2"/>
      <c r="H204" s="13"/>
      <c r="J204" s="3"/>
      <c r="K204" s="8" t="str">
        <f t="shared" si="30"/>
        <v/>
      </c>
      <c r="L204" s="22"/>
      <c r="N204" t="str">
        <f>IF(J202="","",IF(AND(J202&gt;=$O$3,J202&lt;$P$3),1,0))</f>
        <v/>
      </c>
    </row>
    <row r="205" spans="1:15">
      <c r="A205" t="s">
        <v>215</v>
      </c>
      <c r="G205" s="2"/>
      <c r="H205" s="13"/>
      <c r="J205" s="3"/>
      <c r="K205" s="8" t="str">
        <f t="shared" si="30"/>
        <v/>
      </c>
      <c r="L205" s="22"/>
      <c r="N205" t="str">
        <f>IF(K205="","",IF(AND(K205&gt;=$O$3,K205&lt;$P$3),1,0))</f>
        <v/>
      </c>
    </row>
    <row r="206" spans="1:15">
      <c r="A206" s="24" t="s">
        <v>216</v>
      </c>
      <c r="G206" s="2"/>
      <c r="H206" s="13"/>
      <c r="J206" s="3"/>
      <c r="K206" s="8" t="str">
        <f t="shared" si="30"/>
        <v/>
      </c>
      <c r="L206" s="22"/>
      <c r="N206" t="str">
        <f>IF(K206="","",IF(AND(K206&gt;=$O$3,K206&lt;$P$3),1,0))</f>
        <v/>
      </c>
    </row>
    <row r="207" spans="1:15">
      <c r="A207" s="24" t="s">
        <v>217</v>
      </c>
      <c r="G207" s="2"/>
      <c r="H207" s="13"/>
      <c r="J207" s="3"/>
      <c r="K207" s="8" t="str">
        <f t="shared" si="30"/>
        <v/>
      </c>
      <c r="L207" s="22"/>
      <c r="N207" t="str">
        <f>IF(K207="","",IF(AND(K207&gt;=$O$3,K207&lt;$P$3),1,0))</f>
        <v/>
      </c>
    </row>
    <row r="208" spans="1:15">
      <c r="A208" s="24" t="s">
        <v>218</v>
      </c>
      <c r="G208" s="2"/>
      <c r="H208" s="13"/>
      <c r="J208" s="3"/>
      <c r="K208" s="8" t="str">
        <f t="shared" si="30"/>
        <v/>
      </c>
      <c r="L208" s="22"/>
      <c r="N208" t="str">
        <f>IF(K208="","",IF(AND(K208&gt;=$O$3,K208&lt;$P$3),1,0))</f>
        <v/>
      </c>
    </row>
    <row r="209" spans="7:12">
      <c r="G209" s="2"/>
      <c r="H209" s="13"/>
      <c r="J209" s="3"/>
      <c r="K209" s="8" t="str">
        <f t="shared" si="30"/>
        <v/>
      </c>
      <c r="L209" s="22"/>
    </row>
    <row r="210" spans="7:12">
      <c r="G210" s="2"/>
      <c r="H210" s="13"/>
      <c r="J210" s="3"/>
      <c r="K210" s="22"/>
      <c r="L210" s="22"/>
    </row>
    <row r="211" spans="7:12">
      <c r="G211" s="2"/>
      <c r="H211" s="13"/>
      <c r="J211" s="3"/>
      <c r="K211" s="22"/>
      <c r="L211" s="22"/>
    </row>
    <row r="212" spans="7:12">
      <c r="G212" s="2"/>
      <c r="H212" s="13"/>
      <c r="J212" s="3"/>
      <c r="K212" s="22"/>
      <c r="L212" s="22"/>
    </row>
    <row r="213" spans="7:12">
      <c r="G213" s="2"/>
      <c r="H213" s="13"/>
      <c r="J213" s="3"/>
      <c r="K213" s="22"/>
      <c r="L213" s="22"/>
    </row>
    <row r="214" spans="7:12">
      <c r="G214" s="2"/>
      <c r="H214" s="13"/>
      <c r="J214" s="3"/>
      <c r="K214" s="22"/>
      <c r="L214" s="22"/>
    </row>
    <row r="215" spans="7:12">
      <c r="G215" s="2"/>
      <c r="H215" s="13"/>
      <c r="J215" s="3"/>
      <c r="K215" s="22"/>
      <c r="L215" s="22"/>
    </row>
    <row r="216" spans="7:12">
      <c r="G216" s="2"/>
      <c r="H216" s="13"/>
      <c r="J216" s="3"/>
      <c r="K216" s="22"/>
      <c r="L216" s="22"/>
    </row>
    <row r="217" spans="7:12">
      <c r="G217" s="2"/>
      <c r="H217" s="13"/>
      <c r="J217" s="3"/>
      <c r="K217" s="22"/>
      <c r="L217" s="22"/>
    </row>
    <row r="218" spans="7:12">
      <c r="G218" s="2"/>
      <c r="H218" s="13"/>
      <c r="J218" s="3"/>
      <c r="K218" s="22"/>
      <c r="L218" s="22"/>
    </row>
    <row r="219" spans="7:12">
      <c r="G219" s="2"/>
      <c r="H219" s="13"/>
      <c r="J219" s="3"/>
      <c r="K219" s="22"/>
      <c r="L219" s="22"/>
    </row>
    <row r="220" spans="7:12">
      <c r="G220" s="2"/>
      <c r="H220" s="13"/>
      <c r="J220" s="3"/>
      <c r="K220" s="22"/>
      <c r="L220" s="22"/>
    </row>
    <row r="221" spans="7:12">
      <c r="G221" s="2"/>
      <c r="H221" s="13"/>
      <c r="J221" s="3"/>
      <c r="K221" s="22"/>
      <c r="L221" s="22"/>
    </row>
    <row r="222" spans="7:12">
      <c r="G222" s="2"/>
      <c r="H222" s="13"/>
      <c r="J222" s="3"/>
      <c r="K222" s="22"/>
      <c r="L222" s="22"/>
    </row>
    <row r="223" spans="7:12">
      <c r="G223" s="2"/>
      <c r="H223" s="13"/>
      <c r="J223" s="3"/>
      <c r="K223" s="22"/>
      <c r="L223" s="22"/>
    </row>
    <row r="224" spans="7:12">
      <c r="G224" s="2"/>
      <c r="H224" s="13"/>
      <c r="J224" s="3"/>
      <c r="K224" s="22"/>
      <c r="L224" s="22"/>
    </row>
    <row r="225" spans="7:12">
      <c r="G225" s="2"/>
      <c r="H225" s="13"/>
      <c r="J225" s="3"/>
      <c r="K225" s="22"/>
      <c r="L225" s="22"/>
    </row>
    <row r="226" spans="7:12">
      <c r="G226" s="2"/>
      <c r="H226" s="13"/>
      <c r="J226" s="3"/>
      <c r="K226" s="22"/>
      <c r="L226" s="22"/>
    </row>
    <row r="227" spans="7:12">
      <c r="G227" s="2"/>
      <c r="H227" s="13"/>
      <c r="J227" s="3"/>
      <c r="K227" s="22"/>
      <c r="L227" s="22"/>
    </row>
    <row r="228" spans="7:12">
      <c r="G228" s="2"/>
      <c r="H228" s="13"/>
      <c r="J228" s="3"/>
      <c r="K228" s="22"/>
      <c r="L228" s="22"/>
    </row>
    <row r="229" spans="7:12">
      <c r="G229" s="2"/>
      <c r="H229" s="13"/>
      <c r="J229" s="3"/>
      <c r="K229" s="22"/>
      <c r="L229" s="22"/>
    </row>
    <row r="230" spans="7:12">
      <c r="G230" s="2"/>
      <c r="H230" s="13"/>
      <c r="J230" s="3"/>
      <c r="K230" s="22"/>
      <c r="L230" s="22"/>
    </row>
    <row r="231" spans="7:12">
      <c r="G231" s="2"/>
      <c r="H231" s="13"/>
      <c r="J231" s="3"/>
      <c r="K231" s="22"/>
      <c r="L231" s="22"/>
    </row>
    <row r="232" spans="7:12">
      <c r="G232" s="2"/>
      <c r="H232" s="13"/>
      <c r="J232" s="3"/>
      <c r="K232" s="22"/>
      <c r="L232" s="22"/>
    </row>
    <row r="233" spans="7:12">
      <c r="G233" s="2"/>
      <c r="H233" s="13"/>
      <c r="J233" s="3"/>
      <c r="K233" s="22"/>
      <c r="L233" s="22"/>
    </row>
    <row r="234" spans="7:12">
      <c r="G234" s="2"/>
      <c r="H234" s="13"/>
      <c r="J234" s="3"/>
      <c r="K234" s="22"/>
      <c r="L234" s="22"/>
    </row>
    <row r="235" spans="7:12">
      <c r="G235" s="2"/>
      <c r="H235" s="13"/>
      <c r="J235" s="3"/>
      <c r="K235" s="22"/>
      <c r="L235" s="22"/>
    </row>
    <row r="236" spans="7:12">
      <c r="G236" s="2"/>
      <c r="H236" s="13"/>
      <c r="J236" s="3"/>
      <c r="K236" s="22"/>
      <c r="L236" s="22"/>
    </row>
    <row r="237" spans="7:12">
      <c r="G237" s="2"/>
      <c r="H237" s="13"/>
      <c r="J237" s="3"/>
      <c r="K237" s="22"/>
      <c r="L237" s="22"/>
    </row>
    <row r="238" spans="7:12">
      <c r="G238" s="2"/>
      <c r="H238" s="13"/>
      <c r="J238" s="3"/>
      <c r="K238" s="22"/>
      <c r="L238" s="22"/>
    </row>
    <row r="239" spans="7:12">
      <c r="G239" s="2"/>
      <c r="H239" s="13"/>
      <c r="J239" s="3"/>
      <c r="K239" s="22"/>
      <c r="L239" s="22"/>
    </row>
    <row r="240" spans="7:12">
      <c r="G240" s="2"/>
      <c r="H240" s="13"/>
      <c r="J240" s="3"/>
      <c r="K240" s="22"/>
      <c r="L240" s="22"/>
    </row>
    <row r="241" spans="7:12">
      <c r="G241" s="2"/>
      <c r="H241" s="13"/>
      <c r="J241" s="3"/>
      <c r="K241" s="22"/>
      <c r="L241" s="22"/>
    </row>
    <row r="242" spans="7:12">
      <c r="G242" s="2"/>
      <c r="H242" s="13"/>
    </row>
    <row r="243" spans="7:12">
      <c r="G243" s="2"/>
      <c r="H243" s="13"/>
    </row>
    <row r="244" spans="7:12">
      <c r="G244" s="2"/>
      <c r="H244" s="13"/>
    </row>
    <row r="245" spans="7:12">
      <c r="G245" s="2"/>
      <c r="H245" s="13"/>
    </row>
    <row r="246" spans="7:12">
      <c r="G246" s="2"/>
      <c r="H246" s="13"/>
    </row>
    <row r="247" spans="7:12">
      <c r="G247" s="2"/>
      <c r="H247" s="13"/>
    </row>
    <row r="248" spans="7:12">
      <c r="G248" s="2"/>
      <c r="H248" s="13"/>
    </row>
    <row r="249" spans="7:12">
      <c r="G249" s="2"/>
      <c r="H249" s="13"/>
    </row>
    <row r="250" spans="7:12">
      <c r="G250" s="2"/>
      <c r="H250" s="13"/>
    </row>
    <row r="251" spans="7:12">
      <c r="G251" s="2"/>
    </row>
    <row r="253" spans="7:12">
      <c r="I253" s="4" t="str">
        <f>IF(H253="","",IF(AND(H253&gt;=$O$3,H253&lt;=$P$3),1,0))</f>
        <v/>
      </c>
    </row>
    <row r="254" spans="7:12">
      <c r="I254" s="4" t="str">
        <f>IF(H254="","",IF(AND(H254&gt;=$O$3,H254&lt;=$P$3),1,0))</f>
        <v/>
      </c>
    </row>
    <row r="255" spans="7:12">
      <c r="I255" s="4" t="str">
        <f>IF(H255="","",IF(AND(H255&gt;=$O$3,H255&lt;=$P$3),1,0))</f>
        <v/>
      </c>
    </row>
  </sheetData>
  <conditionalFormatting sqref="F203:F1048576 F1:F201">
    <cfRule type="cellIs" dxfId="121" priority="16" operator="between">
      <formula>0</formula>
      <formula>24</formula>
    </cfRule>
  </conditionalFormatting>
  <conditionalFormatting sqref="F203:F1048576 F1:F201">
    <cfRule type="cellIs" dxfId="120" priority="15" operator="between">
      <formula>25</formula>
      <formula>39</formula>
    </cfRule>
  </conditionalFormatting>
  <conditionalFormatting sqref="F203:F1048576 F1:F201">
    <cfRule type="cellIs" dxfId="119" priority="14" operator="between">
      <formula>40</formula>
      <formula>59</formula>
    </cfRule>
  </conditionalFormatting>
  <conditionalFormatting sqref="F203:F1048576 F1:F201">
    <cfRule type="cellIs" dxfId="118" priority="13" operator="between">
      <formula>60</formula>
      <formula>100</formula>
    </cfRule>
  </conditionalFormatting>
  <conditionalFormatting sqref="D203:D1048576 G203:G1048576 G1:G201">
    <cfRule type="cellIs" dxfId="117" priority="12" operator="equal">
      <formula>"A"</formula>
    </cfRule>
  </conditionalFormatting>
  <conditionalFormatting sqref="D203:D1048576 G203:G1048576 G1:G201">
    <cfRule type="cellIs" dxfId="116" priority="11" operator="equal">
      <formula>"B"</formula>
    </cfRule>
  </conditionalFormatting>
  <conditionalFormatting sqref="D203:D1048576 G203:G1048576 G1:G201">
    <cfRule type="cellIs" dxfId="115" priority="10" operator="equal">
      <formula>"C"</formula>
    </cfRule>
  </conditionalFormatting>
  <conditionalFormatting sqref="D203:D1048576 G203:G1048576 G1:G201">
    <cfRule type="cellIs" dxfId="114" priority="9" operator="equal">
      <formula>"D"</formula>
    </cfRule>
  </conditionalFormatting>
  <conditionalFormatting sqref="I1:I1048576">
    <cfRule type="cellIs" dxfId="113" priority="8" operator="equal">
      <formula>"A"</formula>
    </cfRule>
  </conditionalFormatting>
  <conditionalFormatting sqref="I1:I1048576">
    <cfRule type="cellIs" dxfId="112" priority="7" operator="equal">
      <formula>"B"</formula>
    </cfRule>
  </conditionalFormatting>
  <conditionalFormatting sqref="I1:I1048576">
    <cfRule type="cellIs" dxfId="111" priority="6" operator="equal">
      <formula>"C"</formula>
    </cfRule>
  </conditionalFormatting>
  <conditionalFormatting sqref="I1:I1048576">
    <cfRule type="cellIs" dxfId="110" priority="5" operator="equal">
      <formula>"D"</formula>
    </cfRule>
  </conditionalFormatting>
  <conditionalFormatting sqref="D1:D201">
    <cfRule type="cellIs" dxfId="109" priority="4" operator="equal">
      <formula>"A"</formula>
    </cfRule>
  </conditionalFormatting>
  <conditionalFormatting sqref="D1:D201">
    <cfRule type="cellIs" dxfId="108" priority="3" operator="equal">
      <formula>"B"</formula>
    </cfRule>
  </conditionalFormatting>
  <conditionalFormatting sqref="D1:D201">
    <cfRule type="cellIs" dxfId="107" priority="2" operator="equal">
      <formula>"C"</formula>
    </cfRule>
  </conditionalFormatting>
  <conditionalFormatting sqref="D1:D201">
    <cfRule type="cellIs" dxfId="106" priority="1" operator="equal">
      <formula>"D"</formula>
    </cfRule>
  </conditionalFormatting>
  <hyperlinks>
    <hyperlink ref="C2" r:id="rId1" xr:uid="{4BAAB709-3DFA-4372-8A24-796A9A1F0AD7}"/>
    <hyperlink ref="C3" r:id="rId2" xr:uid="{03371A09-803A-4DEA-AACD-F674F7037F23}"/>
    <hyperlink ref="C4" r:id="rId3" xr:uid="{793974BE-1508-490F-BCDC-AB97AB30942E}"/>
    <hyperlink ref="C5" r:id="rId4" xr:uid="{3570525B-A0C5-41F4-B776-B370D55A15FB}"/>
    <hyperlink ref="C72" r:id="rId5" xr:uid="{4CD524AB-35D0-4A88-B803-51C383C4A29A}"/>
    <hyperlink ref="C6" r:id="rId6" xr:uid="{01C13D22-00C5-4358-BF64-E50E68F62742}"/>
    <hyperlink ref="C7" r:id="rId7" xr:uid="{950E9127-EC60-4423-92E6-81CE9F6E9575}"/>
    <hyperlink ref="C73" r:id="rId8" xr:uid="{2FE4E3EF-9EA6-4E3E-AAEA-3748254B1953}"/>
    <hyperlink ref="C135" r:id="rId9" xr:uid="{20457340-94F5-41E3-A8BD-34A54CD1C9BD}"/>
    <hyperlink ref="C8" r:id="rId10" xr:uid="{D2803758-1D66-4690-8B00-5FC5F43BE35A}"/>
    <hyperlink ref="C9" r:id="rId11" xr:uid="{15370E00-D3F8-4419-9616-198FD915E723}"/>
    <hyperlink ref="C10" r:id="rId12" xr:uid="{C34F613D-6072-4A73-A656-A8D23E1EF9EC}"/>
    <hyperlink ref="C74" r:id="rId13" xr:uid="{FAE7CAA5-F4C5-48E4-8987-FD627255167A}"/>
    <hyperlink ref="C136" r:id="rId14" xr:uid="{22B89D12-FF25-42EF-BA1F-AEDA3FDCFEB5}"/>
    <hyperlink ref="C11" r:id="rId15" xr:uid="{250E69BB-CE70-4B4D-9EE5-91DDE21EF17E}"/>
    <hyperlink ref="C75" r:id="rId16" xr:uid="{F87C420B-8EDF-479A-AE8B-D57D8C637981}"/>
    <hyperlink ref="C12" r:id="rId17" xr:uid="{B6255F20-A2FA-4830-ACA3-540C4E39BA14}"/>
    <hyperlink ref="C76" r:id="rId18" xr:uid="{00A0190B-8373-4F04-8661-1E8F5A586093}"/>
    <hyperlink ref="C13" r:id="rId19" xr:uid="{E615B9AB-AAE1-438B-A5AB-2658DC5C25F0}"/>
    <hyperlink ref="C137" r:id="rId20" xr:uid="{660AB1D9-F6F6-49BC-B08D-0C3DFEE27014}"/>
    <hyperlink ref="C77" r:id="rId21" xr:uid="{220701BF-8B4D-4F4E-9627-35937C6C9FCD}"/>
    <hyperlink ref="C14" r:id="rId22" xr:uid="{944CB90B-174A-4FAE-BF5F-BD4EF3A68A86}"/>
    <hyperlink ref="C15" r:id="rId23" xr:uid="{DC0D9E0E-04BB-41A5-B163-E73B30C8B0F2}"/>
    <hyperlink ref="C78" r:id="rId24" xr:uid="{F19A9CF7-68B9-44FD-9E1B-E4FADCCC657D}"/>
    <hyperlink ref="C16" r:id="rId25" xr:uid="{EB6439CA-CF23-4EE8-AB33-4DE9882F4120}"/>
    <hyperlink ref="C17" r:id="rId26" xr:uid="{13933190-C2AF-4CC8-B7DF-AA3FE562F1D7}"/>
    <hyperlink ref="C138" r:id="rId27" xr:uid="{48BD2499-6856-4809-AF57-5114A2D66B9C}"/>
    <hyperlink ref="C18" r:id="rId28" xr:uid="{522AD450-E077-4E7B-BF5F-E51A950208E3}"/>
    <hyperlink ref="C19" r:id="rId29" xr:uid="{7184E7A6-CFE7-4296-86A3-D67287ED9888}"/>
    <hyperlink ref="C20" r:id="rId30" xr:uid="{A1282761-9DB5-4530-913A-40806EC74B11}"/>
    <hyperlink ref="C79" r:id="rId31" xr:uid="{9022EB55-7F15-4C77-9326-137AF534F921}"/>
    <hyperlink ref="C139" r:id="rId32" xr:uid="{168B4A65-4C2F-49BA-A34E-6D66A59DF3DA}"/>
    <hyperlink ref="C21" r:id="rId33" xr:uid="{B09548B8-5D2B-4264-81D5-74F972F1DF17}"/>
    <hyperlink ref="C22" r:id="rId34" xr:uid="{1A0F694E-ED5E-418B-AB85-3D09B0F29F37}"/>
    <hyperlink ref="C80" r:id="rId35" xr:uid="{01F066BA-D03B-4E90-91F3-3F64694DDFA4}"/>
    <hyperlink ref="C140" r:id="rId36" xr:uid="{60E8CC83-EDF2-4683-B96B-A21608004420}"/>
    <hyperlink ref="C141" r:id="rId37" xr:uid="{5C420F86-48B2-43A8-B118-49B59BD4EA6A}"/>
    <hyperlink ref="C142" r:id="rId38" xr:uid="{5B92A85F-AD1C-4ACC-8E77-A538702AFB13}"/>
    <hyperlink ref="C23" r:id="rId39" xr:uid="{47EF9567-08D7-40A4-A8BB-6520E096E5FC}"/>
    <hyperlink ref="C169" r:id="rId40" xr:uid="{2FF146B4-48D2-4A07-A09D-EBD65E4CB595}"/>
    <hyperlink ref="C170" r:id="rId41" xr:uid="{5B37F29B-2022-40C0-B4F0-ABD7CF841597}"/>
    <hyperlink ref="C171" r:id="rId42" xr:uid="{8FB585D5-2139-4480-AE99-6491AA7470D8}"/>
    <hyperlink ref="C172" r:id="rId43" xr:uid="{F61C3533-9503-4F06-A2DA-4703742D5C85}"/>
    <hyperlink ref="C173" r:id="rId44" xr:uid="{9C6888CD-D434-4AEB-ADB7-D4D217C991B9}"/>
    <hyperlink ref="C174" r:id="rId45" xr:uid="{E107A6E7-6BA8-476F-B135-4BDEE1BA9F4F}"/>
    <hyperlink ref="C81" r:id="rId46" xr:uid="{4912D7EB-C953-493A-A136-B354F7A4D4C3}"/>
    <hyperlink ref="C82" r:id="rId47" xr:uid="{5DF3FC78-12F3-4444-9F81-0F085CAE1023}"/>
    <hyperlink ref="C143" r:id="rId48" xr:uid="{E5AD5072-2535-4472-89A4-5F37A06B2FD8}"/>
    <hyperlink ref="C144" r:id="rId49" xr:uid="{A97A588B-FDC3-49C1-917B-DB5CF4527659}"/>
    <hyperlink ref="C83" r:id="rId50" xr:uid="{03485B11-31F3-4790-92C9-883186AB63BF}"/>
    <hyperlink ref="C145" r:id="rId51" xr:uid="{990DBF2D-513F-429F-8D47-8C098EFDEC0F}"/>
    <hyperlink ref="C24" r:id="rId52" xr:uid="{47AB0D16-4B94-4755-AA9F-1EDDBE66EE12}"/>
    <hyperlink ref="C25" r:id="rId53" xr:uid="{20BD70FE-471D-426C-A0CF-5C2743B6B871}"/>
    <hyperlink ref="C84" r:id="rId54" xr:uid="{9D254ECD-1625-476D-B576-48F51108FE60}"/>
    <hyperlink ref="C26" r:id="rId55" xr:uid="{7FBE43F5-CF31-41EC-829E-DB15580B9DA1}"/>
    <hyperlink ref="C85" r:id="rId56" xr:uid="{6293A69C-D3E8-46CA-BB48-2EC83CE842E8}"/>
    <hyperlink ref="C27" r:id="rId57" xr:uid="{F1A3FF45-4846-4F4E-A2C6-8B36F49291FB}"/>
    <hyperlink ref="C28" r:id="rId58" xr:uid="{85C57C53-C2FB-4625-81EC-746F53450471}"/>
    <hyperlink ref="C29" r:id="rId59" xr:uid="{A4436179-0970-4B82-8A06-2FA030E24D9F}"/>
    <hyperlink ref="C30" r:id="rId60" xr:uid="{77611769-8A2D-4C5E-953E-0FCDF72760BA}"/>
    <hyperlink ref="C86" r:id="rId61" xr:uid="{CB3A492F-CB54-4701-91F6-CA0F5BE82E8B}"/>
    <hyperlink ref="C87" r:id="rId62" xr:uid="{8371BB16-CE9B-45F5-8110-26E483B95776}"/>
    <hyperlink ref="C88" r:id="rId63" xr:uid="{ABD2B7B1-6D4B-4BF1-950E-19C59780C56A}"/>
    <hyperlink ref="C89" r:id="rId64" xr:uid="{14DE0594-DF9E-46E7-8AA0-B399CBEA8AE9}"/>
    <hyperlink ref="C90" r:id="rId65" xr:uid="{23440F6A-6D68-4C13-A341-CBC06428B636}"/>
    <hyperlink ref="C175" r:id="rId66" xr:uid="{3A901B24-596D-473E-998A-DE8B83262199}"/>
    <hyperlink ref="C176" r:id="rId67" xr:uid="{23A7F184-3DA3-436E-98B8-541ADF3811A7}"/>
    <hyperlink ref="C146" r:id="rId68" xr:uid="{A94E49E1-A905-4277-90A7-7FC7D36E3224}"/>
    <hyperlink ref="C31" r:id="rId69" xr:uid="{2EB01DA6-35B3-4765-8BD2-56F3DCDF62D8}"/>
    <hyperlink ref="C91" r:id="rId70" xr:uid="{15370B2D-53E0-40FF-A75A-94D509020104}"/>
    <hyperlink ref="C92" r:id="rId71" xr:uid="{E771102D-F556-42D8-B695-8B22C7AB75D9}"/>
    <hyperlink ref="C32" r:id="rId72" xr:uid="{D0449BCA-6873-4D72-BF16-9C7520D07408}"/>
    <hyperlink ref="C33" r:id="rId73" xr:uid="{509E9343-BFBD-489B-B25D-DFD19E54E7B5}"/>
    <hyperlink ref="C93" r:id="rId74" xr:uid="{9C28497C-7D42-463F-B079-764390ED5F06}"/>
    <hyperlink ref="C94" r:id="rId75" xr:uid="{C4D8C3D6-86AD-45B2-A24C-284B85C62735}"/>
    <hyperlink ref="C95" r:id="rId76" xr:uid="{2864783D-C5E2-4985-874F-C0466BC99B2D}"/>
    <hyperlink ref="C34" r:id="rId77" xr:uid="{24962BCC-4784-418F-9EDA-3BA16805E5E0}"/>
    <hyperlink ref="C35" r:id="rId78" xr:uid="{F1939572-F81A-4A8D-8905-04C19E61522A}"/>
    <hyperlink ref="C96" r:id="rId79" xr:uid="{A9E5BB4C-BACF-49EE-B9D2-4FD83AF4EE6C}"/>
    <hyperlink ref="C36" r:id="rId80" xr:uid="{30AA1E92-7BD6-4E09-9450-CEC202465CD1}"/>
    <hyperlink ref="C97" r:id="rId81" xr:uid="{2B40F356-7504-47A5-B48E-48A7375D4723}"/>
    <hyperlink ref="C98" r:id="rId82" xr:uid="{2BD28E62-6E4F-46C3-BCBC-108BF451C982}"/>
    <hyperlink ref="C37" r:id="rId83" xr:uid="{EF2C4AA3-FDC9-46EF-BA1E-FB0E81C4A441}"/>
    <hyperlink ref="C38" r:id="rId84" xr:uid="{DE06BB62-E760-4BBC-89B7-70D4AF6DC1A4}"/>
    <hyperlink ref="C99" r:id="rId85" xr:uid="{1F8B68EB-CFD0-4A3D-B374-F83796B3EFA3}"/>
    <hyperlink ref="C100" r:id="rId86" xr:uid="{9B445896-BA2E-4691-802F-19B2DD497222}"/>
    <hyperlink ref="C147" r:id="rId87" xr:uid="{B4752958-3D67-4D89-9D97-FE04788EB736}"/>
    <hyperlink ref="C39" r:id="rId88" xr:uid="{EFC7A45F-D0AF-432C-9921-DB07498193CF}"/>
    <hyperlink ref="C40" r:id="rId89" xr:uid="{CEFB6E59-BB8C-426C-9AF1-4D2264DE6682}"/>
    <hyperlink ref="C101" r:id="rId90" xr:uid="{2F4E737E-50E0-482D-92B8-CB174C2DBC0A}"/>
    <hyperlink ref="C102" r:id="rId91" xr:uid="{9E24D001-1F19-4103-A3E1-90136283ACA9}"/>
    <hyperlink ref="C103" r:id="rId92" xr:uid="{6DBE1AFA-B242-4FFA-8103-D3F289EED075}"/>
    <hyperlink ref="C104" r:id="rId93" xr:uid="{AB361D31-14BC-40CA-80CE-290BAB2AE4E8}"/>
    <hyperlink ref="C105" r:id="rId94" xr:uid="{783A837B-C54E-467B-93E6-4855D629C8AB}"/>
    <hyperlink ref="C41" r:id="rId95" xr:uid="{AB8A8170-F45B-4E86-93A5-A31D97A9F1E6}"/>
    <hyperlink ref="C42" r:id="rId96" xr:uid="{DD9E1EFA-0E8C-4654-AB04-E98569E051EC}"/>
    <hyperlink ref="C43" r:id="rId97" xr:uid="{F8ABB07A-58A5-48C8-ACD8-4F87DE2C4414}"/>
    <hyperlink ref="C148" r:id="rId98" xr:uid="{C76DBA3D-6F8F-4EE8-AC4A-E947C0583C58}"/>
    <hyperlink ref="C106" r:id="rId99" xr:uid="{881D5B88-ACAD-441E-877A-F85B0A5B7642}"/>
    <hyperlink ref="C107" r:id="rId100" xr:uid="{BD6E8A68-B70D-4103-AE94-4284EB19A099}"/>
    <hyperlink ref="C44" r:id="rId101" xr:uid="{9FCFEE2B-2131-4C9F-A00D-3A9D746717A6}"/>
    <hyperlink ref="C108" r:id="rId102" xr:uid="{F9F4122F-8A3C-443C-8C98-D652A1F4349C}"/>
    <hyperlink ref="C109" r:id="rId103" xr:uid="{4D6886E5-1B7C-487C-9D2A-1145CD05B946}"/>
    <hyperlink ref="C45" r:id="rId104" xr:uid="{7A013FDB-9E3C-48E6-8FE3-194B1A238E76}"/>
    <hyperlink ref="C149" r:id="rId105" xr:uid="{D834832E-AEA3-4DF7-97D7-D86C491CCB5C}"/>
    <hyperlink ref="C150" r:id="rId106" xr:uid="{5C8AB2C6-24DB-401F-9F11-FBCF1E552304}"/>
    <hyperlink ref="C151" r:id="rId107" xr:uid="{38090434-4F34-4983-A104-18B035EF36D5}"/>
    <hyperlink ref="C110" r:id="rId108" xr:uid="{7C16E0AA-36B5-4A69-A5B8-AE8080DD1674}"/>
    <hyperlink ref="C152" r:id="rId109" xr:uid="{8E7D1114-922A-4134-A291-FA5800D8DE40}"/>
    <hyperlink ref="C46" r:id="rId110" xr:uid="{F8DF94B5-E780-4B1E-927F-71A3E57CDE8F}"/>
    <hyperlink ref="C47" r:id="rId111" xr:uid="{9E04AA3D-03D0-4772-999F-33FA4CD6BA22}"/>
    <hyperlink ref="C111" r:id="rId112" xr:uid="{441FC65D-1A47-4004-97FE-06BE2868DBFE}"/>
    <hyperlink ref="C153" r:id="rId113" xr:uid="{F1972E0B-8A9D-4E1E-A7C8-CE1F2E1C264B}"/>
    <hyperlink ref="C48" r:id="rId114" xr:uid="{53DF278E-BF3B-452B-B687-2905CA4B237D}"/>
    <hyperlink ref="C49" r:id="rId115" xr:uid="{5552D585-414B-4A34-8A26-D9CA3DF90B97}"/>
    <hyperlink ref="C50" r:id="rId116" xr:uid="{1E30E774-79F0-4BFB-87A3-769C909C603C}"/>
    <hyperlink ref="C51" r:id="rId117" xr:uid="{F3D6B10E-4AEC-490F-BA82-3CEC57E80C36}"/>
    <hyperlink ref="C52" r:id="rId118" xr:uid="{193FCF01-E8D9-4CDD-A313-F3DA94728B49}"/>
    <hyperlink ref="C53" r:id="rId119" xr:uid="{5D3464FC-9C48-46C8-BFE1-72DE606BD8BB}"/>
    <hyperlink ref="C112" r:id="rId120" xr:uid="{4666E993-C27F-44A7-B9B1-7BEB9AB76FB3}"/>
    <hyperlink ref="C54" r:id="rId121" xr:uid="{F5D0B406-7C3C-499D-9AA0-61E2309FF7FC}"/>
    <hyperlink ref="C55" r:id="rId122" xr:uid="{669F63A1-00BE-4B8C-BABD-594845AE5028}"/>
    <hyperlink ref="C56" r:id="rId123" xr:uid="{7AF791D2-F358-4A24-9504-B6CF31C9B6E0}"/>
    <hyperlink ref="C57" r:id="rId124" xr:uid="{CE31B4CF-8E71-4717-A96E-AA2010639CE0}"/>
    <hyperlink ref="C58" r:id="rId125" xr:uid="{31B77E94-C3E3-456D-B609-9308F8E1F9B9}"/>
    <hyperlink ref="C177" r:id="rId126" xr:uid="{CCF8B254-92A2-4462-B0AA-D2B4D07F7985}"/>
    <hyperlink ref="C178" r:id="rId127" xr:uid="{62AC9231-38B2-45A7-AE17-B57D87A7CCB5}"/>
    <hyperlink ref="C180" r:id="rId128" xr:uid="{51D52D1B-9BA0-477A-806A-804C4BA5DF65}"/>
    <hyperlink ref="C181" r:id="rId129" xr:uid="{0DBB94BF-955E-4259-856B-ABF54C41A513}"/>
    <hyperlink ref="C182" r:id="rId130" xr:uid="{8B1346F0-1076-4486-987B-A5D92ABB781E}"/>
    <hyperlink ref="C183" r:id="rId131" xr:uid="{18BB3E2A-EB30-480F-BF9F-FA04574724EE}"/>
    <hyperlink ref="C184" r:id="rId132" xr:uid="{3E2AE26B-BC24-45F6-9859-1E4A27D23C16}"/>
    <hyperlink ref="C185" r:id="rId133" xr:uid="{E904A028-398A-42D1-A39F-02D705B7E475}"/>
    <hyperlink ref="C186" r:id="rId134" xr:uid="{0C925267-BABF-4BE7-B689-5F546901CCC9}"/>
    <hyperlink ref="C187" r:id="rId135" xr:uid="{6005702F-1711-4762-B46B-25CAAC702C88}"/>
    <hyperlink ref="C188" r:id="rId136" xr:uid="{9103A558-61E8-4389-ABB3-36B5F5D38737}"/>
    <hyperlink ref="C189" r:id="rId137" xr:uid="{9F10EF48-424B-4857-86DF-C9AE2498C1A4}"/>
    <hyperlink ref="C190" r:id="rId138" xr:uid="{2CC3BA38-02D4-4C16-854B-CE6F4BE21A57}"/>
    <hyperlink ref="C154" r:id="rId139" xr:uid="{57402B28-A344-49CE-AB5F-3F91C6ABCA00}"/>
    <hyperlink ref="C191" r:id="rId140" xr:uid="{D91A6F61-A10A-411F-881D-9E080FB73C1E}"/>
    <hyperlink ref="C192" r:id="rId141" xr:uid="{F6514F18-60A7-4815-9E48-AA08D154F12D}"/>
    <hyperlink ref="C193" r:id="rId142" xr:uid="{F08A1D64-4BC2-4CB7-A07D-9E6D37B8F095}"/>
    <hyperlink ref="C194" r:id="rId143" xr:uid="{818A4594-E4B9-4C7B-B73B-D5682DB9FF91}"/>
    <hyperlink ref="C195" r:id="rId144" xr:uid="{7ACA3632-8213-474C-A04F-4C000E3013A7}"/>
    <hyperlink ref="C196" r:id="rId145" xr:uid="{0EC5BCA6-2BCA-443A-830E-7CE86FCD5AD7}"/>
    <hyperlink ref="C197" r:id="rId146" xr:uid="{D6F3C614-6705-491B-84B1-24B28169EB21}"/>
    <hyperlink ref="C155" r:id="rId147" xr:uid="{58D3C595-66DA-4A87-B0B5-04156C56EA0E}"/>
    <hyperlink ref="C198" r:id="rId148" xr:uid="{712022C3-C821-4A2B-A57F-3D5164767989}"/>
    <hyperlink ref="C199" r:id="rId149" xr:uid="{304C8CDA-DCC5-42E6-BE8C-4E4F6DA0E7FF}"/>
    <hyperlink ref="C156" r:id="rId150" xr:uid="{9CFAE143-99DF-4E43-A315-45E583615304}"/>
    <hyperlink ref="C157" r:id="rId151" xr:uid="{D762F6D4-F219-4BD6-AA40-65739D0650D8}"/>
    <hyperlink ref="C158" r:id="rId152" xr:uid="{D59249E0-8B3D-431E-A472-697ACCB45AAE}"/>
    <hyperlink ref="C159" r:id="rId153" xr:uid="{A245CCE7-9030-4F19-93BF-1FE3890B1663}"/>
    <hyperlink ref="C160" r:id="rId154" xr:uid="{523C566C-4DAA-460C-95BB-A3841C3CEA6D}"/>
    <hyperlink ref="C161" r:id="rId155" xr:uid="{ECBAE0CF-70E2-4C13-9B0E-8F9799FDBEFF}"/>
    <hyperlink ref="C162" r:id="rId156" xr:uid="{362A6651-E783-4D95-BEC8-5DBCB36D05BA}"/>
    <hyperlink ref="C113" r:id="rId157" xr:uid="{6C09D31E-09C3-47E8-8860-7C8D2847CBF1}"/>
    <hyperlink ref="C114" r:id="rId158" xr:uid="{ABCABEFD-B25E-454C-A24B-117689996792}"/>
    <hyperlink ref="C115" r:id="rId159" xr:uid="{7E46F780-6AFE-4B33-AFB7-6C4006FAAD43}"/>
    <hyperlink ref="C59" r:id="rId160" xr:uid="{0258AC43-50BB-47FA-AE96-1CDC877B50A5}"/>
    <hyperlink ref="C60" r:id="rId161" xr:uid="{DB5F5714-8CC1-4BBC-A619-D768EEF18B91}"/>
    <hyperlink ref="C116" r:id="rId162" xr:uid="{095D7CF6-2FA7-4D5C-A21C-5DF01BB05C26}"/>
    <hyperlink ref="C117" r:id="rId163" xr:uid="{B3BB7B62-4F10-406F-912F-7505E3999680}"/>
    <hyperlink ref="C118" r:id="rId164" xr:uid="{91772437-6506-4BD5-A353-C467D0097324}"/>
    <hyperlink ref="C119" r:id="rId165" xr:uid="{741B21DE-D458-4D8A-925D-78F242B94CBF}"/>
    <hyperlink ref="C120" r:id="rId166" xr:uid="{67AA2DC9-DAF2-4BE7-A4DA-A6C8705234F7}"/>
    <hyperlink ref="C61" r:id="rId167" xr:uid="{6A27E019-92CB-49CC-B012-8F9D05CBD91E}"/>
    <hyperlink ref="C62" r:id="rId168" xr:uid="{9887E0A9-62D9-4452-871D-ECCD4FF4D26F}"/>
    <hyperlink ref="C63" r:id="rId169" xr:uid="{D90ADEC3-BD40-4164-96B9-66F8E5336E06}"/>
    <hyperlink ref="C64" r:id="rId170" xr:uid="{9E20AF1D-CDAE-47C6-AB46-7A99B084CF08}"/>
    <hyperlink ref="C163" r:id="rId171" xr:uid="{CA368580-327F-4DEA-A21A-E43BE0186FB5}"/>
    <hyperlink ref="C65" r:id="rId172" xr:uid="{4C954A3D-AEC6-4FC9-888C-4F7C532430C7}"/>
    <hyperlink ref="C121" r:id="rId173" xr:uid="{CE92AA81-ECA9-407D-B17A-879570ADC02B}"/>
    <hyperlink ref="C66" r:id="rId174" xr:uid="{C85FB2C6-B200-4A22-9192-C7CC4CC5B13A}"/>
    <hyperlink ref="C67" r:id="rId175" xr:uid="{7FF80154-F5DB-4554-8D8A-0D4FF5503952}"/>
    <hyperlink ref="C164" r:id="rId176" xr:uid="{F8931E05-1601-44E5-B27A-5E5FEF05F465}"/>
    <hyperlink ref="C165" r:id="rId177" xr:uid="{4ED0ADF3-6557-4475-B8F5-4BB81A88CFDB}"/>
    <hyperlink ref="C68" r:id="rId178" xr:uid="{C9FF2398-6AD3-4164-9190-EBE109E41471}"/>
    <hyperlink ref="C69" r:id="rId179" xr:uid="{67FC1592-AA36-47DB-B35C-5C9689920A78}"/>
    <hyperlink ref="C122" r:id="rId180" xr:uid="{B6C04801-5725-4B08-A484-FF3D4F7CE2F1}"/>
    <hyperlink ref="C123" r:id="rId181" xr:uid="{78778D36-7CAC-4915-986F-E5CFEF63B36A}"/>
    <hyperlink ref="C124" r:id="rId182" xr:uid="{750FAFBE-34EA-4AC3-A608-2B732DD054D4}"/>
    <hyperlink ref="C125" r:id="rId183" xr:uid="{83A257AA-C19C-453A-902D-C0F9DE0C1CBB}"/>
    <hyperlink ref="C166" r:id="rId184" xr:uid="{17704E9C-485D-4D64-8A4C-379A97F5E92A}"/>
    <hyperlink ref="C126" r:id="rId185" xr:uid="{863FE546-78EF-427C-AD4F-89759C3203FE}"/>
    <hyperlink ref="C127" r:id="rId186" xr:uid="{70B05541-520A-45B9-A20C-292F5BF7AEE9}"/>
    <hyperlink ref="C70" r:id="rId187" xr:uid="{0180B888-D9DC-44FE-9E62-235FF8DCBCC0}"/>
    <hyperlink ref="C128" r:id="rId188" xr:uid="{784195DC-6D4B-46FC-B337-5AE65B0CEDC5}"/>
    <hyperlink ref="C129" r:id="rId189" xr:uid="{20F2B965-E4C9-4060-80CC-DB4ABE18BB42}"/>
    <hyperlink ref="C130" r:id="rId190" xr:uid="{3EBF72AB-80F2-41F3-B5A6-1CD360B668FE}"/>
    <hyperlink ref="C71" r:id="rId191" xr:uid="{48B1F9C5-2282-42BB-A00D-9D0DC1926124}"/>
    <hyperlink ref="C131" r:id="rId192" xr:uid="{3A799C79-F66E-43F5-B55C-96B25CAF7B37}"/>
    <hyperlink ref="C167" r:id="rId193" xr:uid="{47833832-3332-4711-AD28-338C9CD94CE1}"/>
    <hyperlink ref="C168" r:id="rId194" xr:uid="{8A7A5599-FBA6-4941-B8EA-CC0514E149EC}"/>
    <hyperlink ref="C132" r:id="rId195" xr:uid="{399033AB-C6CA-4F94-96DB-5E41E5898207}"/>
    <hyperlink ref="C133" r:id="rId196" xr:uid="{D1BCA8B1-05A9-4D48-A94A-9C43776EDA80}"/>
    <hyperlink ref="C134" r:id="rId197" xr:uid="{0D7A453A-6FFA-4801-BC5F-064BC92EC1C3}"/>
    <hyperlink ref="C179" r:id="rId198" xr:uid="{472F14DF-5E7B-4848-B771-E1A6861CD846}"/>
    <hyperlink ref="C200" r:id="rId199" xr:uid="{CF6C1103-9279-4F41-BD6D-417F4035F6CB}"/>
    <hyperlink ref="C201" r:id="rId200" xr:uid="{FDB29AE7-C202-47DC-9008-71B13AEA7215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54FE9-0355-44A8-8BA5-80E933015A29}">
  <dimension ref="A1:AF255"/>
  <sheetViews>
    <sheetView topLeftCell="H1" workbookViewId="0">
      <selection activeCell="N17" sqref="N17"/>
    </sheetView>
  </sheetViews>
  <sheetFormatPr defaultRowHeight="15"/>
  <cols>
    <col min="1" max="1" width="71.140625" customWidth="1"/>
    <col min="3" max="3" width="35.7109375" style="1" customWidth="1"/>
    <col min="4" max="4" width="19.5703125" style="1" customWidth="1"/>
    <col min="5" max="5" width="60.5703125" style="1" customWidth="1"/>
    <col min="6" max="6" width="18" style="2" customWidth="1"/>
    <col min="7" max="7" width="56.5703125" customWidth="1"/>
    <col min="8" max="8" width="66.85546875" customWidth="1"/>
    <col min="9" max="9" width="14.42578125" style="4" customWidth="1"/>
    <col min="10" max="10" width="12.42578125" bestFit="1" customWidth="1"/>
    <col min="11" max="12" width="9.140625" style="20"/>
    <col min="14" max="14" width="61.7109375" customWidth="1"/>
    <col min="20" max="20" width="17" customWidth="1"/>
    <col min="22" max="22" width="9.28515625" bestFit="1" customWidth="1"/>
    <col min="26" max="26" width="9.28515625" bestFit="1" customWidth="1"/>
  </cols>
  <sheetData>
    <row r="1" spans="1:32">
      <c r="C1" s="1" t="s">
        <v>0</v>
      </c>
      <c r="D1" s="3"/>
      <c r="G1" s="3" t="s">
        <v>1</v>
      </c>
      <c r="H1" s="1" t="s">
        <v>2</v>
      </c>
      <c r="J1" s="4"/>
      <c r="K1"/>
      <c r="L1" s="5"/>
      <c r="M1">
        <f>SUM(M2:M201)</f>
        <v>171</v>
      </c>
      <c r="N1">
        <f>M1/(200/100)</f>
        <v>85.5</v>
      </c>
      <c r="O1" t="s">
        <v>3</v>
      </c>
      <c r="P1">
        <v>25</v>
      </c>
      <c r="Q1">
        <v>40</v>
      </c>
      <c r="R1">
        <v>60</v>
      </c>
      <c r="T1" t="s">
        <v>4</v>
      </c>
      <c r="U1">
        <v>0</v>
      </c>
      <c r="V1">
        <v>10</v>
      </c>
    </row>
    <row r="2" spans="1:32">
      <c r="A2">
        <v>1</v>
      </c>
      <c r="C2" s="6" t="s">
        <v>5</v>
      </c>
      <c r="D2" s="2"/>
      <c r="F2" s="7">
        <f t="shared" ref="F2:F33" si="0">K2</f>
        <v>51</v>
      </c>
      <c r="G2" s="2" t="s">
        <v>6</v>
      </c>
      <c r="H2" s="1" t="str">
        <f>IF(G2="A","60+",IF(G2="B","40-60",IF(G2="C","25-40",IF(G2="D","0-25",))))</f>
        <v>60+</v>
      </c>
      <c r="I2" s="25" t="str">
        <f>G2</f>
        <v>A</v>
      </c>
      <c r="J2" s="13">
        <v>12</v>
      </c>
      <c r="K2" s="3">
        <v>51</v>
      </c>
      <c r="L2" s="8">
        <f>IF(I2="C",IF(K2&lt;=$P$1,K2-$P$1,IF(K2&gt;$Q$1-1,(K2-$Q$1-1),0)),IF(I2="D",IF(K2&lt;=$P$1-1,0,K2-($P$1-1)),IF(I2="B",IF(K2&lt;=$Q$1,K2-$Q$1,IF(K2&gt;$R$1-1,K2-($R$1-1),0)),IF(I2="A",IF(K2&gt;=$R$1,0,K2-$R$1),""))))</f>
        <v>-9</v>
      </c>
      <c r="M2" s="7">
        <f>IF(AND(ABS(L2)&gt;=$U$1,ABS(L2)&lt;=$V$1),1,0)</f>
        <v>1</v>
      </c>
      <c r="N2" t="s">
        <v>7</v>
      </c>
      <c r="P2" t="s">
        <v>8</v>
      </c>
      <c r="Q2" t="s">
        <v>8</v>
      </c>
      <c r="R2" t="s">
        <v>8</v>
      </c>
    </row>
    <row r="3" spans="1:32">
      <c r="A3">
        <v>2</v>
      </c>
      <c r="C3" s="6" t="s">
        <v>9</v>
      </c>
      <c r="D3" s="2"/>
      <c r="F3" s="7">
        <f t="shared" si="0"/>
        <v>40</v>
      </c>
      <c r="G3" s="2" t="s">
        <v>6</v>
      </c>
      <c r="H3" s="1" t="str">
        <f t="shared" ref="H3:H66" si="1">IF(G3="A","60+",IF(G3="B","40-60",IF(G3="C","25-40",IF(G3="D","0-25",))))</f>
        <v>60+</v>
      </c>
      <c r="I3" s="25" t="str">
        <f t="shared" ref="I3:I66" si="2">G3</f>
        <v>A</v>
      </c>
      <c r="J3" s="13">
        <v>9.5</v>
      </c>
      <c r="K3" s="3">
        <v>40</v>
      </c>
      <c r="L3" s="8">
        <f t="shared" ref="L3:L66" si="3">IF(I3="C",IF(K3&lt;=$P$1,K3-$P$1,IF(K3&gt;$Q$1-1,(K3-$Q$1-1),0)),IF(I3="D",IF(K3&lt;=$P$1-1,0,K3-($P$1-1)),IF(I3="B",IF(K3&lt;=$Q$1,K3-$Q$1,IF(K3&gt;$R$1-1,K3-($R$1-1),0)),IF(I3="A",IF(K3&gt;=$R$1,0,K3-$R$1),""))))</f>
        <v>-20</v>
      </c>
      <c r="M3" s="7">
        <f t="shared" ref="M3:M66" si="4">IF(AND(ABS(L3)&gt;=$U$1,ABS(L3)&lt;=$V$1),1,0)</f>
        <v>0</v>
      </c>
      <c r="O3" s="9">
        <v>60</v>
      </c>
      <c r="P3" s="10">
        <v>100</v>
      </c>
      <c r="X3">
        <v>25</v>
      </c>
      <c r="Y3">
        <v>40</v>
      </c>
      <c r="Z3">
        <v>60</v>
      </c>
    </row>
    <row r="4" spans="1:32" ht="15" customHeight="1">
      <c r="A4">
        <v>3</v>
      </c>
      <c r="B4" s="23"/>
      <c r="C4" s="6" t="s">
        <v>10</v>
      </c>
      <c r="D4" s="2"/>
      <c r="F4" s="7">
        <f t="shared" si="0"/>
        <v>86</v>
      </c>
      <c r="G4" s="2" t="s">
        <v>6</v>
      </c>
      <c r="H4" s="1" t="str">
        <f t="shared" si="1"/>
        <v>60+</v>
      </c>
      <c r="I4" s="25" t="str">
        <f t="shared" si="2"/>
        <v>A</v>
      </c>
      <c r="J4" s="13">
        <v>18.5</v>
      </c>
      <c r="K4" s="3">
        <v>86</v>
      </c>
      <c r="L4" s="8">
        <f t="shared" si="3"/>
        <v>0</v>
      </c>
      <c r="M4" s="7">
        <f t="shared" si="4"/>
        <v>1</v>
      </c>
      <c r="N4">
        <f>COUNTIF(L2:L201,"&lt;-10")</f>
        <v>26</v>
      </c>
      <c r="O4">
        <f t="shared" ref="O4:O35" si="5">IF(K2="","",IF(AND(K2&gt;=$O$3,K2&lt;$P$3),1,0))</f>
        <v>0</v>
      </c>
      <c r="P4">
        <f>SUM(O4:O203)</f>
        <v>73</v>
      </c>
    </row>
    <row r="5" spans="1:32">
      <c r="A5">
        <v>4</v>
      </c>
      <c r="C5" s="6" t="s">
        <v>11</v>
      </c>
      <c r="D5" s="2"/>
      <c r="F5" s="7">
        <f t="shared" si="0"/>
        <v>35</v>
      </c>
      <c r="G5" s="2" t="s">
        <v>12</v>
      </c>
      <c r="H5" s="1" t="str">
        <f t="shared" si="1"/>
        <v>25-40</v>
      </c>
      <c r="I5" s="25" t="str">
        <f t="shared" si="2"/>
        <v>C</v>
      </c>
      <c r="J5" s="13">
        <v>9</v>
      </c>
      <c r="K5" s="3">
        <v>35</v>
      </c>
      <c r="L5" s="8">
        <f t="shared" si="3"/>
        <v>0</v>
      </c>
      <c r="M5" s="7">
        <f t="shared" si="4"/>
        <v>1</v>
      </c>
      <c r="N5">
        <f>COUNTIF(L2:L201,"&gt;10")</f>
        <v>3</v>
      </c>
      <c r="O5">
        <f t="shared" si="5"/>
        <v>0</v>
      </c>
      <c r="P5">
        <f>COUNTIF(O4:O313,0)</f>
        <v>127</v>
      </c>
    </row>
    <row r="6" spans="1:32">
      <c r="A6">
        <v>5</v>
      </c>
      <c r="C6" s="6" t="s">
        <v>13</v>
      </c>
      <c r="D6" s="2"/>
      <c r="F6" s="7">
        <f t="shared" si="0"/>
        <v>63</v>
      </c>
      <c r="G6" s="2" t="s">
        <v>6</v>
      </c>
      <c r="H6" s="1" t="str">
        <f t="shared" si="1"/>
        <v>60+</v>
      </c>
      <c r="I6" s="25" t="str">
        <f t="shared" si="2"/>
        <v>A</v>
      </c>
      <c r="J6" s="13">
        <v>14</v>
      </c>
      <c r="K6" s="3">
        <v>63</v>
      </c>
      <c r="L6" s="8">
        <f t="shared" si="3"/>
        <v>0</v>
      </c>
      <c r="M6" s="7">
        <f t="shared" si="4"/>
        <v>1</v>
      </c>
      <c r="N6" t="s">
        <v>14</v>
      </c>
      <c r="O6">
        <f t="shared" si="5"/>
        <v>1</v>
      </c>
      <c r="P6">
        <f>SUM(P4+P5)</f>
        <v>200</v>
      </c>
      <c r="R6" t="s">
        <v>15</v>
      </c>
    </row>
    <row r="7" spans="1:32">
      <c r="A7">
        <v>6</v>
      </c>
      <c r="C7" s="6" t="s">
        <v>16</v>
      </c>
      <c r="D7" s="2"/>
      <c r="F7" s="7">
        <f t="shared" si="0"/>
        <v>63</v>
      </c>
      <c r="G7" s="2" t="s">
        <v>6</v>
      </c>
      <c r="H7" s="1" t="str">
        <f t="shared" si="1"/>
        <v>60+</v>
      </c>
      <c r="I7" s="25" t="str">
        <f t="shared" si="2"/>
        <v>A</v>
      </c>
      <c r="J7" s="13">
        <v>14</v>
      </c>
      <c r="K7" s="3">
        <v>63</v>
      </c>
      <c r="L7" s="8">
        <f t="shared" si="3"/>
        <v>0</v>
      </c>
      <c r="M7" s="7">
        <f t="shared" si="4"/>
        <v>1</v>
      </c>
      <c r="N7" s="11">
        <f>N4/(200/100)</f>
        <v>13</v>
      </c>
      <c r="O7">
        <f t="shared" si="5"/>
        <v>0</v>
      </c>
      <c r="P7" s="11">
        <f>P4/(P6/100)</f>
        <v>36.5</v>
      </c>
      <c r="Q7" t="s">
        <v>3</v>
      </c>
      <c r="S7" t="s">
        <v>17</v>
      </c>
      <c r="U7" s="12" t="s">
        <v>6</v>
      </c>
      <c r="V7" s="13">
        <v>50</v>
      </c>
      <c r="W7" t="s">
        <v>18</v>
      </c>
      <c r="X7" s="13"/>
      <c r="Y7" s="13"/>
      <c r="Z7" s="13"/>
      <c r="AA7" s="13"/>
      <c r="AB7" s="13"/>
    </row>
    <row r="8" spans="1:32">
      <c r="A8">
        <v>7</v>
      </c>
      <c r="C8" s="6" t="s">
        <v>19</v>
      </c>
      <c r="D8" s="2"/>
      <c r="F8" s="7">
        <f t="shared" si="0"/>
        <v>99</v>
      </c>
      <c r="G8" s="2" t="s">
        <v>6</v>
      </c>
      <c r="H8" s="1" t="str">
        <f t="shared" si="1"/>
        <v>60+</v>
      </c>
      <c r="I8" s="25" t="str">
        <f t="shared" si="2"/>
        <v>A</v>
      </c>
      <c r="J8" s="13">
        <v>25.5</v>
      </c>
      <c r="K8" s="3">
        <v>99</v>
      </c>
      <c r="L8" s="8">
        <f t="shared" si="3"/>
        <v>0</v>
      </c>
      <c r="M8" s="7">
        <f t="shared" si="4"/>
        <v>1</v>
      </c>
      <c r="N8" s="11">
        <f>N5/(200/100)</f>
        <v>1.5</v>
      </c>
      <c r="O8">
        <f t="shared" si="5"/>
        <v>1</v>
      </c>
      <c r="P8" s="13"/>
      <c r="U8" s="14" t="s">
        <v>20</v>
      </c>
      <c r="V8" s="13">
        <v>23</v>
      </c>
      <c r="W8" t="s">
        <v>18</v>
      </c>
      <c r="X8" s="13"/>
      <c r="Y8" s="13"/>
      <c r="Z8" s="13"/>
      <c r="AA8" s="13"/>
      <c r="AB8" s="13"/>
    </row>
    <row r="9" spans="1:32">
      <c r="A9">
        <v>8</v>
      </c>
      <c r="C9" s="6" t="s">
        <v>21</v>
      </c>
      <c r="D9" s="2"/>
      <c r="F9" s="7">
        <f t="shared" si="0"/>
        <v>35</v>
      </c>
      <c r="G9" s="2" t="s">
        <v>20</v>
      </c>
      <c r="H9" s="1" t="str">
        <f t="shared" si="1"/>
        <v>40-60</v>
      </c>
      <c r="I9" s="25" t="str">
        <f t="shared" si="2"/>
        <v>B</v>
      </c>
      <c r="J9" s="13">
        <v>9</v>
      </c>
      <c r="K9" s="3">
        <v>35</v>
      </c>
      <c r="L9" s="8">
        <f t="shared" si="3"/>
        <v>-5</v>
      </c>
      <c r="M9" s="7">
        <f t="shared" si="4"/>
        <v>1</v>
      </c>
      <c r="N9" s="15">
        <f>N7+N8</f>
        <v>14.5</v>
      </c>
      <c r="O9">
        <f t="shared" si="5"/>
        <v>1</v>
      </c>
      <c r="P9" s="13"/>
      <c r="U9" s="16" t="s">
        <v>12</v>
      </c>
      <c r="V9" s="13">
        <v>17</v>
      </c>
      <c r="W9" t="s">
        <v>18</v>
      </c>
      <c r="X9" s="13"/>
      <c r="Y9" s="13"/>
      <c r="Z9" s="13"/>
      <c r="AA9" s="13"/>
      <c r="AB9" s="13"/>
    </row>
    <row r="10" spans="1:32">
      <c r="A10">
        <v>9</v>
      </c>
      <c r="C10" s="6" t="s">
        <v>22</v>
      </c>
      <c r="D10" s="2"/>
      <c r="F10" s="7">
        <f t="shared" si="0"/>
        <v>63</v>
      </c>
      <c r="G10" s="2" t="s">
        <v>6</v>
      </c>
      <c r="H10" s="1" t="str">
        <f t="shared" si="1"/>
        <v>60+</v>
      </c>
      <c r="I10" s="25" t="str">
        <f t="shared" si="2"/>
        <v>A</v>
      </c>
      <c r="J10" s="13">
        <v>14</v>
      </c>
      <c r="K10" s="3">
        <v>63</v>
      </c>
      <c r="L10" s="8">
        <f t="shared" si="3"/>
        <v>0</v>
      </c>
      <c r="M10" s="7">
        <f t="shared" si="4"/>
        <v>1</v>
      </c>
      <c r="N10" s="17">
        <f>100-N9</f>
        <v>85.5</v>
      </c>
      <c r="O10">
        <f t="shared" si="5"/>
        <v>1</v>
      </c>
      <c r="U10" s="18" t="s">
        <v>23</v>
      </c>
      <c r="V10" s="13">
        <v>9.5</v>
      </c>
      <c r="W10" t="s">
        <v>18</v>
      </c>
      <c r="X10" s="13"/>
      <c r="Y10" s="13"/>
      <c r="Z10" s="13"/>
      <c r="AA10" s="13"/>
      <c r="AB10" s="13"/>
      <c r="AF10" s="13"/>
    </row>
    <row r="11" spans="1:32">
      <c r="A11">
        <v>10</v>
      </c>
      <c r="C11" s="6" t="s">
        <v>24</v>
      </c>
      <c r="D11" s="2"/>
      <c r="F11" s="7">
        <f t="shared" si="0"/>
        <v>16</v>
      </c>
      <c r="G11" s="2" t="s">
        <v>20</v>
      </c>
      <c r="H11" s="1" t="str">
        <f t="shared" si="1"/>
        <v>40-60</v>
      </c>
      <c r="I11" s="25" t="str">
        <f t="shared" si="2"/>
        <v>B</v>
      </c>
      <c r="J11" s="13">
        <v>4.5</v>
      </c>
      <c r="K11" s="3">
        <v>16</v>
      </c>
      <c r="L11" s="8">
        <f t="shared" si="3"/>
        <v>-24</v>
      </c>
      <c r="M11" s="7">
        <f t="shared" si="4"/>
        <v>0</v>
      </c>
      <c r="O11">
        <f t="shared" si="5"/>
        <v>0</v>
      </c>
      <c r="X11" s="13"/>
      <c r="Z11" s="13"/>
      <c r="AB11" s="13"/>
      <c r="AF11" s="13"/>
    </row>
    <row r="12" spans="1:32">
      <c r="A12">
        <v>11</v>
      </c>
      <c r="C12" s="6" t="s">
        <v>25</v>
      </c>
      <c r="D12" s="2"/>
      <c r="F12" s="7">
        <f t="shared" si="0"/>
        <v>98</v>
      </c>
      <c r="G12" s="2" t="s">
        <v>6</v>
      </c>
      <c r="H12" s="1" t="str">
        <f t="shared" si="1"/>
        <v>60+</v>
      </c>
      <c r="I12" s="25" t="str">
        <f t="shared" si="2"/>
        <v>A</v>
      </c>
      <c r="J12" s="13">
        <v>23.5</v>
      </c>
      <c r="K12" s="3">
        <v>98</v>
      </c>
      <c r="L12" s="8">
        <f t="shared" si="3"/>
        <v>0</v>
      </c>
      <c r="M12" s="7">
        <f t="shared" si="4"/>
        <v>1</v>
      </c>
      <c r="O12">
        <f t="shared" si="5"/>
        <v>1</v>
      </c>
    </row>
    <row r="13" spans="1:32">
      <c r="A13">
        <v>12</v>
      </c>
      <c r="C13" s="6" t="s">
        <v>26</v>
      </c>
      <c r="D13" s="2"/>
      <c r="F13" s="7">
        <f t="shared" si="0"/>
        <v>25</v>
      </c>
      <c r="G13" s="2" t="s">
        <v>12</v>
      </c>
      <c r="H13" s="1" t="str">
        <f t="shared" si="1"/>
        <v>25-40</v>
      </c>
      <c r="I13" s="25" t="str">
        <f t="shared" si="2"/>
        <v>C</v>
      </c>
      <c r="J13" s="13">
        <v>6.5</v>
      </c>
      <c r="K13" s="3">
        <v>25</v>
      </c>
      <c r="L13" s="8">
        <f t="shared" si="3"/>
        <v>0</v>
      </c>
      <c r="M13" s="7">
        <f t="shared" si="4"/>
        <v>1</v>
      </c>
      <c r="O13">
        <f t="shared" si="5"/>
        <v>0</v>
      </c>
    </row>
    <row r="14" spans="1:32">
      <c r="A14">
        <v>13</v>
      </c>
      <c r="C14" s="6" t="s">
        <v>27</v>
      </c>
      <c r="D14" s="2"/>
      <c r="F14" s="7">
        <f t="shared" si="0"/>
        <v>63</v>
      </c>
      <c r="G14" s="2" t="s">
        <v>6</v>
      </c>
      <c r="H14" s="1" t="str">
        <f t="shared" si="1"/>
        <v>60+</v>
      </c>
      <c r="I14" s="25" t="str">
        <f t="shared" si="2"/>
        <v>A</v>
      </c>
      <c r="J14" s="13">
        <v>13.5</v>
      </c>
      <c r="K14" s="3">
        <v>63</v>
      </c>
      <c r="L14" s="8">
        <f t="shared" si="3"/>
        <v>0</v>
      </c>
      <c r="M14" s="7">
        <f t="shared" si="4"/>
        <v>1</v>
      </c>
      <c r="O14">
        <f t="shared" si="5"/>
        <v>1</v>
      </c>
      <c r="Y14" s="13"/>
    </row>
    <row r="15" spans="1:32">
      <c r="A15">
        <v>14</v>
      </c>
      <c r="C15" s="6" t="s">
        <v>28</v>
      </c>
      <c r="D15" s="2"/>
      <c r="F15" s="7">
        <f t="shared" si="0"/>
        <v>5</v>
      </c>
      <c r="G15" s="2" t="s">
        <v>12</v>
      </c>
      <c r="H15" s="1" t="str">
        <f t="shared" si="1"/>
        <v>25-40</v>
      </c>
      <c r="I15" s="25" t="str">
        <f t="shared" si="2"/>
        <v>C</v>
      </c>
      <c r="J15" s="13">
        <v>2</v>
      </c>
      <c r="K15" s="3">
        <v>5</v>
      </c>
      <c r="L15" s="8">
        <f t="shared" si="3"/>
        <v>-20</v>
      </c>
      <c r="M15" s="7">
        <f t="shared" si="4"/>
        <v>0</v>
      </c>
      <c r="O15">
        <f t="shared" si="5"/>
        <v>0</v>
      </c>
      <c r="Y15" s="13"/>
    </row>
    <row r="16" spans="1:32">
      <c r="A16">
        <v>15</v>
      </c>
      <c r="C16" s="6" t="s">
        <v>29</v>
      </c>
      <c r="D16" s="2"/>
      <c r="F16" s="7">
        <f t="shared" si="0"/>
        <v>82</v>
      </c>
      <c r="G16" s="2" t="s">
        <v>6</v>
      </c>
      <c r="H16" s="1" t="str">
        <f t="shared" si="1"/>
        <v>60+</v>
      </c>
      <c r="I16" s="25" t="str">
        <f t="shared" si="2"/>
        <v>A</v>
      </c>
      <c r="J16" s="13">
        <v>17.5</v>
      </c>
      <c r="K16" s="3">
        <v>82</v>
      </c>
      <c r="L16" s="8">
        <f t="shared" si="3"/>
        <v>0</v>
      </c>
      <c r="M16" s="7">
        <f t="shared" si="4"/>
        <v>1</v>
      </c>
      <c r="O16">
        <f t="shared" si="5"/>
        <v>1</v>
      </c>
      <c r="Y16" s="13"/>
    </row>
    <row r="17" spans="1:26">
      <c r="A17">
        <v>16</v>
      </c>
      <c r="C17" s="6" t="s">
        <v>30</v>
      </c>
      <c r="D17" s="2"/>
      <c r="F17" s="7">
        <f t="shared" si="0"/>
        <v>98</v>
      </c>
      <c r="G17" s="2" t="s">
        <v>6</v>
      </c>
      <c r="H17" s="1" t="str">
        <f t="shared" si="1"/>
        <v>60+</v>
      </c>
      <c r="I17" s="25" t="str">
        <f t="shared" si="2"/>
        <v>A</v>
      </c>
      <c r="J17" s="13">
        <v>23.5</v>
      </c>
      <c r="K17" s="3">
        <v>98</v>
      </c>
      <c r="L17" s="8">
        <f t="shared" si="3"/>
        <v>0</v>
      </c>
      <c r="M17" s="7">
        <f t="shared" si="4"/>
        <v>1</v>
      </c>
      <c r="O17">
        <f t="shared" si="5"/>
        <v>0</v>
      </c>
      <c r="Y17" s="13"/>
    </row>
    <row r="18" spans="1:26">
      <c r="A18">
        <v>17</v>
      </c>
      <c r="C18" s="6" t="s">
        <v>31</v>
      </c>
      <c r="D18" s="2"/>
      <c r="F18" s="7">
        <f t="shared" si="0"/>
        <v>35</v>
      </c>
      <c r="G18" s="2" t="s">
        <v>20</v>
      </c>
      <c r="H18" s="1" t="str">
        <f t="shared" si="1"/>
        <v>40-60</v>
      </c>
      <c r="I18" s="25" t="str">
        <f t="shared" si="2"/>
        <v>B</v>
      </c>
      <c r="J18" s="13">
        <v>9</v>
      </c>
      <c r="K18" s="3">
        <v>35</v>
      </c>
      <c r="L18" s="8">
        <f t="shared" si="3"/>
        <v>-5</v>
      </c>
      <c r="M18" s="7">
        <f t="shared" si="4"/>
        <v>1</v>
      </c>
      <c r="O18">
        <f t="shared" si="5"/>
        <v>1</v>
      </c>
    </row>
    <row r="19" spans="1:26">
      <c r="A19">
        <v>18</v>
      </c>
      <c r="C19" s="6" t="s">
        <v>32</v>
      </c>
      <c r="D19" s="2"/>
      <c r="F19" s="7">
        <f t="shared" si="0"/>
        <v>82</v>
      </c>
      <c r="G19" s="2" t="s">
        <v>6</v>
      </c>
      <c r="H19" s="1" t="str">
        <f t="shared" si="1"/>
        <v>60+</v>
      </c>
      <c r="I19" s="25" t="str">
        <f t="shared" si="2"/>
        <v>A</v>
      </c>
      <c r="J19" s="13">
        <v>17.5</v>
      </c>
      <c r="K19" s="3">
        <v>82</v>
      </c>
      <c r="L19" s="8">
        <f t="shared" si="3"/>
        <v>0</v>
      </c>
      <c r="M19" s="7">
        <f t="shared" si="4"/>
        <v>1</v>
      </c>
      <c r="O19">
        <f t="shared" si="5"/>
        <v>1</v>
      </c>
    </row>
    <row r="20" spans="1:26">
      <c r="A20">
        <v>19</v>
      </c>
      <c r="C20" s="6" t="s">
        <v>33</v>
      </c>
      <c r="D20" s="2"/>
      <c r="F20" s="7">
        <f t="shared" si="0"/>
        <v>35</v>
      </c>
      <c r="G20" s="2" t="s">
        <v>12</v>
      </c>
      <c r="H20" s="1" t="str">
        <f t="shared" si="1"/>
        <v>25-40</v>
      </c>
      <c r="I20" s="25" t="str">
        <f t="shared" si="2"/>
        <v>C</v>
      </c>
      <c r="J20" s="13">
        <v>9</v>
      </c>
      <c r="K20" s="3">
        <v>35</v>
      </c>
      <c r="L20" s="8">
        <f t="shared" si="3"/>
        <v>0</v>
      </c>
      <c r="M20" s="7">
        <f t="shared" si="4"/>
        <v>1</v>
      </c>
      <c r="O20">
        <f t="shared" si="5"/>
        <v>0</v>
      </c>
    </row>
    <row r="21" spans="1:26">
      <c r="A21">
        <v>20</v>
      </c>
      <c r="C21" s="6" t="s">
        <v>34</v>
      </c>
      <c r="D21" s="2"/>
      <c r="F21" s="7">
        <f t="shared" si="0"/>
        <v>40</v>
      </c>
      <c r="G21" s="2" t="s">
        <v>20</v>
      </c>
      <c r="H21" s="1" t="str">
        <f t="shared" si="1"/>
        <v>40-60</v>
      </c>
      <c r="I21" s="25" t="str">
        <f t="shared" si="2"/>
        <v>B</v>
      </c>
      <c r="J21" s="13">
        <v>9.5</v>
      </c>
      <c r="K21" s="3">
        <v>40</v>
      </c>
      <c r="L21" s="8">
        <f t="shared" si="3"/>
        <v>0</v>
      </c>
      <c r="M21" s="7">
        <f t="shared" si="4"/>
        <v>1</v>
      </c>
      <c r="O21">
        <f t="shared" si="5"/>
        <v>1</v>
      </c>
    </row>
    <row r="22" spans="1:26">
      <c r="A22">
        <v>21</v>
      </c>
      <c r="C22" s="6" t="s">
        <v>35</v>
      </c>
      <c r="D22" s="2"/>
      <c r="F22" s="7">
        <f t="shared" si="0"/>
        <v>82</v>
      </c>
      <c r="G22" s="2" t="s">
        <v>6</v>
      </c>
      <c r="H22" s="1" t="str">
        <f t="shared" si="1"/>
        <v>60+</v>
      </c>
      <c r="I22" s="25" t="str">
        <f t="shared" si="2"/>
        <v>A</v>
      </c>
      <c r="J22" s="13">
        <v>18</v>
      </c>
      <c r="K22" s="3">
        <v>82</v>
      </c>
      <c r="L22" s="8">
        <f t="shared" si="3"/>
        <v>0</v>
      </c>
      <c r="M22" s="7">
        <f t="shared" si="4"/>
        <v>1</v>
      </c>
      <c r="O22">
        <f t="shared" si="5"/>
        <v>0</v>
      </c>
    </row>
    <row r="23" spans="1:26">
      <c r="A23">
        <v>22</v>
      </c>
      <c r="C23" s="6" t="s">
        <v>36</v>
      </c>
      <c r="D23" s="2"/>
      <c r="F23" s="7">
        <f t="shared" si="0"/>
        <v>68</v>
      </c>
      <c r="G23" s="2" t="s">
        <v>6</v>
      </c>
      <c r="H23" s="1" t="str">
        <f t="shared" si="1"/>
        <v>60+</v>
      </c>
      <c r="I23" s="25" t="str">
        <f t="shared" si="2"/>
        <v>A</v>
      </c>
      <c r="J23" s="13">
        <v>14.5</v>
      </c>
      <c r="K23" s="3">
        <v>68</v>
      </c>
      <c r="L23" s="8">
        <f t="shared" si="3"/>
        <v>0</v>
      </c>
      <c r="M23" s="7">
        <f t="shared" si="4"/>
        <v>1</v>
      </c>
      <c r="O23">
        <f t="shared" si="5"/>
        <v>0</v>
      </c>
    </row>
    <row r="24" spans="1:26">
      <c r="A24">
        <v>23</v>
      </c>
      <c r="C24" s="6" t="s">
        <v>37</v>
      </c>
      <c r="D24" s="2"/>
      <c r="F24" s="7">
        <f t="shared" si="0"/>
        <v>99</v>
      </c>
      <c r="G24" s="2" t="s">
        <v>6</v>
      </c>
      <c r="H24" s="1" t="str">
        <f t="shared" si="1"/>
        <v>60+</v>
      </c>
      <c r="I24" s="25" t="str">
        <f t="shared" si="2"/>
        <v>A</v>
      </c>
      <c r="J24" s="13">
        <v>25.5</v>
      </c>
      <c r="K24" s="3">
        <v>99</v>
      </c>
      <c r="L24" s="8">
        <f t="shared" si="3"/>
        <v>0</v>
      </c>
      <c r="M24" s="7">
        <f t="shared" si="4"/>
        <v>1</v>
      </c>
      <c r="O24">
        <f t="shared" si="5"/>
        <v>1</v>
      </c>
    </row>
    <row r="25" spans="1:26">
      <c r="A25">
        <v>24</v>
      </c>
      <c r="C25" s="6" t="s">
        <v>38</v>
      </c>
      <c r="D25" s="2"/>
      <c r="F25" s="7">
        <f t="shared" si="0"/>
        <v>25</v>
      </c>
      <c r="G25" s="2" t="s">
        <v>12</v>
      </c>
      <c r="H25" s="1" t="str">
        <f t="shared" si="1"/>
        <v>25-40</v>
      </c>
      <c r="I25" s="25" t="str">
        <f t="shared" si="2"/>
        <v>C</v>
      </c>
      <c r="J25" s="13">
        <v>7</v>
      </c>
      <c r="K25" s="3">
        <v>25</v>
      </c>
      <c r="L25" s="8">
        <f t="shared" si="3"/>
        <v>0</v>
      </c>
      <c r="M25" s="7">
        <f t="shared" si="4"/>
        <v>1</v>
      </c>
      <c r="O25">
        <f t="shared" si="5"/>
        <v>1</v>
      </c>
    </row>
    <row r="26" spans="1:26">
      <c r="A26">
        <v>25</v>
      </c>
      <c r="C26" s="6" t="s">
        <v>39</v>
      </c>
      <c r="D26" s="2"/>
      <c r="F26" s="7">
        <f t="shared" si="0"/>
        <v>82</v>
      </c>
      <c r="G26" s="2" t="s">
        <v>6</v>
      </c>
      <c r="H26" s="1" t="str">
        <f t="shared" si="1"/>
        <v>60+</v>
      </c>
      <c r="I26" s="25" t="str">
        <f t="shared" si="2"/>
        <v>A</v>
      </c>
      <c r="J26" s="13">
        <v>17.5</v>
      </c>
      <c r="K26" s="3">
        <v>82</v>
      </c>
      <c r="L26" s="8">
        <f t="shared" si="3"/>
        <v>0</v>
      </c>
      <c r="M26" s="7">
        <f t="shared" si="4"/>
        <v>1</v>
      </c>
      <c r="O26">
        <f t="shared" si="5"/>
        <v>1</v>
      </c>
      <c r="Z26" s="19"/>
    </row>
    <row r="27" spans="1:26">
      <c r="A27">
        <v>26</v>
      </c>
      <c r="C27" s="6" t="s">
        <v>40</v>
      </c>
      <c r="D27" s="2"/>
      <c r="F27" s="7">
        <f t="shared" si="0"/>
        <v>99</v>
      </c>
      <c r="G27" s="2" t="s">
        <v>6</v>
      </c>
      <c r="H27" s="1" t="str">
        <f t="shared" si="1"/>
        <v>60+</v>
      </c>
      <c r="I27" s="25" t="str">
        <f t="shared" si="2"/>
        <v>A</v>
      </c>
      <c r="J27" s="13">
        <v>25.5</v>
      </c>
      <c r="K27" s="3">
        <v>99</v>
      </c>
      <c r="L27" s="8">
        <f t="shared" si="3"/>
        <v>0</v>
      </c>
      <c r="M27" s="7">
        <f t="shared" si="4"/>
        <v>1</v>
      </c>
      <c r="O27">
        <f t="shared" si="5"/>
        <v>0</v>
      </c>
      <c r="Z27" s="21"/>
    </row>
    <row r="28" spans="1:26">
      <c r="A28">
        <v>27</v>
      </c>
      <c r="C28" s="6" t="s">
        <v>41</v>
      </c>
      <c r="D28" s="2"/>
      <c r="F28" s="7">
        <f t="shared" si="0"/>
        <v>51</v>
      </c>
      <c r="G28" s="2" t="s">
        <v>6</v>
      </c>
      <c r="H28" s="1" t="str">
        <f t="shared" si="1"/>
        <v>60+</v>
      </c>
      <c r="I28" s="25" t="str">
        <f t="shared" si="2"/>
        <v>A</v>
      </c>
      <c r="J28" s="13">
        <v>12</v>
      </c>
      <c r="K28" s="3">
        <v>51</v>
      </c>
      <c r="L28" s="8">
        <f t="shared" si="3"/>
        <v>-9</v>
      </c>
      <c r="M28" s="7">
        <f t="shared" si="4"/>
        <v>1</v>
      </c>
      <c r="O28">
        <f t="shared" si="5"/>
        <v>1</v>
      </c>
    </row>
    <row r="29" spans="1:26">
      <c r="A29">
        <v>28</v>
      </c>
      <c r="C29" s="6" t="s">
        <v>42</v>
      </c>
      <c r="D29" s="2"/>
      <c r="F29" s="7">
        <f t="shared" si="0"/>
        <v>57</v>
      </c>
      <c r="G29" s="2" t="s">
        <v>20</v>
      </c>
      <c r="H29" s="1" t="str">
        <f>IF(G29="A","60+",IF(G29="B","40-60",IF(G29="C","25-40",IF(G29="D","0-25",))))</f>
        <v>40-60</v>
      </c>
      <c r="I29" s="25" t="str">
        <f t="shared" si="2"/>
        <v>B</v>
      </c>
      <c r="J29" s="13">
        <v>13</v>
      </c>
      <c r="K29" s="3">
        <v>57</v>
      </c>
      <c r="L29" s="8">
        <f>IF(I29="C",IF(K29&lt;=$P$1,K29-$P$1,IF(K29&gt;$Q$1-1,(K29-$Q$1-1),0)),IF(I29="D",IF(K29&lt;=$P$1-1,0,K29-($P$1-1)),IF(I29="B",IF(K29&lt;=$Q$1,K29-$Q$1,IF(K29&gt;$R$1-1,K29-($R$1-1),0)),IF(I29="A",IF(K29&gt;=$R$1,0,K29-$R$1),""))))</f>
        <v>0</v>
      </c>
      <c r="M29" s="7">
        <f>IF(AND(ABS(L29)&gt;=$U$1,ABS(L29)&lt;=$V$1),1,0)</f>
        <v>1</v>
      </c>
      <c r="O29">
        <f t="shared" si="5"/>
        <v>1</v>
      </c>
    </row>
    <row r="30" spans="1:26">
      <c r="A30">
        <v>29</v>
      </c>
      <c r="C30" s="6" t="s">
        <v>43</v>
      </c>
      <c r="D30" s="2"/>
      <c r="F30" s="7">
        <f t="shared" si="0"/>
        <v>98</v>
      </c>
      <c r="G30" s="2" t="s">
        <v>6</v>
      </c>
      <c r="H30" s="1" t="str">
        <f t="shared" si="1"/>
        <v>60+</v>
      </c>
      <c r="I30" s="25" t="str">
        <f t="shared" si="2"/>
        <v>A</v>
      </c>
      <c r="J30" s="13">
        <v>23.5</v>
      </c>
      <c r="K30" s="3">
        <v>98</v>
      </c>
      <c r="L30" s="8">
        <f t="shared" si="3"/>
        <v>0</v>
      </c>
      <c r="M30" s="7">
        <f t="shared" si="4"/>
        <v>1</v>
      </c>
      <c r="O30">
        <f t="shared" si="5"/>
        <v>0</v>
      </c>
    </row>
    <row r="31" spans="1:26">
      <c r="A31">
        <v>30</v>
      </c>
      <c r="C31" s="6" t="s">
        <v>44</v>
      </c>
      <c r="D31" s="2"/>
      <c r="F31" s="7">
        <f t="shared" si="0"/>
        <v>63</v>
      </c>
      <c r="G31" s="2" t="s">
        <v>6</v>
      </c>
      <c r="H31" s="1" t="str">
        <f t="shared" si="1"/>
        <v>60+</v>
      </c>
      <c r="I31" s="25" t="str">
        <f t="shared" si="2"/>
        <v>A</v>
      </c>
      <c r="J31" s="13">
        <v>14</v>
      </c>
      <c r="K31" s="3">
        <v>63</v>
      </c>
      <c r="L31" s="8">
        <f t="shared" si="3"/>
        <v>0</v>
      </c>
      <c r="M31" s="7">
        <f t="shared" si="4"/>
        <v>1</v>
      </c>
      <c r="O31">
        <f t="shared" si="5"/>
        <v>0</v>
      </c>
    </row>
    <row r="32" spans="1:26">
      <c r="A32">
        <v>31</v>
      </c>
      <c r="C32" s="6" t="s">
        <v>45</v>
      </c>
      <c r="D32" s="2"/>
      <c r="F32" s="7">
        <f t="shared" si="0"/>
        <v>8</v>
      </c>
      <c r="G32" s="2" t="s">
        <v>23</v>
      </c>
      <c r="H32" s="1" t="str">
        <f t="shared" si="1"/>
        <v>0-25</v>
      </c>
      <c r="I32" s="25" t="str">
        <f t="shared" si="2"/>
        <v>D</v>
      </c>
      <c r="J32" s="13">
        <v>3</v>
      </c>
      <c r="K32" s="3">
        <v>8</v>
      </c>
      <c r="L32" s="8">
        <f t="shared" si="3"/>
        <v>0</v>
      </c>
      <c r="M32" s="7">
        <f t="shared" si="4"/>
        <v>1</v>
      </c>
      <c r="O32">
        <f t="shared" si="5"/>
        <v>1</v>
      </c>
    </row>
    <row r="33" spans="1:15">
      <c r="A33">
        <v>32</v>
      </c>
      <c r="C33" s="6" t="s">
        <v>46</v>
      </c>
      <c r="D33" s="2"/>
      <c r="F33" s="7">
        <f t="shared" si="0"/>
        <v>63</v>
      </c>
      <c r="G33" s="2" t="s">
        <v>6</v>
      </c>
      <c r="H33" s="1" t="str">
        <f>IF(G33="A","60+",IF(G33="B","40-60",IF(G33="C","25-40",IF(G33="D","0-25",))))</f>
        <v>60+</v>
      </c>
      <c r="I33" s="25" t="str">
        <f t="shared" si="2"/>
        <v>A</v>
      </c>
      <c r="J33" s="13">
        <v>13.5</v>
      </c>
      <c r="K33" s="3">
        <v>63</v>
      </c>
      <c r="L33" s="8">
        <f>IF(I33="C",IF(K33&lt;=$P$1,K33-$P$1,IF(K33&gt;$Q$1-1,(K33-$Q$1-1),0)),IF(I33="D",IF(K33&lt;=$P$1-1,0,K33-($P$1-1)),IF(I33="B",IF(K33&lt;=$Q$1,K33-$Q$1,IF(K33&gt;$R$1-1,K33-($R$1-1),0)),IF(I33="A",IF(K33&gt;=$R$1,0,K33-$R$1),""))))</f>
        <v>0</v>
      </c>
      <c r="M33" s="7">
        <f>IF(AND(ABS(L33)&gt;=$U$1,ABS(L33)&lt;=$V$1),1,0)</f>
        <v>1</v>
      </c>
      <c r="O33">
        <f t="shared" si="5"/>
        <v>1</v>
      </c>
    </row>
    <row r="34" spans="1:15">
      <c r="A34">
        <v>33</v>
      </c>
      <c r="C34" s="6" t="s">
        <v>47</v>
      </c>
      <c r="D34" s="2"/>
      <c r="F34" s="7">
        <f t="shared" ref="F34:F65" si="6">K34</f>
        <v>98</v>
      </c>
      <c r="G34" s="2" t="s">
        <v>6</v>
      </c>
      <c r="H34" s="1" t="str">
        <f t="shared" si="1"/>
        <v>60+</v>
      </c>
      <c r="I34" s="25" t="str">
        <f t="shared" si="2"/>
        <v>A</v>
      </c>
      <c r="J34" s="13">
        <v>23.5</v>
      </c>
      <c r="K34" s="3">
        <v>98</v>
      </c>
      <c r="L34" s="8">
        <f t="shared" si="3"/>
        <v>0</v>
      </c>
      <c r="M34" s="7">
        <f t="shared" si="4"/>
        <v>1</v>
      </c>
      <c r="O34">
        <f t="shared" si="5"/>
        <v>0</v>
      </c>
    </row>
    <row r="35" spans="1:15">
      <c r="A35">
        <v>34</v>
      </c>
      <c r="C35" s="6" t="s">
        <v>48</v>
      </c>
      <c r="D35" s="2"/>
      <c r="F35" s="7">
        <f t="shared" si="6"/>
        <v>73</v>
      </c>
      <c r="G35" s="2" t="s">
        <v>6</v>
      </c>
      <c r="H35" s="1" t="str">
        <f t="shared" si="1"/>
        <v>60+</v>
      </c>
      <c r="I35" s="25" t="str">
        <f t="shared" si="2"/>
        <v>A</v>
      </c>
      <c r="J35" s="13">
        <v>15.5</v>
      </c>
      <c r="K35" s="3">
        <v>73</v>
      </c>
      <c r="L35" s="8">
        <f t="shared" si="3"/>
        <v>0</v>
      </c>
      <c r="M35" s="7">
        <f t="shared" si="4"/>
        <v>1</v>
      </c>
      <c r="O35">
        <f t="shared" si="5"/>
        <v>1</v>
      </c>
    </row>
    <row r="36" spans="1:15">
      <c r="A36">
        <v>35</v>
      </c>
      <c r="C36" s="6" t="s">
        <v>49</v>
      </c>
      <c r="D36" s="2"/>
      <c r="F36" s="7">
        <f t="shared" si="6"/>
        <v>68</v>
      </c>
      <c r="G36" s="2" t="s">
        <v>6</v>
      </c>
      <c r="H36" s="1" t="str">
        <f t="shared" si="1"/>
        <v>60+</v>
      </c>
      <c r="I36" s="25" t="str">
        <f t="shared" si="2"/>
        <v>A</v>
      </c>
      <c r="J36" s="13">
        <v>14.5</v>
      </c>
      <c r="K36" s="3">
        <v>68</v>
      </c>
      <c r="L36" s="8">
        <f t="shared" si="3"/>
        <v>0</v>
      </c>
      <c r="M36" s="7">
        <f t="shared" si="4"/>
        <v>1</v>
      </c>
      <c r="O36">
        <f t="shared" ref="O36:O67" si="7">IF(K34="","",IF(AND(K34&gt;=$O$3,K34&lt;$P$3),1,0))</f>
        <v>1</v>
      </c>
    </row>
    <row r="37" spans="1:15">
      <c r="A37">
        <v>36</v>
      </c>
      <c r="C37" s="6" t="s">
        <v>50</v>
      </c>
      <c r="D37" s="2"/>
      <c r="F37" s="7">
        <f t="shared" si="6"/>
        <v>82</v>
      </c>
      <c r="G37" s="2" t="s">
        <v>6</v>
      </c>
      <c r="H37" s="1" t="str">
        <f t="shared" si="1"/>
        <v>60+</v>
      </c>
      <c r="I37" s="25" t="str">
        <f t="shared" si="2"/>
        <v>A</v>
      </c>
      <c r="J37" s="13">
        <v>17.5</v>
      </c>
      <c r="K37" s="3">
        <v>82</v>
      </c>
      <c r="L37" s="8">
        <f t="shared" si="3"/>
        <v>0</v>
      </c>
      <c r="M37" s="7">
        <f t="shared" si="4"/>
        <v>1</v>
      </c>
      <c r="O37">
        <f t="shared" si="7"/>
        <v>1</v>
      </c>
    </row>
    <row r="38" spans="1:15">
      <c r="A38">
        <v>37</v>
      </c>
      <c r="C38" s="6" t="s">
        <v>51</v>
      </c>
      <c r="D38" s="2"/>
      <c r="F38" s="7">
        <f t="shared" si="6"/>
        <v>73</v>
      </c>
      <c r="G38" s="2" t="s">
        <v>6</v>
      </c>
      <c r="H38" s="1" t="str">
        <f t="shared" si="1"/>
        <v>60+</v>
      </c>
      <c r="I38" s="25" t="str">
        <f t="shared" si="2"/>
        <v>A</v>
      </c>
      <c r="J38" s="13">
        <v>15.5</v>
      </c>
      <c r="K38" s="3">
        <v>73</v>
      </c>
      <c r="L38" s="8">
        <f t="shared" si="3"/>
        <v>0</v>
      </c>
      <c r="M38" s="7">
        <f t="shared" si="4"/>
        <v>1</v>
      </c>
      <c r="O38">
        <f t="shared" si="7"/>
        <v>1</v>
      </c>
    </row>
    <row r="39" spans="1:15">
      <c r="A39">
        <v>38</v>
      </c>
      <c r="C39" s="6" t="s">
        <v>52</v>
      </c>
      <c r="D39" s="2"/>
      <c r="F39" s="7">
        <f t="shared" si="6"/>
        <v>73</v>
      </c>
      <c r="G39" s="2" t="s">
        <v>6</v>
      </c>
      <c r="H39" s="1" t="str">
        <f t="shared" si="1"/>
        <v>60+</v>
      </c>
      <c r="I39" s="25" t="str">
        <f t="shared" si="2"/>
        <v>A</v>
      </c>
      <c r="J39" s="13">
        <v>15.5</v>
      </c>
      <c r="K39" s="3">
        <v>73</v>
      </c>
      <c r="L39" s="8">
        <f t="shared" si="3"/>
        <v>0</v>
      </c>
      <c r="M39" s="7">
        <f t="shared" si="4"/>
        <v>1</v>
      </c>
      <c r="O39">
        <f t="shared" si="7"/>
        <v>1</v>
      </c>
    </row>
    <row r="40" spans="1:15">
      <c r="A40">
        <v>39</v>
      </c>
      <c r="C40" s="6" t="s">
        <v>53</v>
      </c>
      <c r="D40" s="2"/>
      <c r="F40" s="7">
        <f t="shared" si="6"/>
        <v>99</v>
      </c>
      <c r="G40" s="2" t="s">
        <v>6</v>
      </c>
      <c r="H40" s="1" t="str">
        <f t="shared" si="1"/>
        <v>60+</v>
      </c>
      <c r="I40" s="25" t="str">
        <f t="shared" si="2"/>
        <v>A</v>
      </c>
      <c r="J40" s="13">
        <v>25.5</v>
      </c>
      <c r="K40" s="3">
        <v>99</v>
      </c>
      <c r="L40" s="8">
        <f t="shared" si="3"/>
        <v>0</v>
      </c>
      <c r="M40" s="7">
        <f t="shared" si="4"/>
        <v>1</v>
      </c>
      <c r="O40">
        <f t="shared" si="7"/>
        <v>1</v>
      </c>
    </row>
    <row r="41" spans="1:15">
      <c r="A41">
        <v>40</v>
      </c>
      <c r="C41" s="6" t="s">
        <v>54</v>
      </c>
      <c r="D41" s="2"/>
      <c r="F41" s="7">
        <f t="shared" si="6"/>
        <v>99</v>
      </c>
      <c r="G41" s="2" t="s">
        <v>6</v>
      </c>
      <c r="H41" s="1" t="str">
        <f t="shared" si="1"/>
        <v>60+</v>
      </c>
      <c r="I41" s="25" t="str">
        <f t="shared" si="2"/>
        <v>A</v>
      </c>
      <c r="J41" s="13">
        <v>25.5</v>
      </c>
      <c r="K41" s="3">
        <v>99</v>
      </c>
      <c r="L41" s="8">
        <f t="shared" si="3"/>
        <v>0</v>
      </c>
      <c r="M41" s="7">
        <f t="shared" si="4"/>
        <v>1</v>
      </c>
      <c r="O41">
        <f t="shared" si="7"/>
        <v>1</v>
      </c>
    </row>
    <row r="42" spans="1:15">
      <c r="A42">
        <v>41</v>
      </c>
      <c r="C42" s="6" t="s">
        <v>55</v>
      </c>
      <c r="D42" s="2"/>
      <c r="F42" s="7">
        <f t="shared" si="6"/>
        <v>99</v>
      </c>
      <c r="G42" s="2" t="s">
        <v>6</v>
      </c>
      <c r="H42" s="1" t="str">
        <f t="shared" si="1"/>
        <v>60+</v>
      </c>
      <c r="I42" s="25" t="str">
        <f t="shared" si="2"/>
        <v>A</v>
      </c>
      <c r="J42" s="13">
        <v>25.5</v>
      </c>
      <c r="K42" s="3">
        <v>99</v>
      </c>
      <c r="L42" s="8">
        <f t="shared" si="3"/>
        <v>0</v>
      </c>
      <c r="M42" s="7">
        <f t="shared" si="4"/>
        <v>1</v>
      </c>
      <c r="O42">
        <f t="shared" si="7"/>
        <v>1</v>
      </c>
    </row>
    <row r="43" spans="1:15">
      <c r="A43">
        <v>42</v>
      </c>
      <c r="C43" s="6" t="s">
        <v>56</v>
      </c>
      <c r="D43" s="2"/>
      <c r="F43" s="7">
        <f t="shared" si="6"/>
        <v>68</v>
      </c>
      <c r="G43" s="2" t="s">
        <v>6</v>
      </c>
      <c r="H43" s="1" t="str">
        <f t="shared" si="1"/>
        <v>60+</v>
      </c>
      <c r="I43" s="25" t="str">
        <f t="shared" si="2"/>
        <v>A</v>
      </c>
      <c r="J43" s="13">
        <v>14.5</v>
      </c>
      <c r="K43" s="3">
        <v>68</v>
      </c>
      <c r="L43" s="8">
        <f t="shared" si="3"/>
        <v>0</v>
      </c>
      <c r="M43" s="7">
        <f t="shared" si="4"/>
        <v>1</v>
      </c>
      <c r="O43">
        <f t="shared" si="7"/>
        <v>1</v>
      </c>
    </row>
    <row r="44" spans="1:15">
      <c r="A44">
        <v>43</v>
      </c>
      <c r="C44" s="6" t="s">
        <v>57</v>
      </c>
      <c r="D44" s="2"/>
      <c r="F44" s="7">
        <f t="shared" si="6"/>
        <v>12</v>
      </c>
      <c r="G44" s="2" t="s">
        <v>12</v>
      </c>
      <c r="H44" s="1" t="str">
        <f t="shared" si="1"/>
        <v>25-40</v>
      </c>
      <c r="I44" s="25" t="str">
        <f t="shared" si="2"/>
        <v>C</v>
      </c>
      <c r="J44" s="13">
        <v>4</v>
      </c>
      <c r="K44" s="3">
        <v>12</v>
      </c>
      <c r="L44" s="8">
        <f t="shared" si="3"/>
        <v>-13</v>
      </c>
      <c r="M44" s="7">
        <f t="shared" si="4"/>
        <v>0</v>
      </c>
      <c r="O44">
        <f t="shared" si="7"/>
        <v>1</v>
      </c>
    </row>
    <row r="45" spans="1:15">
      <c r="A45">
        <v>44</v>
      </c>
      <c r="C45" s="6" t="s">
        <v>58</v>
      </c>
      <c r="D45" s="2"/>
      <c r="F45" s="7">
        <f t="shared" si="6"/>
        <v>98</v>
      </c>
      <c r="G45" s="2" t="s">
        <v>6</v>
      </c>
      <c r="H45" s="1" t="str">
        <f t="shared" si="1"/>
        <v>60+</v>
      </c>
      <c r="I45" s="25" t="str">
        <f t="shared" si="2"/>
        <v>A</v>
      </c>
      <c r="J45" s="13">
        <v>23.5</v>
      </c>
      <c r="K45" s="3">
        <v>98</v>
      </c>
      <c r="L45" s="8">
        <f t="shared" si="3"/>
        <v>0</v>
      </c>
      <c r="M45" s="7">
        <f t="shared" si="4"/>
        <v>1</v>
      </c>
      <c r="O45">
        <f t="shared" si="7"/>
        <v>1</v>
      </c>
    </row>
    <row r="46" spans="1:15">
      <c r="A46">
        <v>45</v>
      </c>
      <c r="C46" s="6" t="s">
        <v>59</v>
      </c>
      <c r="D46" s="2"/>
      <c r="F46" s="7">
        <f t="shared" si="6"/>
        <v>40</v>
      </c>
      <c r="G46" s="2" t="s">
        <v>6</v>
      </c>
      <c r="H46" s="1" t="str">
        <f t="shared" si="1"/>
        <v>60+</v>
      </c>
      <c r="I46" s="25" t="str">
        <f t="shared" si="2"/>
        <v>A</v>
      </c>
      <c r="J46" s="13">
        <v>10</v>
      </c>
      <c r="K46" s="3">
        <v>40</v>
      </c>
      <c r="L46" s="8">
        <f t="shared" si="3"/>
        <v>-20</v>
      </c>
      <c r="M46" s="7">
        <f t="shared" si="4"/>
        <v>0</v>
      </c>
      <c r="O46">
        <f t="shared" si="7"/>
        <v>0</v>
      </c>
    </row>
    <row r="47" spans="1:15">
      <c r="A47">
        <v>46</v>
      </c>
      <c r="C47" s="6" t="s">
        <v>60</v>
      </c>
      <c r="D47" s="2"/>
      <c r="F47" s="7">
        <f t="shared" si="6"/>
        <v>35</v>
      </c>
      <c r="G47" s="2" t="s">
        <v>12</v>
      </c>
      <c r="H47" s="1" t="str">
        <f t="shared" si="1"/>
        <v>25-40</v>
      </c>
      <c r="I47" s="25" t="str">
        <f t="shared" si="2"/>
        <v>C</v>
      </c>
      <c r="J47" s="13">
        <v>8.5</v>
      </c>
      <c r="K47" s="3">
        <v>35</v>
      </c>
      <c r="L47" s="8">
        <f t="shared" si="3"/>
        <v>0</v>
      </c>
      <c r="M47" s="7">
        <f t="shared" si="4"/>
        <v>1</v>
      </c>
      <c r="O47">
        <f t="shared" si="7"/>
        <v>1</v>
      </c>
    </row>
    <row r="48" spans="1:15">
      <c r="A48">
        <v>47</v>
      </c>
      <c r="C48" s="6" t="s">
        <v>61</v>
      </c>
      <c r="D48" s="2"/>
      <c r="F48" s="7">
        <f t="shared" si="6"/>
        <v>35</v>
      </c>
      <c r="G48" s="2" t="s">
        <v>6</v>
      </c>
      <c r="H48" s="1" t="str">
        <f t="shared" si="1"/>
        <v>60+</v>
      </c>
      <c r="I48" s="25" t="str">
        <f t="shared" si="2"/>
        <v>A</v>
      </c>
      <c r="J48" s="13">
        <v>8.5</v>
      </c>
      <c r="K48" s="3">
        <v>35</v>
      </c>
      <c r="L48" s="8">
        <f t="shared" si="3"/>
        <v>-25</v>
      </c>
      <c r="M48" s="7">
        <f t="shared" si="4"/>
        <v>0</v>
      </c>
      <c r="O48">
        <f t="shared" si="7"/>
        <v>0</v>
      </c>
    </row>
    <row r="49" spans="1:15">
      <c r="A49">
        <v>48</v>
      </c>
      <c r="C49" s="6" t="s">
        <v>62</v>
      </c>
      <c r="D49" s="2"/>
      <c r="F49" s="7">
        <f t="shared" si="6"/>
        <v>63</v>
      </c>
      <c r="G49" s="2" t="s">
        <v>6</v>
      </c>
      <c r="H49" s="1" t="str">
        <f t="shared" si="1"/>
        <v>60+</v>
      </c>
      <c r="I49" s="25" t="str">
        <f t="shared" si="2"/>
        <v>A</v>
      </c>
      <c r="J49" s="13">
        <v>13.5</v>
      </c>
      <c r="K49" s="3">
        <v>63</v>
      </c>
      <c r="L49" s="8">
        <f t="shared" si="3"/>
        <v>0</v>
      </c>
      <c r="M49" s="7">
        <f t="shared" si="4"/>
        <v>1</v>
      </c>
      <c r="O49">
        <f t="shared" si="7"/>
        <v>0</v>
      </c>
    </row>
    <row r="50" spans="1:15">
      <c r="A50">
        <v>49</v>
      </c>
      <c r="C50" s="6" t="s">
        <v>63</v>
      </c>
      <c r="D50" s="2"/>
      <c r="F50" s="7">
        <f t="shared" si="6"/>
        <v>63</v>
      </c>
      <c r="G50" s="2" t="s">
        <v>6</v>
      </c>
      <c r="H50" s="1" t="str">
        <f t="shared" si="1"/>
        <v>60+</v>
      </c>
      <c r="I50" s="25" t="str">
        <f t="shared" si="2"/>
        <v>A</v>
      </c>
      <c r="J50" s="13">
        <v>14</v>
      </c>
      <c r="K50" s="3">
        <v>63</v>
      </c>
      <c r="L50" s="8">
        <f t="shared" si="3"/>
        <v>0</v>
      </c>
      <c r="M50" s="7">
        <f t="shared" si="4"/>
        <v>1</v>
      </c>
      <c r="O50">
        <f t="shared" si="7"/>
        <v>0</v>
      </c>
    </row>
    <row r="51" spans="1:15">
      <c r="A51">
        <v>50</v>
      </c>
      <c r="C51" s="6" t="s">
        <v>64</v>
      </c>
      <c r="D51" s="2"/>
      <c r="F51" s="7">
        <f t="shared" si="6"/>
        <v>45</v>
      </c>
      <c r="G51" s="2" t="s">
        <v>20</v>
      </c>
      <c r="H51" s="1" t="str">
        <f t="shared" si="1"/>
        <v>40-60</v>
      </c>
      <c r="I51" s="25" t="str">
        <f t="shared" si="2"/>
        <v>B</v>
      </c>
      <c r="J51" s="13">
        <v>10.5</v>
      </c>
      <c r="K51" s="3">
        <v>45</v>
      </c>
      <c r="L51" s="8">
        <f t="shared" si="3"/>
        <v>0</v>
      </c>
      <c r="M51" s="7">
        <f t="shared" si="4"/>
        <v>1</v>
      </c>
      <c r="O51">
        <f t="shared" si="7"/>
        <v>1</v>
      </c>
    </row>
    <row r="52" spans="1:15">
      <c r="A52">
        <v>51</v>
      </c>
      <c r="C52" s="6" t="s">
        <v>65</v>
      </c>
      <c r="D52" s="2"/>
      <c r="F52" s="7">
        <f t="shared" si="6"/>
        <v>8</v>
      </c>
      <c r="G52" s="2" t="s">
        <v>12</v>
      </c>
      <c r="H52" s="1" t="str">
        <f t="shared" si="1"/>
        <v>25-40</v>
      </c>
      <c r="I52" s="25" t="str">
        <f t="shared" si="2"/>
        <v>C</v>
      </c>
      <c r="J52" s="13">
        <v>2.5</v>
      </c>
      <c r="K52" s="3">
        <v>8</v>
      </c>
      <c r="L52" s="8">
        <f t="shared" si="3"/>
        <v>-17</v>
      </c>
      <c r="M52" s="7">
        <f t="shared" si="4"/>
        <v>0</v>
      </c>
      <c r="O52">
        <f t="shared" si="7"/>
        <v>1</v>
      </c>
    </row>
    <row r="53" spans="1:15">
      <c r="A53">
        <v>52</v>
      </c>
      <c r="C53" s="6" t="s">
        <v>66</v>
      </c>
      <c r="D53" s="2"/>
      <c r="F53" s="7">
        <f t="shared" si="6"/>
        <v>16</v>
      </c>
      <c r="G53" s="2" t="s">
        <v>12</v>
      </c>
      <c r="H53" s="1" t="str">
        <f t="shared" si="1"/>
        <v>25-40</v>
      </c>
      <c r="I53" s="25" t="str">
        <f t="shared" si="2"/>
        <v>C</v>
      </c>
      <c r="J53" s="13">
        <v>4.5</v>
      </c>
      <c r="K53" s="3">
        <v>16</v>
      </c>
      <c r="L53" s="8">
        <f t="shared" si="3"/>
        <v>-9</v>
      </c>
      <c r="M53" s="7">
        <f t="shared" si="4"/>
        <v>1</v>
      </c>
      <c r="O53">
        <f t="shared" si="7"/>
        <v>0</v>
      </c>
    </row>
    <row r="54" spans="1:15">
      <c r="A54">
        <v>53</v>
      </c>
      <c r="C54" s="6" t="s">
        <v>67</v>
      </c>
      <c r="D54" s="2"/>
      <c r="F54" s="7">
        <f t="shared" si="6"/>
        <v>25</v>
      </c>
      <c r="G54" s="2" t="s">
        <v>12</v>
      </c>
      <c r="H54" s="1" t="str">
        <f t="shared" si="1"/>
        <v>25-40</v>
      </c>
      <c r="I54" s="25" t="str">
        <f t="shared" si="2"/>
        <v>C</v>
      </c>
      <c r="J54" s="13">
        <v>7</v>
      </c>
      <c r="K54" s="3">
        <v>25</v>
      </c>
      <c r="L54" s="8">
        <f t="shared" si="3"/>
        <v>0</v>
      </c>
      <c r="M54" s="7">
        <f t="shared" si="4"/>
        <v>1</v>
      </c>
      <c r="O54">
        <f t="shared" si="7"/>
        <v>0</v>
      </c>
    </row>
    <row r="55" spans="1:15">
      <c r="A55">
        <v>54</v>
      </c>
      <c r="C55" s="6" t="s">
        <v>68</v>
      </c>
      <c r="D55" s="2"/>
      <c r="F55" s="7">
        <f t="shared" si="6"/>
        <v>30</v>
      </c>
      <c r="G55" s="2" t="s">
        <v>12</v>
      </c>
      <c r="H55" s="1" t="str">
        <f t="shared" si="1"/>
        <v>25-40</v>
      </c>
      <c r="I55" s="25" t="str">
        <f t="shared" si="2"/>
        <v>C</v>
      </c>
      <c r="J55" s="13">
        <v>8</v>
      </c>
      <c r="K55" s="3">
        <v>30</v>
      </c>
      <c r="L55" s="8">
        <f t="shared" si="3"/>
        <v>0</v>
      </c>
      <c r="M55" s="7">
        <f t="shared" si="4"/>
        <v>1</v>
      </c>
      <c r="O55">
        <f t="shared" si="7"/>
        <v>0</v>
      </c>
    </row>
    <row r="56" spans="1:15">
      <c r="A56">
        <v>55</v>
      </c>
      <c r="C56" s="6" t="s">
        <v>69</v>
      </c>
      <c r="D56" s="2"/>
      <c r="F56" s="7">
        <f t="shared" si="6"/>
        <v>30</v>
      </c>
      <c r="G56" s="2" t="s">
        <v>20</v>
      </c>
      <c r="H56" s="1" t="str">
        <f t="shared" si="1"/>
        <v>40-60</v>
      </c>
      <c r="I56" s="25" t="str">
        <f t="shared" si="2"/>
        <v>B</v>
      </c>
      <c r="J56" s="13">
        <v>7.5</v>
      </c>
      <c r="K56" s="3">
        <v>30</v>
      </c>
      <c r="L56" s="8">
        <f t="shared" si="3"/>
        <v>-10</v>
      </c>
      <c r="M56" s="7">
        <f t="shared" si="4"/>
        <v>1</v>
      </c>
      <c r="O56">
        <f t="shared" si="7"/>
        <v>0</v>
      </c>
    </row>
    <row r="57" spans="1:15">
      <c r="A57">
        <v>56</v>
      </c>
      <c r="C57" s="6" t="s">
        <v>70</v>
      </c>
      <c r="D57" s="2"/>
      <c r="F57" s="7">
        <f t="shared" si="6"/>
        <v>30</v>
      </c>
      <c r="G57" s="2" t="s">
        <v>20</v>
      </c>
      <c r="H57" s="1" t="str">
        <f t="shared" si="1"/>
        <v>40-60</v>
      </c>
      <c r="I57" s="25" t="str">
        <f t="shared" si="2"/>
        <v>B</v>
      </c>
      <c r="J57" s="13">
        <v>8</v>
      </c>
      <c r="K57" s="3">
        <v>30</v>
      </c>
      <c r="L57" s="8">
        <f t="shared" si="3"/>
        <v>-10</v>
      </c>
      <c r="M57" s="7">
        <f t="shared" si="4"/>
        <v>1</v>
      </c>
      <c r="O57">
        <f t="shared" si="7"/>
        <v>0</v>
      </c>
    </row>
    <row r="58" spans="1:15">
      <c r="A58">
        <v>57</v>
      </c>
      <c r="C58" s="6" t="s">
        <v>71</v>
      </c>
      <c r="D58" s="2"/>
      <c r="F58" s="7">
        <f t="shared" si="6"/>
        <v>25</v>
      </c>
      <c r="G58" s="2" t="s">
        <v>20</v>
      </c>
      <c r="H58" s="1" t="str">
        <f t="shared" si="1"/>
        <v>40-60</v>
      </c>
      <c r="I58" s="25" t="str">
        <f t="shared" si="2"/>
        <v>B</v>
      </c>
      <c r="J58" s="13">
        <v>7</v>
      </c>
      <c r="K58" s="3">
        <v>25</v>
      </c>
      <c r="L58" s="8">
        <f t="shared" si="3"/>
        <v>-15</v>
      </c>
      <c r="M58" s="7">
        <f t="shared" si="4"/>
        <v>0</v>
      </c>
      <c r="O58">
        <f t="shared" si="7"/>
        <v>0</v>
      </c>
    </row>
    <row r="59" spans="1:15">
      <c r="A59">
        <v>58</v>
      </c>
      <c r="C59" s="6" t="s">
        <v>72</v>
      </c>
      <c r="D59" s="2"/>
      <c r="F59" s="7">
        <f t="shared" si="6"/>
        <v>98</v>
      </c>
      <c r="G59" s="2" t="s">
        <v>6</v>
      </c>
      <c r="H59" s="1" t="str">
        <f t="shared" si="1"/>
        <v>60+</v>
      </c>
      <c r="I59" s="25" t="str">
        <f t="shared" si="2"/>
        <v>A</v>
      </c>
      <c r="J59" s="13">
        <v>23.5</v>
      </c>
      <c r="K59" s="3">
        <v>98</v>
      </c>
      <c r="L59" s="8">
        <f t="shared" si="3"/>
        <v>0</v>
      </c>
      <c r="M59" s="7">
        <f t="shared" si="4"/>
        <v>1</v>
      </c>
      <c r="O59">
        <f t="shared" si="7"/>
        <v>0</v>
      </c>
    </row>
    <row r="60" spans="1:15">
      <c r="A60">
        <v>59</v>
      </c>
      <c r="C60" s="6" t="s">
        <v>73</v>
      </c>
      <c r="D60" s="2"/>
      <c r="F60" s="7">
        <f t="shared" si="6"/>
        <v>5</v>
      </c>
      <c r="G60" s="2" t="s">
        <v>12</v>
      </c>
      <c r="H60" s="1" t="str">
        <f t="shared" si="1"/>
        <v>25-40</v>
      </c>
      <c r="I60" s="25" t="str">
        <f t="shared" si="2"/>
        <v>C</v>
      </c>
      <c r="J60" s="13">
        <v>2</v>
      </c>
      <c r="K60" s="3">
        <v>5</v>
      </c>
      <c r="L60" s="8">
        <f t="shared" si="3"/>
        <v>-20</v>
      </c>
      <c r="M60" s="7">
        <f t="shared" si="4"/>
        <v>0</v>
      </c>
      <c r="O60">
        <f t="shared" si="7"/>
        <v>0</v>
      </c>
    </row>
    <row r="61" spans="1:15">
      <c r="A61">
        <v>60</v>
      </c>
      <c r="C61" s="6" t="s">
        <v>74</v>
      </c>
      <c r="D61" s="2"/>
      <c r="F61" s="7">
        <f t="shared" si="6"/>
        <v>78</v>
      </c>
      <c r="G61" s="2" t="s">
        <v>6</v>
      </c>
      <c r="H61" s="1" t="str">
        <f t="shared" si="1"/>
        <v>60+</v>
      </c>
      <c r="I61" s="25" t="str">
        <f t="shared" si="2"/>
        <v>A</v>
      </c>
      <c r="J61" s="13">
        <v>16.5</v>
      </c>
      <c r="K61" s="3">
        <v>78</v>
      </c>
      <c r="L61" s="8">
        <f t="shared" si="3"/>
        <v>0</v>
      </c>
      <c r="M61" s="7">
        <f t="shared" si="4"/>
        <v>1</v>
      </c>
      <c r="O61">
        <f t="shared" si="7"/>
        <v>1</v>
      </c>
    </row>
    <row r="62" spans="1:15">
      <c r="A62">
        <v>61</v>
      </c>
      <c r="C62" s="6" t="s">
        <v>75</v>
      </c>
      <c r="D62" s="2"/>
      <c r="F62" s="7">
        <f t="shared" si="6"/>
        <v>78</v>
      </c>
      <c r="G62" s="2" t="s">
        <v>6</v>
      </c>
      <c r="H62" s="1" t="str">
        <f t="shared" si="1"/>
        <v>60+</v>
      </c>
      <c r="I62" s="25" t="str">
        <f t="shared" si="2"/>
        <v>A</v>
      </c>
      <c r="J62" s="13">
        <v>16.5</v>
      </c>
      <c r="K62" s="3">
        <v>78</v>
      </c>
      <c r="L62" s="8">
        <f t="shared" si="3"/>
        <v>0</v>
      </c>
      <c r="M62" s="7">
        <f t="shared" si="4"/>
        <v>1</v>
      </c>
      <c r="O62">
        <f t="shared" si="7"/>
        <v>0</v>
      </c>
    </row>
    <row r="63" spans="1:15">
      <c r="A63">
        <v>62</v>
      </c>
      <c r="C63" s="6" t="s">
        <v>76</v>
      </c>
      <c r="D63" s="2"/>
      <c r="F63" s="7">
        <f t="shared" si="6"/>
        <v>5</v>
      </c>
      <c r="G63" s="2" t="s">
        <v>23</v>
      </c>
      <c r="H63" s="1" t="str">
        <f t="shared" si="1"/>
        <v>0-25</v>
      </c>
      <c r="I63" s="25" t="str">
        <f t="shared" si="2"/>
        <v>D</v>
      </c>
      <c r="J63" s="13">
        <v>2</v>
      </c>
      <c r="K63" s="3">
        <v>5</v>
      </c>
      <c r="L63" s="8">
        <f t="shared" si="3"/>
        <v>0</v>
      </c>
      <c r="M63" s="7">
        <f t="shared" si="4"/>
        <v>1</v>
      </c>
      <c r="O63">
        <f t="shared" si="7"/>
        <v>1</v>
      </c>
    </row>
    <row r="64" spans="1:15">
      <c r="A64">
        <v>63</v>
      </c>
      <c r="C64" s="6" t="s">
        <v>77</v>
      </c>
      <c r="D64" s="2"/>
      <c r="F64" s="7">
        <f t="shared" si="6"/>
        <v>51</v>
      </c>
      <c r="G64" s="2" t="s">
        <v>6</v>
      </c>
      <c r="H64" s="1" t="str">
        <f t="shared" si="1"/>
        <v>60+</v>
      </c>
      <c r="I64" s="25" t="str">
        <f t="shared" si="2"/>
        <v>A</v>
      </c>
      <c r="J64" s="13">
        <v>12</v>
      </c>
      <c r="K64" s="3">
        <v>51</v>
      </c>
      <c r="L64" s="8">
        <f t="shared" si="3"/>
        <v>-9</v>
      </c>
      <c r="M64" s="7">
        <f t="shared" si="4"/>
        <v>1</v>
      </c>
      <c r="O64">
        <f t="shared" si="7"/>
        <v>1</v>
      </c>
    </row>
    <row r="65" spans="1:15">
      <c r="A65">
        <v>64</v>
      </c>
      <c r="C65" s="6" t="s">
        <v>78</v>
      </c>
      <c r="D65" s="2"/>
      <c r="F65" s="7">
        <f t="shared" si="6"/>
        <v>16</v>
      </c>
      <c r="G65" s="2" t="s">
        <v>12</v>
      </c>
      <c r="H65" s="1" t="str">
        <f t="shared" si="1"/>
        <v>25-40</v>
      </c>
      <c r="I65" s="25" t="str">
        <f t="shared" si="2"/>
        <v>C</v>
      </c>
      <c r="J65" s="13">
        <v>4.5</v>
      </c>
      <c r="K65" s="3">
        <v>16</v>
      </c>
      <c r="L65" s="8">
        <f t="shared" si="3"/>
        <v>-9</v>
      </c>
      <c r="M65" s="7">
        <f t="shared" si="4"/>
        <v>1</v>
      </c>
      <c r="O65">
        <f t="shared" si="7"/>
        <v>0</v>
      </c>
    </row>
    <row r="66" spans="1:15">
      <c r="A66">
        <v>65</v>
      </c>
      <c r="C66" s="6" t="s">
        <v>79</v>
      </c>
      <c r="D66" s="2"/>
      <c r="F66" s="7">
        <f t="shared" ref="F66:F97" si="8">K66</f>
        <v>63</v>
      </c>
      <c r="G66" s="2" t="s">
        <v>6</v>
      </c>
      <c r="H66" s="1" t="str">
        <f t="shared" si="1"/>
        <v>60+</v>
      </c>
      <c r="I66" s="25" t="str">
        <f t="shared" si="2"/>
        <v>A</v>
      </c>
      <c r="J66" s="13">
        <v>14</v>
      </c>
      <c r="K66" s="3">
        <v>63</v>
      </c>
      <c r="L66" s="8">
        <f t="shared" si="3"/>
        <v>0</v>
      </c>
      <c r="M66" s="7">
        <f t="shared" si="4"/>
        <v>1</v>
      </c>
      <c r="O66">
        <f t="shared" si="7"/>
        <v>0</v>
      </c>
    </row>
    <row r="67" spans="1:15">
      <c r="A67">
        <v>66</v>
      </c>
      <c r="C67" s="6" t="s">
        <v>80</v>
      </c>
      <c r="D67" s="2"/>
      <c r="F67" s="7">
        <f t="shared" si="8"/>
        <v>98</v>
      </c>
      <c r="G67" s="2" t="s">
        <v>6</v>
      </c>
      <c r="H67" s="1" t="str">
        <f t="shared" ref="H67:H130" si="9">IF(G67="A","60+",IF(G67="B","40-60",IF(G67="C","25-40",IF(G67="D","0-25",))))</f>
        <v>60+</v>
      </c>
      <c r="I67" s="25" t="str">
        <f t="shared" ref="I67:I130" si="10">G67</f>
        <v>A</v>
      </c>
      <c r="J67" s="13">
        <v>23.5</v>
      </c>
      <c r="K67" s="3">
        <v>98</v>
      </c>
      <c r="L67" s="8">
        <f t="shared" ref="L67:L130" si="11">IF(I67="C",IF(K67&lt;=$P$1,K67-$P$1,IF(K67&gt;$Q$1-1,(K67-$Q$1-1),0)),IF(I67="D",IF(K67&lt;=$P$1-1,0,K67-($P$1-1)),IF(I67="B",IF(K67&lt;=$Q$1,K67-$Q$1,IF(K67&gt;$R$1-1,K67-($R$1-1),0)),IF(I67="A",IF(K67&gt;=$R$1,0,K67-$R$1),""))))</f>
        <v>0</v>
      </c>
      <c r="M67" s="7">
        <f t="shared" ref="M67:M130" si="12">IF(AND(ABS(L67)&gt;=$U$1,ABS(L67)&lt;=$V$1),1,0)</f>
        <v>1</v>
      </c>
      <c r="O67">
        <f t="shared" si="7"/>
        <v>0</v>
      </c>
    </row>
    <row r="68" spans="1:15">
      <c r="A68">
        <v>67</v>
      </c>
      <c r="C68" s="6" t="s">
        <v>81</v>
      </c>
      <c r="D68" s="2"/>
      <c r="F68" s="7">
        <f t="shared" si="8"/>
        <v>30</v>
      </c>
      <c r="G68" s="2" t="s">
        <v>12</v>
      </c>
      <c r="H68" s="1" t="str">
        <f t="shared" si="9"/>
        <v>25-40</v>
      </c>
      <c r="I68" s="25" t="str">
        <f t="shared" si="10"/>
        <v>C</v>
      </c>
      <c r="J68" s="13">
        <v>8</v>
      </c>
      <c r="K68" s="3">
        <v>30</v>
      </c>
      <c r="L68" s="8">
        <f t="shared" si="11"/>
        <v>0</v>
      </c>
      <c r="M68" s="7">
        <f t="shared" si="12"/>
        <v>1</v>
      </c>
      <c r="O68">
        <f t="shared" ref="O68:O99" si="13">IF(K66="","",IF(AND(K66&gt;=$O$3,K66&lt;$P$3),1,0))</f>
        <v>1</v>
      </c>
    </row>
    <row r="69" spans="1:15">
      <c r="A69">
        <v>68</v>
      </c>
      <c r="C69" s="6" t="s">
        <v>82</v>
      </c>
      <c r="D69" s="2"/>
      <c r="F69" s="7">
        <f t="shared" si="8"/>
        <v>51</v>
      </c>
      <c r="G69" s="2" t="s">
        <v>6</v>
      </c>
      <c r="H69" s="1" t="str">
        <f t="shared" si="9"/>
        <v>60+</v>
      </c>
      <c r="I69" s="25" t="str">
        <f t="shared" si="10"/>
        <v>A</v>
      </c>
      <c r="J69" s="13">
        <v>11.5</v>
      </c>
      <c r="K69" s="3">
        <v>51</v>
      </c>
      <c r="L69" s="8">
        <f t="shared" si="11"/>
        <v>-9</v>
      </c>
      <c r="M69" s="7">
        <f t="shared" si="12"/>
        <v>1</v>
      </c>
      <c r="O69">
        <f t="shared" si="13"/>
        <v>1</v>
      </c>
    </row>
    <row r="70" spans="1:15">
      <c r="A70">
        <v>69</v>
      </c>
      <c r="C70" s="6" t="s">
        <v>83</v>
      </c>
      <c r="D70" s="2"/>
      <c r="F70" s="7">
        <f t="shared" si="8"/>
        <v>25</v>
      </c>
      <c r="G70" s="2" t="s">
        <v>12</v>
      </c>
      <c r="H70" s="1" t="str">
        <f t="shared" si="9"/>
        <v>25-40</v>
      </c>
      <c r="I70" s="25" t="str">
        <f t="shared" si="10"/>
        <v>C</v>
      </c>
      <c r="J70" s="13">
        <v>7</v>
      </c>
      <c r="K70" s="3">
        <v>25</v>
      </c>
      <c r="L70" s="8">
        <f t="shared" si="11"/>
        <v>0</v>
      </c>
      <c r="M70" s="7">
        <f t="shared" si="12"/>
        <v>1</v>
      </c>
      <c r="O70">
        <f t="shared" si="13"/>
        <v>0</v>
      </c>
    </row>
    <row r="71" spans="1:15">
      <c r="A71">
        <v>70</v>
      </c>
      <c r="C71" s="6" t="s">
        <v>84</v>
      </c>
      <c r="D71" s="2"/>
      <c r="F71" s="7">
        <f t="shared" si="8"/>
        <v>45</v>
      </c>
      <c r="G71" s="2" t="s">
        <v>20</v>
      </c>
      <c r="H71" s="1" t="str">
        <f t="shared" si="9"/>
        <v>40-60</v>
      </c>
      <c r="I71" s="25" t="str">
        <f t="shared" si="10"/>
        <v>B</v>
      </c>
      <c r="J71" s="13">
        <v>10.5</v>
      </c>
      <c r="K71" s="3">
        <v>45</v>
      </c>
      <c r="L71" s="8">
        <f t="shared" si="11"/>
        <v>0</v>
      </c>
      <c r="M71" s="7">
        <f t="shared" si="12"/>
        <v>1</v>
      </c>
      <c r="O71">
        <f t="shared" si="13"/>
        <v>0</v>
      </c>
    </row>
    <row r="72" spans="1:15">
      <c r="A72">
        <v>71</v>
      </c>
      <c r="C72" s="6" t="s">
        <v>85</v>
      </c>
      <c r="D72" s="2"/>
      <c r="F72" s="7">
        <f t="shared" si="8"/>
        <v>40</v>
      </c>
      <c r="G72" s="2" t="s">
        <v>6</v>
      </c>
      <c r="H72" s="1" t="str">
        <f t="shared" si="9"/>
        <v>60+</v>
      </c>
      <c r="I72" s="25" t="str">
        <f t="shared" si="10"/>
        <v>A</v>
      </c>
      <c r="J72" s="13">
        <v>10</v>
      </c>
      <c r="K72" s="3">
        <v>40</v>
      </c>
      <c r="L72" s="8">
        <f t="shared" si="11"/>
        <v>-20</v>
      </c>
      <c r="M72" s="7">
        <f t="shared" si="12"/>
        <v>0</v>
      </c>
      <c r="O72">
        <f t="shared" si="13"/>
        <v>0</v>
      </c>
    </row>
    <row r="73" spans="1:15">
      <c r="A73">
        <v>72</v>
      </c>
      <c r="C73" s="6" t="s">
        <v>86</v>
      </c>
      <c r="D73" s="2"/>
      <c r="F73" s="7">
        <f t="shared" si="8"/>
        <v>63</v>
      </c>
      <c r="G73" s="2" t="s">
        <v>6</v>
      </c>
      <c r="H73" s="1" t="str">
        <f t="shared" si="9"/>
        <v>60+</v>
      </c>
      <c r="I73" s="25" t="str">
        <f t="shared" si="10"/>
        <v>A</v>
      </c>
      <c r="J73" s="13">
        <v>14</v>
      </c>
      <c r="K73" s="3">
        <v>63</v>
      </c>
      <c r="L73" s="8">
        <f t="shared" si="11"/>
        <v>0</v>
      </c>
      <c r="M73" s="7">
        <f t="shared" si="12"/>
        <v>1</v>
      </c>
      <c r="O73">
        <f t="shared" si="13"/>
        <v>0</v>
      </c>
    </row>
    <row r="74" spans="1:15">
      <c r="A74">
        <v>73</v>
      </c>
      <c r="C74" s="6" t="s">
        <v>87</v>
      </c>
      <c r="D74" s="2"/>
      <c r="F74" s="7">
        <f t="shared" si="8"/>
        <v>57</v>
      </c>
      <c r="G74" s="2" t="s">
        <v>20</v>
      </c>
      <c r="H74" s="1" t="str">
        <f t="shared" si="9"/>
        <v>40-60</v>
      </c>
      <c r="I74" s="25" t="str">
        <f t="shared" si="10"/>
        <v>B</v>
      </c>
      <c r="J74" s="13">
        <v>13</v>
      </c>
      <c r="K74" s="3">
        <v>57</v>
      </c>
      <c r="L74" s="8">
        <f t="shared" si="11"/>
        <v>0</v>
      </c>
      <c r="M74" s="7">
        <f t="shared" si="12"/>
        <v>1</v>
      </c>
      <c r="O74">
        <f t="shared" si="13"/>
        <v>0</v>
      </c>
    </row>
    <row r="75" spans="1:15">
      <c r="A75">
        <v>74</v>
      </c>
      <c r="C75" s="6" t="s">
        <v>88</v>
      </c>
      <c r="D75" s="2"/>
      <c r="F75" s="7">
        <f t="shared" si="8"/>
        <v>5</v>
      </c>
      <c r="G75" s="2" t="s">
        <v>23</v>
      </c>
      <c r="H75" s="1" t="str">
        <f t="shared" si="9"/>
        <v>0-25</v>
      </c>
      <c r="I75" s="25" t="str">
        <f t="shared" si="10"/>
        <v>D</v>
      </c>
      <c r="J75" s="13">
        <v>2</v>
      </c>
      <c r="K75" s="3">
        <v>5</v>
      </c>
      <c r="L75" s="8">
        <f t="shared" si="11"/>
        <v>0</v>
      </c>
      <c r="M75" s="7">
        <f t="shared" si="12"/>
        <v>1</v>
      </c>
      <c r="O75">
        <f t="shared" si="13"/>
        <v>1</v>
      </c>
    </row>
    <row r="76" spans="1:15">
      <c r="A76">
        <v>75</v>
      </c>
      <c r="C76" s="6" t="s">
        <v>89</v>
      </c>
      <c r="D76" s="2"/>
      <c r="F76" s="7">
        <f t="shared" si="8"/>
        <v>98</v>
      </c>
      <c r="G76" s="2" t="s">
        <v>6</v>
      </c>
      <c r="H76" s="1" t="str">
        <f t="shared" si="9"/>
        <v>60+</v>
      </c>
      <c r="I76" s="25" t="str">
        <f t="shared" si="10"/>
        <v>A</v>
      </c>
      <c r="J76" s="13">
        <v>23.5</v>
      </c>
      <c r="K76" s="3">
        <v>98</v>
      </c>
      <c r="L76" s="8">
        <f t="shared" si="11"/>
        <v>0</v>
      </c>
      <c r="M76" s="7">
        <f t="shared" si="12"/>
        <v>1</v>
      </c>
      <c r="O76">
        <f t="shared" si="13"/>
        <v>0</v>
      </c>
    </row>
    <row r="77" spans="1:15">
      <c r="A77">
        <v>76</v>
      </c>
      <c r="C77" s="6" t="s">
        <v>90</v>
      </c>
      <c r="D77" s="2"/>
      <c r="F77" s="7">
        <f t="shared" si="8"/>
        <v>12</v>
      </c>
      <c r="G77" s="2" t="s">
        <v>12</v>
      </c>
      <c r="H77" s="1" t="str">
        <f t="shared" si="9"/>
        <v>25-40</v>
      </c>
      <c r="I77" s="25" t="str">
        <f t="shared" si="10"/>
        <v>C</v>
      </c>
      <c r="J77" s="13">
        <v>4</v>
      </c>
      <c r="K77" s="3">
        <v>12</v>
      </c>
      <c r="L77" s="8">
        <f t="shared" si="11"/>
        <v>-13</v>
      </c>
      <c r="M77" s="7">
        <f t="shared" si="12"/>
        <v>0</v>
      </c>
      <c r="O77">
        <f t="shared" si="13"/>
        <v>0</v>
      </c>
    </row>
    <row r="78" spans="1:15">
      <c r="A78">
        <v>77</v>
      </c>
      <c r="C78" s="6" t="s">
        <v>91</v>
      </c>
      <c r="D78" s="2"/>
      <c r="F78" s="7">
        <f t="shared" si="8"/>
        <v>16</v>
      </c>
      <c r="G78" s="2" t="s">
        <v>12</v>
      </c>
      <c r="H78" s="1" t="str">
        <f t="shared" si="9"/>
        <v>25-40</v>
      </c>
      <c r="I78" s="25" t="str">
        <f t="shared" si="10"/>
        <v>C</v>
      </c>
      <c r="J78" s="13">
        <v>4.5</v>
      </c>
      <c r="K78" s="3">
        <v>16</v>
      </c>
      <c r="L78" s="8">
        <f t="shared" si="11"/>
        <v>-9</v>
      </c>
      <c r="M78" s="7">
        <f t="shared" si="12"/>
        <v>1</v>
      </c>
      <c r="O78">
        <f t="shared" si="13"/>
        <v>1</v>
      </c>
    </row>
    <row r="79" spans="1:15">
      <c r="A79">
        <v>78</v>
      </c>
      <c r="C79" s="6" t="s">
        <v>92</v>
      </c>
      <c r="D79" s="2"/>
      <c r="F79" s="7">
        <f t="shared" si="8"/>
        <v>45</v>
      </c>
      <c r="G79" s="2" t="s">
        <v>20</v>
      </c>
      <c r="H79" s="1" t="str">
        <f t="shared" si="9"/>
        <v>40-60</v>
      </c>
      <c r="I79" s="25" t="str">
        <f t="shared" si="10"/>
        <v>B</v>
      </c>
      <c r="J79" s="13">
        <v>10.5</v>
      </c>
      <c r="K79" s="3">
        <v>45</v>
      </c>
      <c r="L79" s="8">
        <f t="shared" si="11"/>
        <v>0</v>
      </c>
      <c r="M79" s="7">
        <f t="shared" si="12"/>
        <v>1</v>
      </c>
      <c r="O79">
        <f t="shared" si="13"/>
        <v>0</v>
      </c>
    </row>
    <row r="80" spans="1:15">
      <c r="A80">
        <v>79</v>
      </c>
      <c r="C80" s="6" t="s">
        <v>93</v>
      </c>
      <c r="D80" s="2"/>
      <c r="F80" s="7">
        <f t="shared" si="8"/>
        <v>73</v>
      </c>
      <c r="G80" s="2" t="s">
        <v>6</v>
      </c>
      <c r="H80" s="1" t="str">
        <f t="shared" si="9"/>
        <v>60+</v>
      </c>
      <c r="I80" s="25" t="str">
        <f t="shared" si="10"/>
        <v>A</v>
      </c>
      <c r="J80" s="13">
        <v>16</v>
      </c>
      <c r="K80" s="3">
        <v>73</v>
      </c>
      <c r="L80" s="8">
        <f t="shared" si="11"/>
        <v>0</v>
      </c>
      <c r="M80" s="7">
        <f t="shared" si="12"/>
        <v>1</v>
      </c>
      <c r="O80">
        <f t="shared" si="13"/>
        <v>0</v>
      </c>
    </row>
    <row r="81" spans="1:15">
      <c r="A81">
        <v>80</v>
      </c>
      <c r="C81" s="6" t="s">
        <v>94</v>
      </c>
      <c r="D81" s="2"/>
      <c r="F81" s="7">
        <f t="shared" si="8"/>
        <v>35</v>
      </c>
      <c r="G81" s="2" t="s">
        <v>20</v>
      </c>
      <c r="H81" s="1" t="str">
        <f t="shared" si="9"/>
        <v>40-60</v>
      </c>
      <c r="I81" s="25" t="str">
        <f t="shared" si="10"/>
        <v>B</v>
      </c>
      <c r="J81" s="13">
        <v>9</v>
      </c>
      <c r="K81" s="3">
        <v>35</v>
      </c>
      <c r="L81" s="8">
        <f t="shared" si="11"/>
        <v>-5</v>
      </c>
      <c r="M81" s="7">
        <f t="shared" si="12"/>
        <v>1</v>
      </c>
      <c r="O81">
        <f t="shared" si="13"/>
        <v>0</v>
      </c>
    </row>
    <row r="82" spans="1:15">
      <c r="A82">
        <v>81</v>
      </c>
      <c r="C82" s="6" t="s">
        <v>95</v>
      </c>
      <c r="D82" s="2"/>
      <c r="F82" s="7">
        <f t="shared" si="8"/>
        <v>82</v>
      </c>
      <c r="G82" s="2" t="s">
        <v>6</v>
      </c>
      <c r="H82" s="1" t="str">
        <f t="shared" si="9"/>
        <v>60+</v>
      </c>
      <c r="I82" s="25" t="str">
        <f t="shared" si="10"/>
        <v>A</v>
      </c>
      <c r="J82" s="13">
        <v>17.5</v>
      </c>
      <c r="K82" s="3">
        <v>82</v>
      </c>
      <c r="L82" s="8">
        <f t="shared" si="11"/>
        <v>0</v>
      </c>
      <c r="M82" s="7">
        <f t="shared" si="12"/>
        <v>1</v>
      </c>
      <c r="O82">
        <f t="shared" si="13"/>
        <v>1</v>
      </c>
    </row>
    <row r="83" spans="1:15">
      <c r="A83">
        <v>82</v>
      </c>
      <c r="C83" s="6" t="s">
        <v>96</v>
      </c>
      <c r="D83" s="2"/>
      <c r="F83" s="7">
        <f t="shared" si="8"/>
        <v>16</v>
      </c>
      <c r="G83" s="2" t="s">
        <v>12</v>
      </c>
      <c r="H83" s="1" t="str">
        <f t="shared" si="9"/>
        <v>25-40</v>
      </c>
      <c r="I83" s="25" t="str">
        <f t="shared" si="10"/>
        <v>C</v>
      </c>
      <c r="J83" s="13">
        <v>4.5</v>
      </c>
      <c r="K83" s="3">
        <v>16</v>
      </c>
      <c r="L83" s="8">
        <f t="shared" si="11"/>
        <v>-9</v>
      </c>
      <c r="M83" s="7">
        <f t="shared" si="12"/>
        <v>1</v>
      </c>
      <c r="O83">
        <f t="shared" si="13"/>
        <v>0</v>
      </c>
    </row>
    <row r="84" spans="1:15">
      <c r="A84">
        <v>83</v>
      </c>
      <c r="C84" s="6" t="s">
        <v>97</v>
      </c>
      <c r="D84" s="2"/>
      <c r="F84" s="7">
        <f t="shared" si="8"/>
        <v>99</v>
      </c>
      <c r="G84" s="2" t="s">
        <v>6</v>
      </c>
      <c r="H84" s="1" t="str">
        <f t="shared" si="9"/>
        <v>60+</v>
      </c>
      <c r="I84" s="25" t="str">
        <f t="shared" si="10"/>
        <v>A</v>
      </c>
      <c r="J84" s="13">
        <v>25.5</v>
      </c>
      <c r="K84" s="3">
        <v>99</v>
      </c>
      <c r="L84" s="8">
        <f t="shared" si="11"/>
        <v>0</v>
      </c>
      <c r="M84" s="7">
        <f t="shared" si="12"/>
        <v>1</v>
      </c>
      <c r="O84">
        <f t="shared" si="13"/>
        <v>1</v>
      </c>
    </row>
    <row r="85" spans="1:15">
      <c r="A85">
        <v>84</v>
      </c>
      <c r="C85" s="6" t="s">
        <v>98</v>
      </c>
      <c r="D85" s="2"/>
      <c r="F85" s="7">
        <f t="shared" si="8"/>
        <v>0</v>
      </c>
      <c r="G85" s="2" t="s">
        <v>23</v>
      </c>
      <c r="H85" s="1" t="str">
        <f t="shared" si="9"/>
        <v>0-25</v>
      </c>
      <c r="I85" s="25" t="str">
        <f t="shared" si="10"/>
        <v>D</v>
      </c>
      <c r="J85" s="13">
        <v>0</v>
      </c>
      <c r="K85" s="3">
        <v>0</v>
      </c>
      <c r="L85" s="8">
        <f t="shared" si="11"/>
        <v>0</v>
      </c>
      <c r="M85" s="7">
        <f t="shared" si="12"/>
        <v>1</v>
      </c>
      <c r="O85">
        <f t="shared" si="13"/>
        <v>0</v>
      </c>
    </row>
    <row r="86" spans="1:15">
      <c r="A86">
        <v>85</v>
      </c>
      <c r="C86" s="6" t="s">
        <v>99</v>
      </c>
      <c r="D86" s="2"/>
      <c r="F86" s="7">
        <f t="shared" si="8"/>
        <v>68</v>
      </c>
      <c r="G86" s="2" t="s">
        <v>12</v>
      </c>
      <c r="H86" s="1" t="str">
        <f t="shared" si="9"/>
        <v>25-40</v>
      </c>
      <c r="I86" s="25" t="str">
        <f t="shared" si="10"/>
        <v>C</v>
      </c>
      <c r="J86" s="13">
        <v>14.5</v>
      </c>
      <c r="K86" s="3">
        <v>68</v>
      </c>
      <c r="L86" s="8">
        <f t="shared" si="11"/>
        <v>27</v>
      </c>
      <c r="M86" s="7">
        <f t="shared" si="12"/>
        <v>0</v>
      </c>
      <c r="O86">
        <f t="shared" si="13"/>
        <v>1</v>
      </c>
    </row>
    <row r="87" spans="1:15">
      <c r="A87">
        <v>86</v>
      </c>
      <c r="C87" s="6" t="s">
        <v>100</v>
      </c>
      <c r="D87" s="2"/>
      <c r="F87" s="7">
        <f t="shared" si="8"/>
        <v>40</v>
      </c>
      <c r="G87" s="2" t="s">
        <v>20</v>
      </c>
      <c r="H87" s="1" t="str">
        <f t="shared" si="9"/>
        <v>40-60</v>
      </c>
      <c r="I87" s="25" t="str">
        <f t="shared" si="10"/>
        <v>B</v>
      </c>
      <c r="J87" s="13">
        <v>10</v>
      </c>
      <c r="K87" s="3">
        <v>40</v>
      </c>
      <c r="L87" s="8">
        <f t="shared" si="11"/>
        <v>0</v>
      </c>
      <c r="M87" s="7">
        <f t="shared" si="12"/>
        <v>1</v>
      </c>
      <c r="O87">
        <f t="shared" si="13"/>
        <v>0</v>
      </c>
    </row>
    <row r="88" spans="1:15">
      <c r="A88">
        <v>87</v>
      </c>
      <c r="C88" s="6" t="s">
        <v>101</v>
      </c>
      <c r="D88" s="2"/>
      <c r="F88" s="7">
        <f t="shared" si="8"/>
        <v>35</v>
      </c>
      <c r="G88" s="2" t="s">
        <v>20</v>
      </c>
      <c r="H88" s="1" t="str">
        <f t="shared" si="9"/>
        <v>40-60</v>
      </c>
      <c r="I88" s="25" t="str">
        <f t="shared" si="10"/>
        <v>B</v>
      </c>
      <c r="J88" s="13">
        <v>9</v>
      </c>
      <c r="K88" s="3">
        <v>35</v>
      </c>
      <c r="L88" s="8">
        <f t="shared" si="11"/>
        <v>-5</v>
      </c>
      <c r="M88" s="7">
        <f t="shared" si="12"/>
        <v>1</v>
      </c>
      <c r="O88">
        <f t="shared" si="13"/>
        <v>1</v>
      </c>
    </row>
    <row r="89" spans="1:15">
      <c r="A89">
        <v>88</v>
      </c>
      <c r="C89" s="6" t="s">
        <v>102</v>
      </c>
      <c r="D89" s="2"/>
      <c r="F89" s="7">
        <f t="shared" si="8"/>
        <v>30</v>
      </c>
      <c r="G89" s="2" t="s">
        <v>12</v>
      </c>
      <c r="H89" s="1" t="str">
        <f t="shared" si="9"/>
        <v>25-40</v>
      </c>
      <c r="I89" s="25" t="str">
        <f t="shared" si="10"/>
        <v>C</v>
      </c>
      <c r="J89" s="13">
        <v>8</v>
      </c>
      <c r="K89" s="3">
        <v>30</v>
      </c>
      <c r="L89" s="8">
        <f t="shared" si="11"/>
        <v>0</v>
      </c>
      <c r="M89" s="7">
        <f t="shared" si="12"/>
        <v>1</v>
      </c>
      <c r="O89">
        <f t="shared" si="13"/>
        <v>0</v>
      </c>
    </row>
    <row r="90" spans="1:15">
      <c r="A90">
        <v>89</v>
      </c>
      <c r="C90" s="6" t="s">
        <v>103</v>
      </c>
      <c r="D90" s="2"/>
      <c r="F90" s="7">
        <f t="shared" si="8"/>
        <v>57</v>
      </c>
      <c r="G90" s="2" t="s">
        <v>6</v>
      </c>
      <c r="H90" s="1" t="str">
        <f t="shared" si="9"/>
        <v>60+</v>
      </c>
      <c r="I90" s="25" t="str">
        <f t="shared" si="10"/>
        <v>A</v>
      </c>
      <c r="J90" s="13">
        <v>13</v>
      </c>
      <c r="K90" s="3">
        <v>57</v>
      </c>
      <c r="L90" s="8">
        <f t="shared" si="11"/>
        <v>-3</v>
      </c>
      <c r="M90" s="7">
        <f t="shared" si="12"/>
        <v>1</v>
      </c>
      <c r="O90">
        <f t="shared" si="13"/>
        <v>0</v>
      </c>
    </row>
    <row r="91" spans="1:15">
      <c r="A91">
        <v>90</v>
      </c>
      <c r="C91" s="6" t="s">
        <v>104</v>
      </c>
      <c r="D91" s="2"/>
      <c r="F91" s="7">
        <f t="shared" si="8"/>
        <v>98</v>
      </c>
      <c r="G91" s="2" t="s">
        <v>6</v>
      </c>
      <c r="H91" s="1" t="str">
        <f t="shared" si="9"/>
        <v>60+</v>
      </c>
      <c r="I91" s="25" t="str">
        <f t="shared" si="10"/>
        <v>A</v>
      </c>
      <c r="J91" s="13">
        <v>23.5</v>
      </c>
      <c r="K91" s="3">
        <v>98</v>
      </c>
      <c r="L91" s="8">
        <f t="shared" si="11"/>
        <v>0</v>
      </c>
      <c r="M91" s="7">
        <f t="shared" si="12"/>
        <v>1</v>
      </c>
      <c r="O91">
        <f t="shared" si="13"/>
        <v>0</v>
      </c>
    </row>
    <row r="92" spans="1:15">
      <c r="A92">
        <v>91</v>
      </c>
      <c r="C92" s="6" t="s">
        <v>105</v>
      </c>
      <c r="D92" s="2"/>
      <c r="F92" s="7">
        <f t="shared" si="8"/>
        <v>93</v>
      </c>
      <c r="G92" s="2" t="s">
        <v>6</v>
      </c>
      <c r="H92" s="1" t="str">
        <f t="shared" si="9"/>
        <v>60+</v>
      </c>
      <c r="I92" s="25" t="str">
        <f t="shared" si="10"/>
        <v>A</v>
      </c>
      <c r="J92" s="13">
        <v>21</v>
      </c>
      <c r="K92" s="3">
        <v>93</v>
      </c>
      <c r="L92" s="8">
        <f t="shared" si="11"/>
        <v>0</v>
      </c>
      <c r="M92" s="7">
        <f t="shared" si="12"/>
        <v>1</v>
      </c>
      <c r="O92">
        <f t="shared" si="13"/>
        <v>0</v>
      </c>
    </row>
    <row r="93" spans="1:15">
      <c r="A93">
        <v>92</v>
      </c>
      <c r="C93" s="6" t="s">
        <v>106</v>
      </c>
      <c r="D93" s="2"/>
      <c r="F93" s="7">
        <f t="shared" si="8"/>
        <v>35</v>
      </c>
      <c r="G93" s="2" t="s">
        <v>12</v>
      </c>
      <c r="H93" s="1" t="str">
        <f t="shared" si="9"/>
        <v>25-40</v>
      </c>
      <c r="I93" s="25" t="str">
        <f t="shared" si="10"/>
        <v>C</v>
      </c>
      <c r="J93" s="13">
        <v>8.5</v>
      </c>
      <c r="K93" s="3">
        <v>35</v>
      </c>
      <c r="L93" s="8">
        <f t="shared" si="11"/>
        <v>0</v>
      </c>
      <c r="M93" s="7">
        <f t="shared" si="12"/>
        <v>1</v>
      </c>
      <c r="O93">
        <f t="shared" si="13"/>
        <v>1</v>
      </c>
    </row>
    <row r="94" spans="1:15">
      <c r="A94">
        <v>93</v>
      </c>
      <c r="C94" s="6" t="s">
        <v>107</v>
      </c>
      <c r="D94" s="2"/>
      <c r="F94" s="7">
        <f t="shared" si="8"/>
        <v>95</v>
      </c>
      <c r="G94" s="2" t="s">
        <v>6</v>
      </c>
      <c r="H94" s="1" t="str">
        <f t="shared" si="9"/>
        <v>60+</v>
      </c>
      <c r="I94" s="25" t="str">
        <f t="shared" si="10"/>
        <v>A</v>
      </c>
      <c r="J94" s="13">
        <v>21.5</v>
      </c>
      <c r="K94" s="3">
        <v>95</v>
      </c>
      <c r="L94" s="8">
        <f t="shared" si="11"/>
        <v>0</v>
      </c>
      <c r="M94" s="7">
        <f t="shared" si="12"/>
        <v>1</v>
      </c>
      <c r="O94">
        <f t="shared" si="13"/>
        <v>1</v>
      </c>
    </row>
    <row r="95" spans="1:15">
      <c r="A95">
        <v>94</v>
      </c>
      <c r="C95" s="6" t="s">
        <v>108</v>
      </c>
      <c r="D95" s="2"/>
      <c r="F95" s="7">
        <f t="shared" si="8"/>
        <v>73</v>
      </c>
      <c r="G95" s="2" t="s">
        <v>6</v>
      </c>
      <c r="H95" s="1" t="str">
        <f t="shared" si="9"/>
        <v>60+</v>
      </c>
      <c r="I95" s="25" t="str">
        <f t="shared" si="10"/>
        <v>A</v>
      </c>
      <c r="J95" s="13">
        <v>15.5</v>
      </c>
      <c r="K95" s="3">
        <v>73</v>
      </c>
      <c r="L95" s="8">
        <f t="shared" si="11"/>
        <v>0</v>
      </c>
      <c r="M95" s="7">
        <f t="shared" si="12"/>
        <v>1</v>
      </c>
      <c r="O95">
        <f t="shared" si="13"/>
        <v>0</v>
      </c>
    </row>
    <row r="96" spans="1:15">
      <c r="A96">
        <v>95</v>
      </c>
      <c r="C96" s="6" t="s">
        <v>109</v>
      </c>
      <c r="D96" s="2"/>
      <c r="F96" s="7">
        <f t="shared" si="8"/>
        <v>63</v>
      </c>
      <c r="G96" s="2" t="s">
        <v>20</v>
      </c>
      <c r="H96" s="1" t="str">
        <f t="shared" si="9"/>
        <v>40-60</v>
      </c>
      <c r="I96" s="25" t="str">
        <f t="shared" si="10"/>
        <v>B</v>
      </c>
      <c r="J96" s="13">
        <v>13.5</v>
      </c>
      <c r="K96" s="3">
        <v>63</v>
      </c>
      <c r="L96" s="8">
        <f t="shared" si="11"/>
        <v>4</v>
      </c>
      <c r="M96" s="7">
        <f t="shared" si="12"/>
        <v>1</v>
      </c>
      <c r="O96">
        <f t="shared" si="13"/>
        <v>1</v>
      </c>
    </row>
    <row r="97" spans="1:15">
      <c r="A97">
        <v>96</v>
      </c>
      <c r="C97" s="6" t="s">
        <v>110</v>
      </c>
      <c r="D97" s="2"/>
      <c r="F97" s="7">
        <f t="shared" si="8"/>
        <v>16</v>
      </c>
      <c r="G97" s="2" t="s">
        <v>12</v>
      </c>
      <c r="H97" s="1" t="str">
        <f t="shared" si="9"/>
        <v>25-40</v>
      </c>
      <c r="I97" s="25" t="str">
        <f t="shared" si="10"/>
        <v>C</v>
      </c>
      <c r="J97" s="13">
        <v>5</v>
      </c>
      <c r="K97" s="3">
        <v>16</v>
      </c>
      <c r="L97" s="8">
        <f t="shared" si="11"/>
        <v>-9</v>
      </c>
      <c r="M97" s="7">
        <f t="shared" si="12"/>
        <v>1</v>
      </c>
      <c r="O97">
        <f t="shared" si="13"/>
        <v>1</v>
      </c>
    </row>
    <row r="98" spans="1:15">
      <c r="A98">
        <v>97</v>
      </c>
      <c r="C98" s="6" t="s">
        <v>111</v>
      </c>
      <c r="D98" s="2"/>
      <c r="F98" s="7">
        <f t="shared" ref="F98:F129" si="14">K98</f>
        <v>45</v>
      </c>
      <c r="G98" s="2" t="s">
        <v>12</v>
      </c>
      <c r="H98" s="1" t="str">
        <f t="shared" si="9"/>
        <v>25-40</v>
      </c>
      <c r="I98" s="25" t="str">
        <f t="shared" si="10"/>
        <v>C</v>
      </c>
      <c r="J98" s="13">
        <v>11</v>
      </c>
      <c r="K98" s="3">
        <v>45</v>
      </c>
      <c r="L98" s="8">
        <f t="shared" si="11"/>
        <v>4</v>
      </c>
      <c r="M98" s="7">
        <f t="shared" si="12"/>
        <v>1</v>
      </c>
      <c r="O98">
        <f t="shared" si="13"/>
        <v>1</v>
      </c>
    </row>
    <row r="99" spans="1:15">
      <c r="A99">
        <v>98</v>
      </c>
      <c r="C99" s="6" t="s">
        <v>112</v>
      </c>
      <c r="D99" s="2"/>
      <c r="F99" s="7">
        <f t="shared" si="14"/>
        <v>30</v>
      </c>
      <c r="G99" s="2" t="s">
        <v>12</v>
      </c>
      <c r="H99" s="1" t="str">
        <f t="shared" si="9"/>
        <v>25-40</v>
      </c>
      <c r="I99" s="25" t="str">
        <f t="shared" si="10"/>
        <v>C</v>
      </c>
      <c r="J99" s="13">
        <v>7.5</v>
      </c>
      <c r="K99" s="3">
        <v>30</v>
      </c>
      <c r="L99" s="8">
        <f t="shared" si="11"/>
        <v>0</v>
      </c>
      <c r="M99" s="7">
        <f t="shared" si="12"/>
        <v>1</v>
      </c>
      <c r="O99">
        <f t="shared" si="13"/>
        <v>0</v>
      </c>
    </row>
    <row r="100" spans="1:15">
      <c r="A100">
        <v>99</v>
      </c>
      <c r="C100" s="6" t="s">
        <v>113</v>
      </c>
      <c r="D100" s="2"/>
      <c r="F100" s="7">
        <f t="shared" si="14"/>
        <v>45</v>
      </c>
      <c r="G100" s="2" t="s">
        <v>20</v>
      </c>
      <c r="H100" s="1" t="str">
        <f t="shared" si="9"/>
        <v>40-60</v>
      </c>
      <c r="I100" s="25" t="str">
        <f t="shared" si="10"/>
        <v>B</v>
      </c>
      <c r="J100" s="13">
        <v>10.5</v>
      </c>
      <c r="K100" s="3">
        <v>45</v>
      </c>
      <c r="L100" s="8">
        <f t="shared" si="11"/>
        <v>0</v>
      </c>
      <c r="M100" s="7">
        <f t="shared" si="12"/>
        <v>1</v>
      </c>
      <c r="O100">
        <f t="shared" ref="O100:O131" si="15">IF(K98="","",IF(AND(K98&gt;=$O$3,K98&lt;$P$3),1,0))</f>
        <v>0</v>
      </c>
    </row>
    <row r="101" spans="1:15">
      <c r="A101">
        <v>100</v>
      </c>
      <c r="C101" s="6" t="s">
        <v>114</v>
      </c>
      <c r="D101" s="2"/>
      <c r="F101" s="7">
        <f t="shared" si="14"/>
        <v>30</v>
      </c>
      <c r="G101" s="2" t="s">
        <v>12</v>
      </c>
      <c r="H101" s="1" t="str">
        <f t="shared" si="9"/>
        <v>25-40</v>
      </c>
      <c r="I101" s="25" t="str">
        <f t="shared" si="10"/>
        <v>C</v>
      </c>
      <c r="J101" s="13">
        <v>7.5</v>
      </c>
      <c r="K101" s="3">
        <v>30</v>
      </c>
      <c r="L101" s="8">
        <f t="shared" si="11"/>
        <v>0</v>
      </c>
      <c r="M101" s="7">
        <f t="shared" si="12"/>
        <v>1</v>
      </c>
      <c r="O101">
        <f t="shared" si="15"/>
        <v>0</v>
      </c>
    </row>
    <row r="102" spans="1:15">
      <c r="A102">
        <v>101</v>
      </c>
      <c r="C102" s="6" t="s">
        <v>115</v>
      </c>
      <c r="D102" s="2"/>
      <c r="F102" s="7">
        <f t="shared" si="14"/>
        <v>16</v>
      </c>
      <c r="G102" s="2" t="s">
        <v>12</v>
      </c>
      <c r="H102" s="1" t="str">
        <f t="shared" si="9"/>
        <v>25-40</v>
      </c>
      <c r="I102" s="25" t="str">
        <f t="shared" si="10"/>
        <v>C</v>
      </c>
      <c r="J102" s="13">
        <v>5</v>
      </c>
      <c r="K102" s="3">
        <v>16</v>
      </c>
      <c r="L102" s="8">
        <f t="shared" si="11"/>
        <v>-9</v>
      </c>
      <c r="M102" s="7">
        <f t="shared" si="12"/>
        <v>1</v>
      </c>
      <c r="O102">
        <f t="shared" si="15"/>
        <v>0</v>
      </c>
    </row>
    <row r="103" spans="1:15">
      <c r="A103">
        <v>102</v>
      </c>
      <c r="C103" s="6" t="s">
        <v>116</v>
      </c>
      <c r="D103" s="2"/>
      <c r="F103" s="7">
        <f t="shared" si="14"/>
        <v>51</v>
      </c>
      <c r="G103" s="2" t="s">
        <v>6</v>
      </c>
      <c r="H103" s="1" t="str">
        <f t="shared" si="9"/>
        <v>60+</v>
      </c>
      <c r="I103" s="25" t="str">
        <f t="shared" si="10"/>
        <v>A</v>
      </c>
      <c r="J103" s="13">
        <v>12</v>
      </c>
      <c r="K103" s="3">
        <v>51</v>
      </c>
      <c r="L103" s="8">
        <f t="shared" si="11"/>
        <v>-9</v>
      </c>
      <c r="M103" s="7">
        <f t="shared" si="12"/>
        <v>1</v>
      </c>
      <c r="O103">
        <f t="shared" si="15"/>
        <v>0</v>
      </c>
    </row>
    <row r="104" spans="1:15">
      <c r="A104">
        <v>103</v>
      </c>
      <c r="C104" s="6" t="s">
        <v>117</v>
      </c>
      <c r="D104" s="2"/>
      <c r="F104" s="7">
        <f t="shared" si="14"/>
        <v>98</v>
      </c>
      <c r="G104" s="2" t="s">
        <v>6</v>
      </c>
      <c r="H104" s="1" t="str">
        <f t="shared" si="9"/>
        <v>60+</v>
      </c>
      <c r="I104" s="25" t="str">
        <f t="shared" si="10"/>
        <v>A</v>
      </c>
      <c r="J104" s="13">
        <v>23.5</v>
      </c>
      <c r="K104" s="3">
        <v>98</v>
      </c>
      <c r="L104" s="8">
        <f t="shared" si="11"/>
        <v>0</v>
      </c>
      <c r="M104" s="7">
        <f t="shared" si="12"/>
        <v>1</v>
      </c>
      <c r="O104">
        <f t="shared" si="15"/>
        <v>0</v>
      </c>
    </row>
    <row r="105" spans="1:15">
      <c r="A105">
        <v>104</v>
      </c>
      <c r="C105" s="6" t="s">
        <v>118</v>
      </c>
      <c r="D105" s="2"/>
      <c r="F105" s="7">
        <f t="shared" si="14"/>
        <v>98</v>
      </c>
      <c r="G105" s="2" t="s">
        <v>6</v>
      </c>
      <c r="H105" s="1" t="str">
        <f t="shared" si="9"/>
        <v>60+</v>
      </c>
      <c r="I105" s="25" t="str">
        <f t="shared" si="10"/>
        <v>A</v>
      </c>
      <c r="J105" s="13">
        <v>23.5</v>
      </c>
      <c r="K105" s="3">
        <v>98</v>
      </c>
      <c r="L105" s="8">
        <f t="shared" si="11"/>
        <v>0</v>
      </c>
      <c r="M105" s="7">
        <f t="shared" si="12"/>
        <v>1</v>
      </c>
      <c r="O105">
        <f t="shared" si="15"/>
        <v>0</v>
      </c>
    </row>
    <row r="106" spans="1:15">
      <c r="A106">
        <v>105</v>
      </c>
      <c r="C106" s="6" t="s">
        <v>119</v>
      </c>
      <c r="D106" s="2"/>
      <c r="F106" s="7">
        <f t="shared" si="14"/>
        <v>73</v>
      </c>
      <c r="G106" s="2" t="s">
        <v>6</v>
      </c>
      <c r="H106" s="1" t="str">
        <f t="shared" si="9"/>
        <v>60+</v>
      </c>
      <c r="I106" s="25" t="str">
        <f t="shared" si="10"/>
        <v>A</v>
      </c>
      <c r="J106" s="13">
        <v>16</v>
      </c>
      <c r="K106" s="3">
        <v>73</v>
      </c>
      <c r="L106" s="8">
        <f t="shared" si="11"/>
        <v>0</v>
      </c>
      <c r="M106" s="7">
        <f t="shared" si="12"/>
        <v>1</v>
      </c>
      <c r="O106">
        <f t="shared" si="15"/>
        <v>1</v>
      </c>
    </row>
    <row r="107" spans="1:15">
      <c r="A107">
        <v>106</v>
      </c>
      <c r="C107" s="6" t="s">
        <v>120</v>
      </c>
      <c r="D107" s="2"/>
      <c r="F107" s="7">
        <f t="shared" si="14"/>
        <v>25</v>
      </c>
      <c r="G107" s="2" t="s">
        <v>12</v>
      </c>
      <c r="H107" s="1" t="str">
        <f t="shared" si="9"/>
        <v>25-40</v>
      </c>
      <c r="I107" s="25" t="str">
        <f t="shared" si="10"/>
        <v>C</v>
      </c>
      <c r="J107" s="13">
        <v>6.5</v>
      </c>
      <c r="K107" s="3">
        <v>25</v>
      </c>
      <c r="L107" s="8">
        <f t="shared" si="11"/>
        <v>0</v>
      </c>
      <c r="M107" s="7">
        <f t="shared" si="12"/>
        <v>1</v>
      </c>
      <c r="O107">
        <f t="shared" si="15"/>
        <v>1</v>
      </c>
    </row>
    <row r="108" spans="1:15">
      <c r="A108">
        <v>107</v>
      </c>
      <c r="C108" s="6" t="s">
        <v>121</v>
      </c>
      <c r="D108" s="2"/>
      <c r="F108" s="7">
        <f t="shared" si="14"/>
        <v>99</v>
      </c>
      <c r="G108" s="2" t="s">
        <v>6</v>
      </c>
      <c r="H108" s="1" t="str">
        <f t="shared" si="9"/>
        <v>60+</v>
      </c>
      <c r="I108" s="25" t="str">
        <f t="shared" si="10"/>
        <v>A</v>
      </c>
      <c r="J108" s="13">
        <v>25.5</v>
      </c>
      <c r="K108" s="3">
        <v>99</v>
      </c>
      <c r="L108" s="8">
        <f t="shared" si="11"/>
        <v>0</v>
      </c>
      <c r="M108" s="7">
        <f t="shared" si="12"/>
        <v>1</v>
      </c>
      <c r="O108">
        <f t="shared" si="15"/>
        <v>1</v>
      </c>
    </row>
    <row r="109" spans="1:15">
      <c r="A109">
        <v>108</v>
      </c>
      <c r="C109" s="6" t="s">
        <v>122</v>
      </c>
      <c r="D109" s="2"/>
      <c r="F109" s="7">
        <f t="shared" si="14"/>
        <v>63</v>
      </c>
      <c r="G109" s="2" t="s">
        <v>6</v>
      </c>
      <c r="H109" s="1" t="str">
        <f t="shared" si="9"/>
        <v>60+</v>
      </c>
      <c r="I109" s="25" t="str">
        <f t="shared" si="10"/>
        <v>A</v>
      </c>
      <c r="J109" s="13">
        <v>14</v>
      </c>
      <c r="K109" s="3">
        <v>63</v>
      </c>
      <c r="L109" s="8">
        <f t="shared" si="11"/>
        <v>0</v>
      </c>
      <c r="M109" s="7">
        <f t="shared" si="12"/>
        <v>1</v>
      </c>
      <c r="O109">
        <f t="shared" si="15"/>
        <v>0</v>
      </c>
    </row>
    <row r="110" spans="1:15">
      <c r="A110">
        <v>109</v>
      </c>
      <c r="C110" s="6" t="s">
        <v>123</v>
      </c>
      <c r="D110" s="2"/>
      <c r="F110" s="7">
        <f t="shared" si="14"/>
        <v>45</v>
      </c>
      <c r="G110" s="2" t="s">
        <v>20</v>
      </c>
      <c r="H110" s="1" t="str">
        <f t="shared" si="9"/>
        <v>40-60</v>
      </c>
      <c r="I110" s="25" t="str">
        <f t="shared" si="10"/>
        <v>B</v>
      </c>
      <c r="J110" s="13">
        <v>11</v>
      </c>
      <c r="K110" s="3">
        <v>45</v>
      </c>
      <c r="L110" s="8">
        <f t="shared" si="11"/>
        <v>0</v>
      </c>
      <c r="M110" s="7">
        <f t="shared" si="12"/>
        <v>1</v>
      </c>
      <c r="O110">
        <f t="shared" si="15"/>
        <v>1</v>
      </c>
    </row>
    <row r="111" spans="1:15">
      <c r="A111">
        <v>110</v>
      </c>
      <c r="C111" s="6" t="s">
        <v>124</v>
      </c>
      <c r="D111" s="2"/>
      <c r="F111" s="7">
        <f t="shared" si="14"/>
        <v>73</v>
      </c>
      <c r="G111" s="2" t="s">
        <v>6</v>
      </c>
      <c r="H111" s="1" t="str">
        <f t="shared" si="9"/>
        <v>60+</v>
      </c>
      <c r="I111" s="25" t="str">
        <f t="shared" si="10"/>
        <v>A</v>
      </c>
      <c r="J111" s="13">
        <v>16</v>
      </c>
      <c r="K111" s="3">
        <v>73</v>
      </c>
      <c r="L111" s="8">
        <f t="shared" si="11"/>
        <v>0</v>
      </c>
      <c r="M111" s="7">
        <f t="shared" si="12"/>
        <v>1</v>
      </c>
      <c r="O111">
        <f t="shared" si="15"/>
        <v>1</v>
      </c>
    </row>
    <row r="112" spans="1:15">
      <c r="A112">
        <v>111</v>
      </c>
      <c r="C112" s="6" t="s">
        <v>125</v>
      </c>
      <c r="D112" s="2"/>
      <c r="F112" s="7">
        <f t="shared" si="14"/>
        <v>12</v>
      </c>
      <c r="G112" s="2" t="s">
        <v>12</v>
      </c>
      <c r="H112" s="1" t="str">
        <f t="shared" si="9"/>
        <v>25-40</v>
      </c>
      <c r="I112" s="25" t="str">
        <f t="shared" si="10"/>
        <v>C</v>
      </c>
      <c r="J112" s="13">
        <v>4</v>
      </c>
      <c r="K112" s="3">
        <v>12</v>
      </c>
      <c r="L112" s="8">
        <f t="shared" si="11"/>
        <v>-13</v>
      </c>
      <c r="M112" s="7">
        <f t="shared" si="12"/>
        <v>0</v>
      </c>
      <c r="O112">
        <f t="shared" si="15"/>
        <v>0</v>
      </c>
    </row>
    <row r="113" spans="1:15">
      <c r="A113">
        <v>112</v>
      </c>
      <c r="C113" s="6" t="s">
        <v>126</v>
      </c>
      <c r="D113" s="2"/>
      <c r="F113" s="7">
        <f t="shared" si="14"/>
        <v>51</v>
      </c>
      <c r="G113" s="2" t="s">
        <v>12</v>
      </c>
      <c r="H113" s="1" t="str">
        <f t="shared" si="9"/>
        <v>25-40</v>
      </c>
      <c r="I113" s="25" t="str">
        <f t="shared" si="10"/>
        <v>C</v>
      </c>
      <c r="J113" s="13">
        <v>12</v>
      </c>
      <c r="K113" s="3">
        <v>51</v>
      </c>
      <c r="L113" s="8">
        <f t="shared" si="11"/>
        <v>10</v>
      </c>
      <c r="M113" s="7">
        <f t="shared" si="12"/>
        <v>1</v>
      </c>
      <c r="O113">
        <f t="shared" si="15"/>
        <v>1</v>
      </c>
    </row>
    <row r="114" spans="1:15">
      <c r="A114">
        <v>113</v>
      </c>
      <c r="C114" s="6" t="s">
        <v>127</v>
      </c>
      <c r="D114" s="2"/>
      <c r="F114" s="7">
        <f t="shared" si="14"/>
        <v>30</v>
      </c>
      <c r="G114" s="2" t="s">
        <v>20</v>
      </c>
      <c r="H114" s="1" t="str">
        <f t="shared" si="9"/>
        <v>40-60</v>
      </c>
      <c r="I114" s="25" t="str">
        <f t="shared" si="10"/>
        <v>B</v>
      </c>
      <c r="J114" s="13">
        <v>7.5</v>
      </c>
      <c r="K114" s="3">
        <v>30</v>
      </c>
      <c r="L114" s="8">
        <f t="shared" si="11"/>
        <v>-10</v>
      </c>
      <c r="M114" s="7">
        <f t="shared" si="12"/>
        <v>1</v>
      </c>
      <c r="O114">
        <f t="shared" si="15"/>
        <v>0</v>
      </c>
    </row>
    <row r="115" spans="1:15">
      <c r="A115">
        <v>114</v>
      </c>
      <c r="C115" s="6" t="s">
        <v>128</v>
      </c>
      <c r="D115" s="2"/>
      <c r="F115" s="7">
        <f t="shared" si="14"/>
        <v>35</v>
      </c>
      <c r="G115" s="2" t="s">
        <v>20</v>
      </c>
      <c r="H115" s="1" t="str">
        <f t="shared" si="9"/>
        <v>40-60</v>
      </c>
      <c r="I115" s="25" t="str">
        <f t="shared" si="10"/>
        <v>B</v>
      </c>
      <c r="J115" s="13">
        <v>8.5</v>
      </c>
      <c r="K115" s="3">
        <v>35</v>
      </c>
      <c r="L115" s="8">
        <f t="shared" si="11"/>
        <v>-5</v>
      </c>
      <c r="M115" s="7">
        <f t="shared" si="12"/>
        <v>1</v>
      </c>
      <c r="O115">
        <f t="shared" si="15"/>
        <v>0</v>
      </c>
    </row>
    <row r="116" spans="1:15">
      <c r="A116">
        <v>115</v>
      </c>
      <c r="C116" s="6" t="s">
        <v>129</v>
      </c>
      <c r="D116" s="2"/>
      <c r="F116" s="7">
        <f t="shared" si="14"/>
        <v>40</v>
      </c>
      <c r="G116" s="2" t="s">
        <v>6</v>
      </c>
      <c r="H116" s="1" t="str">
        <f t="shared" si="9"/>
        <v>60+</v>
      </c>
      <c r="I116" s="25" t="str">
        <f t="shared" si="10"/>
        <v>A</v>
      </c>
      <c r="J116" s="13">
        <v>9.5</v>
      </c>
      <c r="K116" s="3">
        <v>40</v>
      </c>
      <c r="L116" s="8">
        <f t="shared" si="11"/>
        <v>-20</v>
      </c>
      <c r="M116" s="7">
        <f t="shared" si="12"/>
        <v>0</v>
      </c>
      <c r="O116">
        <f t="shared" si="15"/>
        <v>0</v>
      </c>
    </row>
    <row r="117" spans="1:15">
      <c r="A117">
        <v>116</v>
      </c>
      <c r="C117" s="6" t="s">
        <v>130</v>
      </c>
      <c r="D117" s="2"/>
      <c r="F117" s="7">
        <f t="shared" si="14"/>
        <v>68</v>
      </c>
      <c r="G117" s="2" t="s">
        <v>6</v>
      </c>
      <c r="H117" s="1" t="str">
        <f t="shared" si="9"/>
        <v>60+</v>
      </c>
      <c r="I117" s="25" t="str">
        <f t="shared" si="10"/>
        <v>A</v>
      </c>
      <c r="J117" s="13">
        <v>14.5</v>
      </c>
      <c r="K117" s="3">
        <v>68</v>
      </c>
      <c r="L117" s="8">
        <f t="shared" si="11"/>
        <v>0</v>
      </c>
      <c r="M117" s="7">
        <f t="shared" si="12"/>
        <v>1</v>
      </c>
      <c r="O117">
        <f t="shared" si="15"/>
        <v>0</v>
      </c>
    </row>
    <row r="118" spans="1:15">
      <c r="A118">
        <v>117</v>
      </c>
      <c r="C118" s="6" t="s">
        <v>131</v>
      </c>
      <c r="D118" s="2"/>
      <c r="F118" s="7">
        <f t="shared" si="14"/>
        <v>45</v>
      </c>
      <c r="G118" s="2" t="s">
        <v>20</v>
      </c>
      <c r="H118" s="1" t="str">
        <f t="shared" si="9"/>
        <v>40-60</v>
      </c>
      <c r="I118" s="25" t="str">
        <f t="shared" si="10"/>
        <v>B</v>
      </c>
      <c r="J118" s="13">
        <v>11</v>
      </c>
      <c r="K118" s="3">
        <v>45</v>
      </c>
      <c r="L118" s="8">
        <f t="shared" si="11"/>
        <v>0</v>
      </c>
      <c r="M118" s="7">
        <f t="shared" si="12"/>
        <v>1</v>
      </c>
      <c r="O118">
        <f t="shared" si="15"/>
        <v>0</v>
      </c>
    </row>
    <row r="119" spans="1:15">
      <c r="A119">
        <v>118</v>
      </c>
      <c r="C119" s="6" t="s">
        <v>132</v>
      </c>
      <c r="D119" s="2"/>
      <c r="F119" s="7">
        <f t="shared" si="14"/>
        <v>16</v>
      </c>
      <c r="G119" s="2" t="s">
        <v>20</v>
      </c>
      <c r="H119" s="1" t="str">
        <f t="shared" si="9"/>
        <v>40-60</v>
      </c>
      <c r="I119" s="25" t="str">
        <f t="shared" si="10"/>
        <v>B</v>
      </c>
      <c r="J119" s="13">
        <v>4.5</v>
      </c>
      <c r="K119" s="3">
        <v>16</v>
      </c>
      <c r="L119" s="8">
        <f t="shared" si="11"/>
        <v>-24</v>
      </c>
      <c r="M119" s="7">
        <f t="shared" si="12"/>
        <v>0</v>
      </c>
      <c r="O119">
        <f t="shared" si="15"/>
        <v>1</v>
      </c>
    </row>
    <row r="120" spans="1:15">
      <c r="A120">
        <v>119</v>
      </c>
      <c r="C120" s="6" t="s">
        <v>133</v>
      </c>
      <c r="D120" s="2"/>
      <c r="F120" s="7">
        <f t="shared" si="14"/>
        <v>12</v>
      </c>
      <c r="G120" s="2" t="s">
        <v>12</v>
      </c>
      <c r="H120" s="1" t="str">
        <f t="shared" si="9"/>
        <v>25-40</v>
      </c>
      <c r="I120" s="25" t="str">
        <f t="shared" si="10"/>
        <v>C</v>
      </c>
      <c r="J120" s="13">
        <v>4</v>
      </c>
      <c r="K120" s="3">
        <v>12</v>
      </c>
      <c r="L120" s="8">
        <f t="shared" si="11"/>
        <v>-13</v>
      </c>
      <c r="M120" s="7">
        <f t="shared" si="12"/>
        <v>0</v>
      </c>
      <c r="O120">
        <f t="shared" si="15"/>
        <v>0</v>
      </c>
    </row>
    <row r="121" spans="1:15">
      <c r="A121">
        <v>120</v>
      </c>
      <c r="C121" s="6" t="s">
        <v>134</v>
      </c>
      <c r="D121" s="2"/>
      <c r="F121" s="7">
        <f t="shared" si="14"/>
        <v>78</v>
      </c>
      <c r="G121" s="2" t="s">
        <v>6</v>
      </c>
      <c r="H121" s="1" t="str">
        <f t="shared" si="9"/>
        <v>60+</v>
      </c>
      <c r="I121" s="25" t="str">
        <f t="shared" si="10"/>
        <v>A</v>
      </c>
      <c r="J121" s="13">
        <v>16.5</v>
      </c>
      <c r="K121" s="3">
        <v>78</v>
      </c>
      <c r="L121" s="8">
        <f t="shared" si="11"/>
        <v>0</v>
      </c>
      <c r="M121" s="7">
        <f t="shared" si="12"/>
        <v>1</v>
      </c>
      <c r="O121">
        <f t="shared" si="15"/>
        <v>0</v>
      </c>
    </row>
    <row r="122" spans="1:15">
      <c r="A122">
        <v>121</v>
      </c>
      <c r="C122" s="6" t="s">
        <v>135</v>
      </c>
      <c r="D122" s="2"/>
      <c r="F122" s="7">
        <f t="shared" si="14"/>
        <v>35</v>
      </c>
      <c r="G122" s="2" t="s">
        <v>20</v>
      </c>
      <c r="H122" s="1" t="str">
        <f t="shared" si="9"/>
        <v>40-60</v>
      </c>
      <c r="I122" s="25" t="str">
        <f t="shared" si="10"/>
        <v>B</v>
      </c>
      <c r="J122" s="13">
        <v>8.5</v>
      </c>
      <c r="K122" s="3">
        <v>35</v>
      </c>
      <c r="L122" s="8">
        <f t="shared" si="11"/>
        <v>-5</v>
      </c>
      <c r="M122" s="7">
        <f t="shared" si="12"/>
        <v>1</v>
      </c>
      <c r="O122">
        <f t="shared" si="15"/>
        <v>0</v>
      </c>
    </row>
    <row r="123" spans="1:15">
      <c r="A123">
        <v>122</v>
      </c>
      <c r="C123" s="6" t="s">
        <v>136</v>
      </c>
      <c r="D123" s="2"/>
      <c r="F123" s="7">
        <f t="shared" si="14"/>
        <v>51</v>
      </c>
      <c r="G123" s="2" t="s">
        <v>6</v>
      </c>
      <c r="H123" s="1" t="str">
        <f t="shared" si="9"/>
        <v>60+</v>
      </c>
      <c r="I123" s="25" t="str">
        <f t="shared" si="10"/>
        <v>A</v>
      </c>
      <c r="J123" s="13">
        <v>11.5</v>
      </c>
      <c r="K123" s="3">
        <v>51</v>
      </c>
      <c r="L123" s="8">
        <f t="shared" si="11"/>
        <v>-9</v>
      </c>
      <c r="M123" s="7">
        <f t="shared" si="12"/>
        <v>1</v>
      </c>
      <c r="O123">
        <f t="shared" si="15"/>
        <v>1</v>
      </c>
    </row>
    <row r="124" spans="1:15">
      <c r="A124">
        <v>123</v>
      </c>
      <c r="C124" s="6" t="s">
        <v>137</v>
      </c>
      <c r="D124" s="2"/>
      <c r="F124" s="7">
        <f t="shared" si="14"/>
        <v>82</v>
      </c>
      <c r="G124" s="2" t="s">
        <v>6</v>
      </c>
      <c r="H124" s="1" t="str">
        <f t="shared" si="9"/>
        <v>60+</v>
      </c>
      <c r="I124" s="25" t="str">
        <f t="shared" si="10"/>
        <v>A</v>
      </c>
      <c r="J124" s="13">
        <v>17.5</v>
      </c>
      <c r="K124" s="3">
        <v>82</v>
      </c>
      <c r="L124" s="8">
        <f t="shared" si="11"/>
        <v>0</v>
      </c>
      <c r="M124" s="7">
        <f t="shared" si="12"/>
        <v>1</v>
      </c>
      <c r="O124">
        <f t="shared" si="15"/>
        <v>0</v>
      </c>
    </row>
    <row r="125" spans="1:15">
      <c r="A125">
        <v>124</v>
      </c>
      <c r="C125" s="6" t="s">
        <v>138</v>
      </c>
      <c r="D125" s="2"/>
      <c r="F125" s="7">
        <f t="shared" si="14"/>
        <v>51</v>
      </c>
      <c r="G125" s="2" t="s">
        <v>6</v>
      </c>
      <c r="H125" s="1" t="str">
        <f t="shared" si="9"/>
        <v>60+</v>
      </c>
      <c r="I125" s="25" t="str">
        <f t="shared" si="10"/>
        <v>A</v>
      </c>
      <c r="J125" s="13">
        <v>12</v>
      </c>
      <c r="K125" s="3">
        <v>51</v>
      </c>
      <c r="L125" s="8">
        <f t="shared" si="11"/>
        <v>-9</v>
      </c>
      <c r="M125" s="7">
        <f t="shared" si="12"/>
        <v>1</v>
      </c>
      <c r="O125">
        <f t="shared" si="15"/>
        <v>0</v>
      </c>
    </row>
    <row r="126" spans="1:15">
      <c r="A126">
        <v>125</v>
      </c>
      <c r="C126" s="6" t="s">
        <v>139</v>
      </c>
      <c r="D126" s="2"/>
      <c r="F126" s="7">
        <f t="shared" si="14"/>
        <v>73</v>
      </c>
      <c r="G126" s="2" t="s">
        <v>6</v>
      </c>
      <c r="H126" s="1" t="str">
        <f t="shared" si="9"/>
        <v>60+</v>
      </c>
      <c r="I126" s="25" t="str">
        <f t="shared" si="10"/>
        <v>A</v>
      </c>
      <c r="J126" s="13">
        <v>15.5</v>
      </c>
      <c r="K126" s="3">
        <v>73</v>
      </c>
      <c r="L126" s="8">
        <f t="shared" si="11"/>
        <v>0</v>
      </c>
      <c r="M126" s="7">
        <f t="shared" si="12"/>
        <v>1</v>
      </c>
      <c r="O126">
        <f t="shared" si="15"/>
        <v>1</v>
      </c>
    </row>
    <row r="127" spans="1:15">
      <c r="A127">
        <v>126</v>
      </c>
      <c r="C127" s="6" t="s">
        <v>140</v>
      </c>
      <c r="D127" s="2"/>
      <c r="F127" s="7">
        <f t="shared" si="14"/>
        <v>40</v>
      </c>
      <c r="G127" s="2" t="s">
        <v>20</v>
      </c>
      <c r="H127" s="1" t="str">
        <f t="shared" si="9"/>
        <v>40-60</v>
      </c>
      <c r="I127" s="25" t="str">
        <f t="shared" si="10"/>
        <v>B</v>
      </c>
      <c r="J127" s="13">
        <v>10</v>
      </c>
      <c r="K127" s="3">
        <v>40</v>
      </c>
      <c r="L127" s="8">
        <f t="shared" si="11"/>
        <v>0</v>
      </c>
      <c r="M127" s="7">
        <f t="shared" si="12"/>
        <v>1</v>
      </c>
      <c r="O127">
        <f t="shared" si="15"/>
        <v>0</v>
      </c>
    </row>
    <row r="128" spans="1:15">
      <c r="A128">
        <v>127</v>
      </c>
      <c r="C128" s="6" t="s">
        <v>141</v>
      </c>
      <c r="D128" s="2"/>
      <c r="F128" s="7">
        <f t="shared" si="14"/>
        <v>8</v>
      </c>
      <c r="G128" s="2" t="s">
        <v>12</v>
      </c>
      <c r="H128" s="1" t="str">
        <f t="shared" si="9"/>
        <v>25-40</v>
      </c>
      <c r="I128" s="25" t="str">
        <f t="shared" si="10"/>
        <v>C</v>
      </c>
      <c r="J128" s="13">
        <v>3</v>
      </c>
      <c r="K128" s="3">
        <v>8</v>
      </c>
      <c r="L128" s="8">
        <f t="shared" si="11"/>
        <v>-17</v>
      </c>
      <c r="M128" s="7">
        <f t="shared" si="12"/>
        <v>0</v>
      </c>
      <c r="O128">
        <f t="shared" si="15"/>
        <v>1</v>
      </c>
    </row>
    <row r="129" spans="1:15">
      <c r="A129">
        <v>128</v>
      </c>
      <c r="C129" s="6" t="s">
        <v>142</v>
      </c>
      <c r="D129" s="2"/>
      <c r="F129" s="7">
        <f t="shared" si="14"/>
        <v>40</v>
      </c>
      <c r="G129" s="2" t="s">
        <v>20</v>
      </c>
      <c r="H129" s="1" t="str">
        <f t="shared" si="9"/>
        <v>40-60</v>
      </c>
      <c r="I129" s="25" t="str">
        <f t="shared" si="10"/>
        <v>B</v>
      </c>
      <c r="J129" s="13">
        <v>10</v>
      </c>
      <c r="K129" s="3">
        <v>40</v>
      </c>
      <c r="L129" s="8">
        <f t="shared" si="11"/>
        <v>0</v>
      </c>
      <c r="M129" s="7">
        <f t="shared" si="12"/>
        <v>1</v>
      </c>
      <c r="O129">
        <f t="shared" si="15"/>
        <v>0</v>
      </c>
    </row>
    <row r="130" spans="1:15">
      <c r="A130">
        <v>129</v>
      </c>
      <c r="C130" s="6" t="s">
        <v>143</v>
      </c>
      <c r="D130" s="2"/>
      <c r="F130" s="7">
        <f t="shared" ref="F130:F161" si="16">K130</f>
        <v>63</v>
      </c>
      <c r="G130" s="2" t="s">
        <v>20</v>
      </c>
      <c r="H130" s="1" t="str">
        <f t="shared" si="9"/>
        <v>40-60</v>
      </c>
      <c r="I130" s="25" t="str">
        <f t="shared" si="10"/>
        <v>B</v>
      </c>
      <c r="J130" s="13">
        <v>13.5</v>
      </c>
      <c r="K130" s="3">
        <v>63</v>
      </c>
      <c r="L130" s="8">
        <f t="shared" si="11"/>
        <v>4</v>
      </c>
      <c r="M130" s="7">
        <f t="shared" si="12"/>
        <v>1</v>
      </c>
      <c r="O130">
        <f t="shared" si="15"/>
        <v>0</v>
      </c>
    </row>
    <row r="131" spans="1:15">
      <c r="A131">
        <v>130</v>
      </c>
      <c r="C131" s="6" t="s">
        <v>144</v>
      </c>
      <c r="D131" s="2"/>
      <c r="F131" s="7">
        <f t="shared" si="16"/>
        <v>16</v>
      </c>
      <c r="G131" s="2" t="s">
        <v>20</v>
      </c>
      <c r="H131" s="1" t="str">
        <f t="shared" ref="H131:H194" si="17">IF(G131="A","60+",IF(G131="B","40-60",IF(G131="C","25-40",IF(G131="D","0-25",))))</f>
        <v>40-60</v>
      </c>
      <c r="I131" s="25" t="str">
        <f t="shared" ref="I131:I194" si="18">G131</f>
        <v>B</v>
      </c>
      <c r="J131" s="13">
        <v>4.5</v>
      </c>
      <c r="K131" s="3">
        <v>16</v>
      </c>
      <c r="L131" s="8">
        <f t="shared" ref="L131:L194" si="19">IF(I131="C",IF(K131&lt;=$P$1,K131-$P$1,IF(K131&gt;$Q$1-1,(K131-$Q$1-1),0)),IF(I131="D",IF(K131&lt;=$P$1-1,0,K131-($P$1-1)),IF(I131="B",IF(K131&lt;=$Q$1,K131-$Q$1,IF(K131&gt;$R$1-1,K131-($R$1-1),0)),IF(I131="A",IF(K131&gt;=$R$1,0,K131-$R$1),""))))</f>
        <v>-24</v>
      </c>
      <c r="M131" s="7">
        <f t="shared" ref="M131:M194" si="20">IF(AND(ABS(L131)&gt;=$U$1,ABS(L131)&lt;=$V$1),1,0)</f>
        <v>0</v>
      </c>
      <c r="O131">
        <f t="shared" si="15"/>
        <v>0</v>
      </c>
    </row>
    <row r="132" spans="1:15">
      <c r="A132">
        <v>131</v>
      </c>
      <c r="C132" s="6" t="s">
        <v>145</v>
      </c>
      <c r="D132" s="2"/>
      <c r="F132" s="7">
        <f t="shared" si="16"/>
        <v>30</v>
      </c>
      <c r="G132" s="2" t="s">
        <v>20</v>
      </c>
      <c r="H132" s="1" t="str">
        <f t="shared" si="17"/>
        <v>40-60</v>
      </c>
      <c r="I132" s="25" t="str">
        <f t="shared" si="18"/>
        <v>B</v>
      </c>
      <c r="J132" s="13">
        <v>7.5</v>
      </c>
      <c r="K132" s="3">
        <v>30</v>
      </c>
      <c r="L132" s="8">
        <f t="shared" si="19"/>
        <v>-10</v>
      </c>
      <c r="M132" s="7">
        <f t="shared" si="20"/>
        <v>1</v>
      </c>
      <c r="O132">
        <f t="shared" ref="O132:O163" si="21">IF(K130="","",IF(AND(K130&gt;=$O$3,K130&lt;$P$3),1,0))</f>
        <v>1</v>
      </c>
    </row>
    <row r="133" spans="1:15">
      <c r="A133">
        <v>132</v>
      </c>
      <c r="C133" s="6" t="s">
        <v>146</v>
      </c>
      <c r="D133" s="2"/>
      <c r="F133" s="7">
        <f t="shared" si="16"/>
        <v>63</v>
      </c>
      <c r="G133" s="2" t="s">
        <v>6</v>
      </c>
      <c r="H133" s="1" t="str">
        <f t="shared" si="17"/>
        <v>60+</v>
      </c>
      <c r="I133" s="25" t="str">
        <f t="shared" si="18"/>
        <v>A</v>
      </c>
      <c r="J133" s="13">
        <v>14</v>
      </c>
      <c r="K133" s="3">
        <v>63</v>
      </c>
      <c r="L133" s="8">
        <f t="shared" si="19"/>
        <v>0</v>
      </c>
      <c r="M133" s="7">
        <f t="shared" si="20"/>
        <v>1</v>
      </c>
      <c r="O133">
        <f t="shared" si="21"/>
        <v>0</v>
      </c>
    </row>
    <row r="134" spans="1:15">
      <c r="A134">
        <v>133</v>
      </c>
      <c r="C134" s="6" t="s">
        <v>147</v>
      </c>
      <c r="D134" s="2"/>
      <c r="F134" s="7">
        <f t="shared" si="16"/>
        <v>98</v>
      </c>
      <c r="G134" s="2" t="s">
        <v>6</v>
      </c>
      <c r="H134" s="1" t="str">
        <f t="shared" si="17"/>
        <v>60+</v>
      </c>
      <c r="I134" s="25" t="str">
        <f t="shared" si="18"/>
        <v>A</v>
      </c>
      <c r="J134" s="13">
        <v>23.5</v>
      </c>
      <c r="K134" s="3">
        <v>98</v>
      </c>
      <c r="L134" s="8">
        <f t="shared" si="19"/>
        <v>0</v>
      </c>
      <c r="M134" s="7">
        <f t="shared" si="20"/>
        <v>1</v>
      </c>
      <c r="O134">
        <f t="shared" si="21"/>
        <v>0</v>
      </c>
    </row>
    <row r="135" spans="1:15">
      <c r="A135">
        <v>134</v>
      </c>
      <c r="C135" s="6" t="s">
        <v>148</v>
      </c>
      <c r="D135" s="2"/>
      <c r="F135" s="7">
        <f t="shared" si="16"/>
        <v>40</v>
      </c>
      <c r="G135" s="2" t="s">
        <v>20</v>
      </c>
      <c r="H135" s="1" t="str">
        <f t="shared" si="17"/>
        <v>40-60</v>
      </c>
      <c r="I135" s="25" t="str">
        <f t="shared" si="18"/>
        <v>B</v>
      </c>
      <c r="J135" s="13">
        <v>9.5</v>
      </c>
      <c r="K135" s="3">
        <v>40</v>
      </c>
      <c r="L135" s="8">
        <f t="shared" si="19"/>
        <v>0</v>
      </c>
      <c r="M135" s="7">
        <f t="shared" si="20"/>
        <v>1</v>
      </c>
      <c r="O135">
        <f t="shared" si="21"/>
        <v>1</v>
      </c>
    </row>
    <row r="136" spans="1:15">
      <c r="A136">
        <v>135</v>
      </c>
      <c r="C136" s="6" t="s">
        <v>149</v>
      </c>
      <c r="D136" s="2"/>
      <c r="F136" s="7">
        <f t="shared" si="16"/>
        <v>5</v>
      </c>
      <c r="G136" s="2" t="s">
        <v>12</v>
      </c>
      <c r="H136" s="1" t="str">
        <f t="shared" si="17"/>
        <v>25-40</v>
      </c>
      <c r="I136" s="25" t="str">
        <f t="shared" si="18"/>
        <v>C</v>
      </c>
      <c r="J136" s="13">
        <v>2</v>
      </c>
      <c r="K136" s="3">
        <v>5</v>
      </c>
      <c r="L136" s="8">
        <f t="shared" si="19"/>
        <v>-20</v>
      </c>
      <c r="M136" s="7">
        <f t="shared" si="20"/>
        <v>0</v>
      </c>
      <c r="O136">
        <f t="shared" si="21"/>
        <v>1</v>
      </c>
    </row>
    <row r="137" spans="1:15">
      <c r="A137">
        <v>136</v>
      </c>
      <c r="C137" s="6" t="s">
        <v>150</v>
      </c>
      <c r="D137" s="2"/>
      <c r="F137" s="7">
        <f t="shared" si="16"/>
        <v>78</v>
      </c>
      <c r="G137" s="2" t="s">
        <v>6</v>
      </c>
      <c r="H137" s="1" t="str">
        <f t="shared" si="17"/>
        <v>60+</v>
      </c>
      <c r="I137" s="25" t="str">
        <f t="shared" si="18"/>
        <v>A</v>
      </c>
      <c r="J137" s="13">
        <v>16.5</v>
      </c>
      <c r="K137" s="3">
        <v>78</v>
      </c>
      <c r="L137" s="8">
        <f t="shared" si="19"/>
        <v>0</v>
      </c>
      <c r="M137" s="7">
        <f t="shared" si="20"/>
        <v>1</v>
      </c>
      <c r="O137">
        <f t="shared" si="21"/>
        <v>0</v>
      </c>
    </row>
    <row r="138" spans="1:15">
      <c r="A138">
        <v>137</v>
      </c>
      <c r="C138" s="6" t="s">
        <v>151</v>
      </c>
      <c r="D138" s="2"/>
      <c r="F138" s="7">
        <f t="shared" si="16"/>
        <v>8</v>
      </c>
      <c r="G138" s="2" t="s">
        <v>12</v>
      </c>
      <c r="H138" s="1" t="str">
        <f t="shared" si="17"/>
        <v>25-40</v>
      </c>
      <c r="I138" s="25" t="str">
        <f t="shared" si="18"/>
        <v>C</v>
      </c>
      <c r="J138" s="13">
        <v>3</v>
      </c>
      <c r="K138" s="3">
        <v>8</v>
      </c>
      <c r="L138" s="8">
        <f t="shared" si="19"/>
        <v>-17</v>
      </c>
      <c r="M138" s="7">
        <f t="shared" si="20"/>
        <v>0</v>
      </c>
      <c r="O138">
        <f t="shared" si="21"/>
        <v>0</v>
      </c>
    </row>
    <row r="139" spans="1:15">
      <c r="A139">
        <v>138</v>
      </c>
      <c r="C139" s="6" t="s">
        <v>152</v>
      </c>
      <c r="D139" s="2"/>
      <c r="F139" s="7">
        <f t="shared" si="16"/>
        <v>5</v>
      </c>
      <c r="G139" s="2" t="s">
        <v>12</v>
      </c>
      <c r="H139" s="1" t="str">
        <f t="shared" si="17"/>
        <v>25-40</v>
      </c>
      <c r="I139" s="25" t="str">
        <f t="shared" si="18"/>
        <v>C</v>
      </c>
      <c r="J139" s="13">
        <v>2</v>
      </c>
      <c r="K139" s="3">
        <v>5</v>
      </c>
      <c r="L139" s="8">
        <f t="shared" si="19"/>
        <v>-20</v>
      </c>
      <c r="M139" s="7">
        <f t="shared" si="20"/>
        <v>0</v>
      </c>
      <c r="O139">
        <f t="shared" si="21"/>
        <v>1</v>
      </c>
    </row>
    <row r="140" spans="1:15">
      <c r="A140">
        <v>139</v>
      </c>
      <c r="C140" s="6" t="s">
        <v>153</v>
      </c>
      <c r="D140" s="2"/>
      <c r="F140" s="7">
        <f t="shared" si="16"/>
        <v>25</v>
      </c>
      <c r="G140" s="2" t="s">
        <v>20</v>
      </c>
      <c r="H140" s="1" t="str">
        <f t="shared" si="17"/>
        <v>40-60</v>
      </c>
      <c r="I140" s="25" t="str">
        <f t="shared" si="18"/>
        <v>B</v>
      </c>
      <c r="J140" s="13">
        <v>7</v>
      </c>
      <c r="K140" s="3">
        <v>25</v>
      </c>
      <c r="L140" s="8">
        <f t="shared" si="19"/>
        <v>-15</v>
      </c>
      <c r="M140" s="7">
        <f t="shared" si="20"/>
        <v>0</v>
      </c>
      <c r="O140">
        <f t="shared" si="21"/>
        <v>0</v>
      </c>
    </row>
    <row r="141" spans="1:15">
      <c r="A141">
        <v>140</v>
      </c>
      <c r="C141" s="6" t="s">
        <v>154</v>
      </c>
      <c r="D141" s="2"/>
      <c r="F141" s="7">
        <f t="shared" si="16"/>
        <v>16</v>
      </c>
      <c r="G141" s="2" t="s">
        <v>23</v>
      </c>
      <c r="H141" s="1" t="str">
        <f t="shared" si="17"/>
        <v>0-25</v>
      </c>
      <c r="I141" s="25" t="str">
        <f t="shared" si="18"/>
        <v>D</v>
      </c>
      <c r="J141" s="13">
        <v>5</v>
      </c>
      <c r="K141" s="3">
        <v>16</v>
      </c>
      <c r="L141" s="8">
        <f t="shared" si="19"/>
        <v>0</v>
      </c>
      <c r="M141" s="7">
        <f t="shared" si="20"/>
        <v>1</v>
      </c>
      <c r="O141">
        <f t="shared" si="21"/>
        <v>0</v>
      </c>
    </row>
    <row r="142" spans="1:15">
      <c r="A142">
        <v>141</v>
      </c>
      <c r="C142" s="6" t="s">
        <v>155</v>
      </c>
      <c r="D142" s="2"/>
      <c r="F142" s="7">
        <f t="shared" si="16"/>
        <v>98</v>
      </c>
      <c r="G142" s="2" t="s">
        <v>6</v>
      </c>
      <c r="H142" s="1" t="str">
        <f t="shared" si="17"/>
        <v>60+</v>
      </c>
      <c r="I142" s="25" t="str">
        <f t="shared" si="18"/>
        <v>A</v>
      </c>
      <c r="J142" s="13">
        <v>23.5</v>
      </c>
      <c r="K142" s="3">
        <v>98</v>
      </c>
      <c r="L142" s="8">
        <f t="shared" si="19"/>
        <v>0</v>
      </c>
      <c r="M142" s="7">
        <f t="shared" si="20"/>
        <v>1</v>
      </c>
      <c r="O142">
        <f t="shared" si="21"/>
        <v>0</v>
      </c>
    </row>
    <row r="143" spans="1:15">
      <c r="A143">
        <v>142</v>
      </c>
      <c r="C143" s="6" t="s">
        <v>156</v>
      </c>
      <c r="D143" s="2"/>
      <c r="F143" s="7">
        <f t="shared" si="16"/>
        <v>5</v>
      </c>
      <c r="G143" s="2" t="s">
        <v>23</v>
      </c>
      <c r="H143" s="1" t="str">
        <f t="shared" si="17"/>
        <v>0-25</v>
      </c>
      <c r="I143" s="25" t="str">
        <f t="shared" si="18"/>
        <v>D</v>
      </c>
      <c r="J143" s="13">
        <v>2</v>
      </c>
      <c r="K143" s="3">
        <v>5</v>
      </c>
      <c r="L143" s="8">
        <f t="shared" si="19"/>
        <v>0</v>
      </c>
      <c r="M143" s="7">
        <f t="shared" si="20"/>
        <v>1</v>
      </c>
      <c r="O143">
        <f t="shared" si="21"/>
        <v>0</v>
      </c>
    </row>
    <row r="144" spans="1:15">
      <c r="A144">
        <v>143</v>
      </c>
      <c r="C144" s="6" t="s">
        <v>157</v>
      </c>
      <c r="D144" s="2"/>
      <c r="F144" s="7">
        <f t="shared" si="16"/>
        <v>16</v>
      </c>
      <c r="G144" s="2" t="s">
        <v>12</v>
      </c>
      <c r="H144" s="1" t="str">
        <f t="shared" si="17"/>
        <v>25-40</v>
      </c>
      <c r="I144" s="25" t="str">
        <f t="shared" si="18"/>
        <v>C</v>
      </c>
      <c r="J144" s="13">
        <v>4.5</v>
      </c>
      <c r="K144" s="3">
        <v>16</v>
      </c>
      <c r="L144" s="8">
        <f t="shared" si="19"/>
        <v>-9</v>
      </c>
      <c r="M144" s="7">
        <f t="shared" si="20"/>
        <v>1</v>
      </c>
      <c r="O144">
        <f t="shared" si="21"/>
        <v>1</v>
      </c>
    </row>
    <row r="145" spans="1:15">
      <c r="A145">
        <v>144</v>
      </c>
      <c r="C145" s="6" t="s">
        <v>158</v>
      </c>
      <c r="D145" s="2"/>
      <c r="F145" s="7">
        <f t="shared" si="16"/>
        <v>16</v>
      </c>
      <c r="G145" s="2" t="s">
        <v>12</v>
      </c>
      <c r="H145" s="1" t="str">
        <f t="shared" si="17"/>
        <v>25-40</v>
      </c>
      <c r="I145" s="25" t="str">
        <f t="shared" si="18"/>
        <v>C</v>
      </c>
      <c r="J145" s="13">
        <v>4.5</v>
      </c>
      <c r="K145" s="3">
        <v>16</v>
      </c>
      <c r="L145" s="8">
        <f t="shared" si="19"/>
        <v>-9</v>
      </c>
      <c r="M145" s="7">
        <f t="shared" si="20"/>
        <v>1</v>
      </c>
      <c r="O145">
        <f t="shared" si="21"/>
        <v>0</v>
      </c>
    </row>
    <row r="146" spans="1:15">
      <c r="A146">
        <v>145</v>
      </c>
      <c r="C146" s="6" t="s">
        <v>159</v>
      </c>
      <c r="D146" s="2"/>
      <c r="F146" s="7">
        <f t="shared" si="16"/>
        <v>30</v>
      </c>
      <c r="G146" s="2" t="s">
        <v>12</v>
      </c>
      <c r="H146" s="1" t="str">
        <f t="shared" si="17"/>
        <v>25-40</v>
      </c>
      <c r="I146" s="25" t="str">
        <f t="shared" si="18"/>
        <v>C</v>
      </c>
      <c r="J146" s="13">
        <v>7.5</v>
      </c>
      <c r="K146" s="3">
        <v>30</v>
      </c>
      <c r="L146" s="8">
        <f t="shared" si="19"/>
        <v>0</v>
      </c>
      <c r="M146" s="7">
        <f t="shared" si="20"/>
        <v>1</v>
      </c>
      <c r="O146">
        <f t="shared" si="21"/>
        <v>0</v>
      </c>
    </row>
    <row r="147" spans="1:15">
      <c r="A147">
        <v>146</v>
      </c>
      <c r="C147" s="6" t="s">
        <v>160</v>
      </c>
      <c r="D147" s="2"/>
      <c r="F147" s="7">
        <f t="shared" si="16"/>
        <v>45</v>
      </c>
      <c r="G147" s="2" t="s">
        <v>20</v>
      </c>
      <c r="H147" s="1" t="str">
        <f t="shared" si="17"/>
        <v>40-60</v>
      </c>
      <c r="I147" s="25" t="str">
        <f t="shared" si="18"/>
        <v>B</v>
      </c>
      <c r="J147" s="13">
        <v>10.5</v>
      </c>
      <c r="K147" s="3">
        <v>45</v>
      </c>
      <c r="L147" s="8">
        <f t="shared" si="19"/>
        <v>0</v>
      </c>
      <c r="M147" s="7">
        <f t="shared" si="20"/>
        <v>1</v>
      </c>
      <c r="O147">
        <f t="shared" si="21"/>
        <v>0</v>
      </c>
    </row>
    <row r="148" spans="1:15">
      <c r="A148">
        <v>147</v>
      </c>
      <c r="C148" s="6" t="s">
        <v>161</v>
      </c>
      <c r="D148" s="2"/>
      <c r="F148" s="7">
        <f t="shared" si="16"/>
        <v>40</v>
      </c>
      <c r="G148" s="2" t="s">
        <v>20</v>
      </c>
      <c r="H148" s="1" t="str">
        <f t="shared" si="17"/>
        <v>40-60</v>
      </c>
      <c r="I148" s="25" t="str">
        <f t="shared" si="18"/>
        <v>B</v>
      </c>
      <c r="J148" s="13">
        <v>10</v>
      </c>
      <c r="K148" s="3">
        <v>40</v>
      </c>
      <c r="L148" s="8">
        <f t="shared" si="19"/>
        <v>0</v>
      </c>
      <c r="M148" s="7">
        <f t="shared" si="20"/>
        <v>1</v>
      </c>
      <c r="O148">
        <f t="shared" si="21"/>
        <v>0</v>
      </c>
    </row>
    <row r="149" spans="1:15">
      <c r="A149">
        <v>148</v>
      </c>
      <c r="C149" s="6" t="s">
        <v>162</v>
      </c>
      <c r="D149" s="2"/>
      <c r="F149" s="7">
        <f t="shared" si="16"/>
        <v>99</v>
      </c>
      <c r="G149" s="2" t="s">
        <v>6</v>
      </c>
      <c r="H149" s="1" t="str">
        <f t="shared" si="17"/>
        <v>60+</v>
      </c>
      <c r="I149" s="25" t="str">
        <f t="shared" si="18"/>
        <v>A</v>
      </c>
      <c r="J149" s="13">
        <v>25.5</v>
      </c>
      <c r="K149" s="3">
        <v>99</v>
      </c>
      <c r="L149" s="8">
        <f t="shared" si="19"/>
        <v>0</v>
      </c>
      <c r="M149" s="7">
        <f t="shared" si="20"/>
        <v>1</v>
      </c>
      <c r="O149">
        <f t="shared" si="21"/>
        <v>0</v>
      </c>
    </row>
    <row r="150" spans="1:15">
      <c r="A150">
        <v>149</v>
      </c>
      <c r="C150" s="6" t="s">
        <v>163</v>
      </c>
      <c r="D150" s="2"/>
      <c r="F150" s="7">
        <f t="shared" si="16"/>
        <v>99</v>
      </c>
      <c r="G150" s="2" t="s">
        <v>6</v>
      </c>
      <c r="H150" s="1" t="str">
        <f t="shared" si="17"/>
        <v>60+</v>
      </c>
      <c r="I150" s="25" t="str">
        <f t="shared" si="18"/>
        <v>A</v>
      </c>
      <c r="J150" s="13">
        <v>25.5</v>
      </c>
      <c r="K150" s="3">
        <v>99</v>
      </c>
      <c r="L150" s="8">
        <f t="shared" si="19"/>
        <v>0</v>
      </c>
      <c r="M150" s="7">
        <f t="shared" si="20"/>
        <v>1</v>
      </c>
      <c r="O150">
        <f t="shared" si="21"/>
        <v>0</v>
      </c>
    </row>
    <row r="151" spans="1:15">
      <c r="A151">
        <v>150</v>
      </c>
      <c r="C151" s="6" t="s">
        <v>164</v>
      </c>
      <c r="D151" s="2"/>
      <c r="F151" s="7">
        <f t="shared" si="16"/>
        <v>63</v>
      </c>
      <c r="G151" s="2" t="s">
        <v>12</v>
      </c>
      <c r="H151" s="1" t="str">
        <f t="shared" si="17"/>
        <v>25-40</v>
      </c>
      <c r="I151" s="25" t="str">
        <f t="shared" si="18"/>
        <v>C</v>
      </c>
      <c r="J151" s="13">
        <v>14</v>
      </c>
      <c r="K151" s="3">
        <v>63</v>
      </c>
      <c r="L151" s="8">
        <f t="shared" si="19"/>
        <v>22</v>
      </c>
      <c r="M151" s="7">
        <f t="shared" si="20"/>
        <v>0</v>
      </c>
      <c r="O151">
        <f t="shared" si="21"/>
        <v>1</v>
      </c>
    </row>
    <row r="152" spans="1:15">
      <c r="A152">
        <v>151</v>
      </c>
      <c r="C152" s="6" t="s">
        <v>165</v>
      </c>
      <c r="D152" s="2"/>
      <c r="F152" s="7">
        <f t="shared" si="16"/>
        <v>98</v>
      </c>
      <c r="G152" s="2" t="s">
        <v>6</v>
      </c>
      <c r="H152" s="1" t="str">
        <f t="shared" si="17"/>
        <v>60+</v>
      </c>
      <c r="I152" s="25" t="str">
        <f t="shared" si="18"/>
        <v>A</v>
      </c>
      <c r="J152" s="13">
        <v>23.5</v>
      </c>
      <c r="K152" s="3">
        <v>98</v>
      </c>
      <c r="L152" s="8">
        <f t="shared" si="19"/>
        <v>0</v>
      </c>
      <c r="M152" s="7">
        <f t="shared" si="20"/>
        <v>1</v>
      </c>
      <c r="O152">
        <f t="shared" si="21"/>
        <v>1</v>
      </c>
    </row>
    <row r="153" spans="1:15">
      <c r="A153">
        <v>152</v>
      </c>
      <c r="C153" s="6" t="s">
        <v>166</v>
      </c>
      <c r="D153" s="2"/>
      <c r="F153" s="7">
        <f t="shared" si="16"/>
        <v>98</v>
      </c>
      <c r="G153" s="2" t="s">
        <v>6</v>
      </c>
      <c r="H153" s="1" t="str">
        <f t="shared" si="17"/>
        <v>60+</v>
      </c>
      <c r="I153" s="25" t="str">
        <f t="shared" si="18"/>
        <v>A</v>
      </c>
      <c r="J153" s="13">
        <v>23.5</v>
      </c>
      <c r="K153" s="3">
        <v>98</v>
      </c>
      <c r="L153" s="8">
        <f t="shared" si="19"/>
        <v>0</v>
      </c>
      <c r="M153" s="7">
        <f t="shared" si="20"/>
        <v>1</v>
      </c>
      <c r="O153">
        <f t="shared" si="21"/>
        <v>1</v>
      </c>
    </row>
    <row r="154" spans="1:15">
      <c r="A154">
        <v>153</v>
      </c>
      <c r="C154" s="6" t="s">
        <v>167</v>
      </c>
      <c r="D154" s="2"/>
      <c r="F154" s="7">
        <f t="shared" si="16"/>
        <v>25</v>
      </c>
      <c r="G154" s="2" t="s">
        <v>20</v>
      </c>
      <c r="H154" s="1" t="str">
        <f t="shared" si="17"/>
        <v>40-60</v>
      </c>
      <c r="I154" s="25" t="str">
        <f t="shared" si="18"/>
        <v>B</v>
      </c>
      <c r="J154" s="13">
        <v>6.5</v>
      </c>
      <c r="K154" s="3">
        <v>25</v>
      </c>
      <c r="L154" s="8">
        <f t="shared" si="19"/>
        <v>-15</v>
      </c>
      <c r="M154" s="7">
        <f t="shared" si="20"/>
        <v>0</v>
      </c>
      <c r="O154">
        <f t="shared" si="21"/>
        <v>1</v>
      </c>
    </row>
    <row r="155" spans="1:15">
      <c r="A155">
        <v>154</v>
      </c>
      <c r="C155" s="6" t="s">
        <v>168</v>
      </c>
      <c r="D155" s="2"/>
      <c r="F155" s="7">
        <f t="shared" si="16"/>
        <v>57</v>
      </c>
      <c r="G155" s="2" t="s">
        <v>6</v>
      </c>
      <c r="H155" s="1" t="str">
        <f t="shared" si="17"/>
        <v>60+</v>
      </c>
      <c r="I155" s="25" t="str">
        <f t="shared" si="18"/>
        <v>A</v>
      </c>
      <c r="J155" s="13">
        <v>12.5</v>
      </c>
      <c r="K155" s="3">
        <v>57</v>
      </c>
      <c r="L155" s="8">
        <f t="shared" si="19"/>
        <v>-3</v>
      </c>
      <c r="M155" s="7">
        <f t="shared" si="20"/>
        <v>1</v>
      </c>
      <c r="O155">
        <f t="shared" si="21"/>
        <v>1</v>
      </c>
    </row>
    <row r="156" spans="1:15">
      <c r="A156">
        <v>155</v>
      </c>
      <c r="C156" s="6" t="s">
        <v>169</v>
      </c>
      <c r="D156" s="2"/>
      <c r="F156" s="7">
        <f t="shared" si="16"/>
        <v>51</v>
      </c>
      <c r="G156" s="2" t="s">
        <v>6</v>
      </c>
      <c r="H156" s="1" t="str">
        <f t="shared" si="17"/>
        <v>60+</v>
      </c>
      <c r="I156" s="25" t="str">
        <f t="shared" si="18"/>
        <v>A</v>
      </c>
      <c r="J156" s="13">
        <v>11.5</v>
      </c>
      <c r="K156" s="3">
        <v>51</v>
      </c>
      <c r="L156" s="8">
        <f t="shared" si="19"/>
        <v>-9</v>
      </c>
      <c r="M156" s="7">
        <f t="shared" si="20"/>
        <v>1</v>
      </c>
      <c r="O156">
        <f t="shared" si="21"/>
        <v>0</v>
      </c>
    </row>
    <row r="157" spans="1:15">
      <c r="A157">
        <v>156</v>
      </c>
      <c r="C157" s="6" t="s">
        <v>170</v>
      </c>
      <c r="D157" s="2"/>
      <c r="F157" s="7">
        <f t="shared" si="16"/>
        <v>51</v>
      </c>
      <c r="G157" s="2" t="s">
        <v>6</v>
      </c>
      <c r="H157" s="1" t="str">
        <f t="shared" si="17"/>
        <v>60+</v>
      </c>
      <c r="I157" s="25" t="str">
        <f t="shared" si="18"/>
        <v>A</v>
      </c>
      <c r="J157" s="13">
        <v>11.5</v>
      </c>
      <c r="K157" s="3">
        <v>51</v>
      </c>
      <c r="L157" s="8">
        <f t="shared" si="19"/>
        <v>-9</v>
      </c>
      <c r="M157" s="7">
        <f t="shared" si="20"/>
        <v>1</v>
      </c>
      <c r="O157">
        <f t="shared" si="21"/>
        <v>0</v>
      </c>
    </row>
    <row r="158" spans="1:15">
      <c r="A158">
        <v>157</v>
      </c>
      <c r="C158" s="6" t="s">
        <v>171</v>
      </c>
      <c r="D158" s="2"/>
      <c r="F158" s="7">
        <f t="shared" si="16"/>
        <v>16</v>
      </c>
      <c r="G158" s="2" t="s">
        <v>20</v>
      </c>
      <c r="H158" s="1" t="str">
        <f t="shared" si="17"/>
        <v>40-60</v>
      </c>
      <c r="I158" s="25" t="str">
        <f t="shared" si="18"/>
        <v>B</v>
      </c>
      <c r="J158" s="13">
        <v>4.5</v>
      </c>
      <c r="K158" s="3">
        <v>16</v>
      </c>
      <c r="L158" s="8">
        <f t="shared" si="19"/>
        <v>-24</v>
      </c>
      <c r="M158" s="7">
        <f t="shared" si="20"/>
        <v>0</v>
      </c>
      <c r="O158">
        <f t="shared" si="21"/>
        <v>0</v>
      </c>
    </row>
    <row r="159" spans="1:15">
      <c r="A159">
        <v>158</v>
      </c>
      <c r="C159" s="6" t="s">
        <v>172</v>
      </c>
      <c r="D159" s="2"/>
      <c r="F159" s="7">
        <f t="shared" si="16"/>
        <v>25</v>
      </c>
      <c r="G159" s="2" t="s">
        <v>12</v>
      </c>
      <c r="H159" s="1" t="str">
        <f t="shared" si="17"/>
        <v>25-40</v>
      </c>
      <c r="I159" s="25" t="str">
        <f t="shared" si="18"/>
        <v>C</v>
      </c>
      <c r="J159" s="13">
        <v>7</v>
      </c>
      <c r="K159" s="3">
        <v>25</v>
      </c>
      <c r="L159" s="8">
        <f t="shared" si="19"/>
        <v>0</v>
      </c>
      <c r="M159" s="7">
        <f t="shared" si="20"/>
        <v>1</v>
      </c>
      <c r="O159">
        <f t="shared" si="21"/>
        <v>0</v>
      </c>
    </row>
    <row r="160" spans="1:15">
      <c r="A160">
        <v>159</v>
      </c>
      <c r="C160" s="6" t="s">
        <v>173</v>
      </c>
      <c r="D160" s="2"/>
      <c r="F160" s="7">
        <f t="shared" si="16"/>
        <v>25</v>
      </c>
      <c r="G160" s="2" t="s">
        <v>12</v>
      </c>
      <c r="H160" s="1" t="str">
        <f t="shared" si="17"/>
        <v>25-40</v>
      </c>
      <c r="I160" s="25" t="str">
        <f t="shared" si="18"/>
        <v>C</v>
      </c>
      <c r="J160" s="13">
        <v>7</v>
      </c>
      <c r="K160" s="3">
        <v>25</v>
      </c>
      <c r="L160" s="8">
        <f t="shared" si="19"/>
        <v>0</v>
      </c>
      <c r="M160" s="7">
        <f t="shared" si="20"/>
        <v>1</v>
      </c>
      <c r="O160">
        <f t="shared" si="21"/>
        <v>0</v>
      </c>
    </row>
    <row r="161" spans="1:15">
      <c r="A161">
        <v>160</v>
      </c>
      <c r="C161" s="6" t="s">
        <v>174</v>
      </c>
      <c r="D161" s="2"/>
      <c r="F161" s="7">
        <f t="shared" si="16"/>
        <v>25</v>
      </c>
      <c r="G161" s="2" t="s">
        <v>12</v>
      </c>
      <c r="H161" s="1" t="str">
        <f t="shared" si="17"/>
        <v>25-40</v>
      </c>
      <c r="I161" s="25" t="str">
        <f t="shared" si="18"/>
        <v>C</v>
      </c>
      <c r="J161" s="13">
        <v>7</v>
      </c>
      <c r="K161" s="3">
        <v>25</v>
      </c>
      <c r="L161" s="8">
        <f t="shared" si="19"/>
        <v>0</v>
      </c>
      <c r="M161" s="7">
        <f t="shared" si="20"/>
        <v>1</v>
      </c>
      <c r="O161">
        <f t="shared" si="21"/>
        <v>0</v>
      </c>
    </row>
    <row r="162" spans="1:15">
      <c r="A162">
        <v>161</v>
      </c>
      <c r="C162" s="6" t="s">
        <v>175</v>
      </c>
      <c r="D162" s="2"/>
      <c r="F162" s="7">
        <f t="shared" ref="F162:F193" si="22">K162</f>
        <v>25</v>
      </c>
      <c r="G162" s="2" t="s">
        <v>12</v>
      </c>
      <c r="H162" s="1" t="str">
        <f t="shared" si="17"/>
        <v>25-40</v>
      </c>
      <c r="I162" s="25" t="str">
        <f t="shared" si="18"/>
        <v>C</v>
      </c>
      <c r="J162" s="13">
        <v>7</v>
      </c>
      <c r="K162" s="3">
        <v>25</v>
      </c>
      <c r="L162" s="8">
        <f t="shared" si="19"/>
        <v>0</v>
      </c>
      <c r="M162" s="7">
        <f t="shared" si="20"/>
        <v>1</v>
      </c>
      <c r="O162">
        <f t="shared" si="21"/>
        <v>0</v>
      </c>
    </row>
    <row r="163" spans="1:15">
      <c r="A163">
        <v>162</v>
      </c>
      <c r="C163" s="6" t="s">
        <v>176</v>
      </c>
      <c r="D163" s="2"/>
      <c r="F163" s="7">
        <f t="shared" si="22"/>
        <v>8</v>
      </c>
      <c r="G163" s="2" t="s">
        <v>12</v>
      </c>
      <c r="H163" s="1" t="str">
        <f t="shared" si="17"/>
        <v>25-40</v>
      </c>
      <c r="I163" s="25" t="str">
        <f t="shared" si="18"/>
        <v>C</v>
      </c>
      <c r="J163" s="13">
        <v>3</v>
      </c>
      <c r="K163" s="3">
        <v>8</v>
      </c>
      <c r="L163" s="8">
        <f t="shared" si="19"/>
        <v>-17</v>
      </c>
      <c r="M163" s="7">
        <f t="shared" si="20"/>
        <v>0</v>
      </c>
      <c r="O163">
        <f t="shared" si="21"/>
        <v>0</v>
      </c>
    </row>
    <row r="164" spans="1:15">
      <c r="A164">
        <v>163</v>
      </c>
      <c r="C164" s="6" t="s">
        <v>177</v>
      </c>
      <c r="D164" s="2"/>
      <c r="F164" s="7">
        <f t="shared" si="22"/>
        <v>8</v>
      </c>
      <c r="G164" s="2" t="s">
        <v>12</v>
      </c>
      <c r="H164" s="1" t="str">
        <f t="shared" si="17"/>
        <v>25-40</v>
      </c>
      <c r="I164" s="25" t="str">
        <f t="shared" si="18"/>
        <v>C</v>
      </c>
      <c r="J164" s="13">
        <v>3</v>
      </c>
      <c r="K164" s="3">
        <v>8</v>
      </c>
      <c r="L164" s="8">
        <f t="shared" si="19"/>
        <v>-17</v>
      </c>
      <c r="M164" s="7">
        <f t="shared" si="20"/>
        <v>0</v>
      </c>
      <c r="O164">
        <f t="shared" ref="O164:O195" si="23">IF(K162="","",IF(AND(K162&gt;=$O$3,K162&lt;$P$3),1,0))</f>
        <v>0</v>
      </c>
    </row>
    <row r="165" spans="1:15">
      <c r="A165">
        <v>164</v>
      </c>
      <c r="C165" s="6" t="s">
        <v>178</v>
      </c>
      <c r="D165" s="2"/>
      <c r="F165" s="7">
        <f t="shared" si="22"/>
        <v>51</v>
      </c>
      <c r="G165" s="2" t="s">
        <v>20</v>
      </c>
      <c r="H165" s="1" t="str">
        <f t="shared" si="17"/>
        <v>40-60</v>
      </c>
      <c r="I165" s="25" t="str">
        <f t="shared" si="18"/>
        <v>B</v>
      </c>
      <c r="J165" s="13">
        <v>12</v>
      </c>
      <c r="K165" s="3">
        <v>51</v>
      </c>
      <c r="L165" s="8">
        <f t="shared" si="19"/>
        <v>0</v>
      </c>
      <c r="M165" s="7">
        <f t="shared" si="20"/>
        <v>1</v>
      </c>
      <c r="O165">
        <f t="shared" si="23"/>
        <v>0</v>
      </c>
    </row>
    <row r="166" spans="1:15">
      <c r="A166">
        <v>165</v>
      </c>
      <c r="C166" s="6" t="s">
        <v>179</v>
      </c>
      <c r="D166" s="2"/>
      <c r="F166" s="7">
        <f t="shared" si="22"/>
        <v>40</v>
      </c>
      <c r="G166" s="2" t="s">
        <v>20</v>
      </c>
      <c r="H166" s="1" t="str">
        <f t="shared" si="17"/>
        <v>40-60</v>
      </c>
      <c r="I166" s="25" t="str">
        <f t="shared" si="18"/>
        <v>B</v>
      </c>
      <c r="J166" s="13">
        <v>9.5</v>
      </c>
      <c r="K166" s="3">
        <v>40</v>
      </c>
      <c r="L166" s="8">
        <f t="shared" si="19"/>
        <v>0</v>
      </c>
      <c r="M166" s="7">
        <f t="shared" si="20"/>
        <v>1</v>
      </c>
      <c r="O166">
        <f t="shared" si="23"/>
        <v>0</v>
      </c>
    </row>
    <row r="167" spans="1:15">
      <c r="A167">
        <v>166</v>
      </c>
      <c r="C167" s="6" t="s">
        <v>180</v>
      </c>
      <c r="D167" s="2"/>
      <c r="F167" s="7">
        <f t="shared" si="22"/>
        <v>16</v>
      </c>
      <c r="G167" s="2" t="s">
        <v>12</v>
      </c>
      <c r="H167" s="1" t="str">
        <f t="shared" si="17"/>
        <v>25-40</v>
      </c>
      <c r="I167" s="25" t="str">
        <f t="shared" si="18"/>
        <v>C</v>
      </c>
      <c r="J167" s="13">
        <v>4.5</v>
      </c>
      <c r="K167" s="3">
        <v>16</v>
      </c>
      <c r="L167" s="8">
        <f t="shared" si="19"/>
        <v>-9</v>
      </c>
      <c r="M167" s="7">
        <f t="shared" si="20"/>
        <v>1</v>
      </c>
      <c r="O167">
        <f t="shared" si="23"/>
        <v>0</v>
      </c>
    </row>
    <row r="168" spans="1:15">
      <c r="A168">
        <v>167</v>
      </c>
      <c r="C168" s="6" t="s">
        <v>181</v>
      </c>
      <c r="D168" s="2"/>
      <c r="F168" s="7">
        <f t="shared" si="22"/>
        <v>16</v>
      </c>
      <c r="G168" s="2" t="s">
        <v>12</v>
      </c>
      <c r="H168" s="1" t="str">
        <f t="shared" si="17"/>
        <v>25-40</v>
      </c>
      <c r="I168" s="25" t="str">
        <f t="shared" si="18"/>
        <v>C</v>
      </c>
      <c r="J168" s="13">
        <v>4.5</v>
      </c>
      <c r="K168" s="3">
        <v>16</v>
      </c>
      <c r="L168" s="8">
        <f t="shared" si="19"/>
        <v>-9</v>
      </c>
      <c r="M168" s="7">
        <f t="shared" si="20"/>
        <v>1</v>
      </c>
      <c r="O168">
        <f t="shared" si="23"/>
        <v>0</v>
      </c>
    </row>
    <row r="169" spans="1:15">
      <c r="A169">
        <v>168</v>
      </c>
      <c r="C169" s="6" t="s">
        <v>182</v>
      </c>
      <c r="D169" s="2"/>
      <c r="F169" s="7">
        <f t="shared" si="22"/>
        <v>16</v>
      </c>
      <c r="G169" s="2" t="s">
        <v>12</v>
      </c>
      <c r="H169" s="1" t="str">
        <f t="shared" si="17"/>
        <v>25-40</v>
      </c>
      <c r="I169" s="25" t="str">
        <f t="shared" si="18"/>
        <v>C</v>
      </c>
      <c r="J169" s="13">
        <v>4.5</v>
      </c>
      <c r="K169" s="3">
        <v>16</v>
      </c>
      <c r="L169" s="8">
        <f t="shared" si="19"/>
        <v>-9</v>
      </c>
      <c r="M169" s="7">
        <f t="shared" si="20"/>
        <v>1</v>
      </c>
      <c r="O169">
        <f t="shared" si="23"/>
        <v>0</v>
      </c>
    </row>
    <row r="170" spans="1:15">
      <c r="A170">
        <v>169</v>
      </c>
      <c r="C170" s="6" t="s">
        <v>183</v>
      </c>
      <c r="D170" s="2"/>
      <c r="F170" s="7">
        <f t="shared" si="22"/>
        <v>30</v>
      </c>
      <c r="G170" s="2" t="s">
        <v>12</v>
      </c>
      <c r="H170" s="1" t="str">
        <f t="shared" si="17"/>
        <v>25-40</v>
      </c>
      <c r="I170" s="25" t="str">
        <f t="shared" si="18"/>
        <v>C</v>
      </c>
      <c r="J170" s="13">
        <v>7.5</v>
      </c>
      <c r="K170" s="3">
        <v>30</v>
      </c>
      <c r="L170" s="8">
        <f t="shared" si="19"/>
        <v>0</v>
      </c>
      <c r="M170" s="7">
        <f t="shared" si="20"/>
        <v>1</v>
      </c>
      <c r="O170">
        <f t="shared" si="23"/>
        <v>0</v>
      </c>
    </row>
    <row r="171" spans="1:15">
      <c r="A171">
        <v>170</v>
      </c>
      <c r="C171" s="6" t="s">
        <v>184</v>
      </c>
      <c r="D171" s="2"/>
      <c r="F171" s="7">
        <f t="shared" si="22"/>
        <v>8</v>
      </c>
      <c r="G171" s="2" t="s">
        <v>23</v>
      </c>
      <c r="H171" s="1" t="str">
        <f t="shared" si="17"/>
        <v>0-25</v>
      </c>
      <c r="I171" s="25" t="str">
        <f t="shared" si="18"/>
        <v>D</v>
      </c>
      <c r="J171" s="13">
        <v>3</v>
      </c>
      <c r="K171" s="3">
        <v>8</v>
      </c>
      <c r="L171" s="8">
        <f t="shared" si="19"/>
        <v>0</v>
      </c>
      <c r="M171" s="7">
        <f t="shared" si="20"/>
        <v>1</v>
      </c>
      <c r="O171">
        <f t="shared" si="23"/>
        <v>0</v>
      </c>
    </row>
    <row r="172" spans="1:15">
      <c r="A172">
        <v>171</v>
      </c>
      <c r="C172" s="6" t="s">
        <v>185</v>
      </c>
      <c r="D172" s="2"/>
      <c r="F172" s="7">
        <f t="shared" si="22"/>
        <v>16</v>
      </c>
      <c r="G172" s="2" t="s">
        <v>23</v>
      </c>
      <c r="H172" s="1" t="str">
        <f t="shared" si="17"/>
        <v>0-25</v>
      </c>
      <c r="I172" s="25" t="str">
        <f t="shared" si="18"/>
        <v>D</v>
      </c>
      <c r="J172" s="13">
        <v>5</v>
      </c>
      <c r="K172" s="3">
        <v>16</v>
      </c>
      <c r="L172" s="8">
        <f t="shared" si="19"/>
        <v>0</v>
      </c>
      <c r="M172" s="7">
        <f t="shared" si="20"/>
        <v>1</v>
      </c>
      <c r="O172">
        <f t="shared" si="23"/>
        <v>0</v>
      </c>
    </row>
    <row r="173" spans="1:15">
      <c r="A173">
        <v>172</v>
      </c>
      <c r="C173" s="6" t="s">
        <v>186</v>
      </c>
      <c r="D173" s="2"/>
      <c r="F173" s="7">
        <f t="shared" si="22"/>
        <v>30</v>
      </c>
      <c r="G173" s="2" t="s">
        <v>20</v>
      </c>
      <c r="H173" s="1" t="str">
        <f t="shared" si="17"/>
        <v>40-60</v>
      </c>
      <c r="I173" s="25" t="str">
        <f t="shared" si="18"/>
        <v>B</v>
      </c>
      <c r="J173" s="13">
        <v>7.5</v>
      </c>
      <c r="K173" s="3">
        <v>30</v>
      </c>
      <c r="L173" s="8">
        <f t="shared" si="19"/>
        <v>-10</v>
      </c>
      <c r="M173" s="7">
        <f t="shared" si="20"/>
        <v>1</v>
      </c>
      <c r="O173">
        <f t="shared" si="23"/>
        <v>0</v>
      </c>
    </row>
    <row r="174" spans="1:15">
      <c r="A174">
        <v>173</v>
      </c>
      <c r="C174" s="6" t="s">
        <v>187</v>
      </c>
      <c r="D174" s="2"/>
      <c r="F174" s="7">
        <f t="shared" si="22"/>
        <v>45</v>
      </c>
      <c r="G174" s="2" t="s">
        <v>12</v>
      </c>
      <c r="H174" s="1" t="str">
        <f t="shared" si="17"/>
        <v>25-40</v>
      </c>
      <c r="I174" s="25" t="str">
        <f t="shared" si="18"/>
        <v>C</v>
      </c>
      <c r="J174" s="13">
        <v>10.5</v>
      </c>
      <c r="K174" s="3">
        <v>45</v>
      </c>
      <c r="L174" s="8">
        <f t="shared" si="19"/>
        <v>4</v>
      </c>
      <c r="M174" s="7">
        <f t="shared" si="20"/>
        <v>1</v>
      </c>
      <c r="O174">
        <f t="shared" si="23"/>
        <v>0</v>
      </c>
    </row>
    <row r="175" spans="1:15">
      <c r="A175">
        <v>174</v>
      </c>
      <c r="C175" s="6" t="s">
        <v>188</v>
      </c>
      <c r="D175" s="2"/>
      <c r="F175" s="7">
        <f t="shared" si="22"/>
        <v>63</v>
      </c>
      <c r="G175" s="2" t="s">
        <v>6</v>
      </c>
      <c r="H175" s="1" t="str">
        <f t="shared" si="17"/>
        <v>60+</v>
      </c>
      <c r="I175" s="25" t="str">
        <f t="shared" si="18"/>
        <v>A</v>
      </c>
      <c r="J175" s="13">
        <v>13.5</v>
      </c>
      <c r="K175" s="3">
        <v>63</v>
      </c>
      <c r="L175" s="8">
        <f t="shared" si="19"/>
        <v>0</v>
      </c>
      <c r="M175" s="7">
        <f t="shared" si="20"/>
        <v>1</v>
      </c>
      <c r="O175">
        <f t="shared" si="23"/>
        <v>0</v>
      </c>
    </row>
    <row r="176" spans="1:15">
      <c r="A176">
        <v>175</v>
      </c>
      <c r="C176" s="6" t="s">
        <v>189</v>
      </c>
      <c r="D176" s="2"/>
      <c r="F176" s="7">
        <f t="shared" si="22"/>
        <v>73</v>
      </c>
      <c r="G176" s="2" t="s">
        <v>6</v>
      </c>
      <c r="H176" s="1" t="str">
        <f t="shared" si="17"/>
        <v>60+</v>
      </c>
      <c r="I176" s="25" t="str">
        <f t="shared" si="18"/>
        <v>A</v>
      </c>
      <c r="J176" s="13">
        <v>15.5</v>
      </c>
      <c r="K176" s="3">
        <v>73</v>
      </c>
      <c r="L176" s="8">
        <f t="shared" si="19"/>
        <v>0</v>
      </c>
      <c r="M176" s="7">
        <f t="shared" si="20"/>
        <v>1</v>
      </c>
      <c r="O176">
        <f t="shared" si="23"/>
        <v>0</v>
      </c>
    </row>
    <row r="177" spans="1:15">
      <c r="A177">
        <v>176</v>
      </c>
      <c r="C177" s="6" t="s">
        <v>190</v>
      </c>
      <c r="D177" s="2"/>
      <c r="F177" s="7">
        <f t="shared" si="22"/>
        <v>51</v>
      </c>
      <c r="G177" s="2" t="s">
        <v>12</v>
      </c>
      <c r="H177" s="1" t="str">
        <f t="shared" si="17"/>
        <v>25-40</v>
      </c>
      <c r="I177" s="25" t="str">
        <f t="shared" si="18"/>
        <v>C</v>
      </c>
      <c r="J177" s="13">
        <v>11.5</v>
      </c>
      <c r="K177" s="3">
        <v>51</v>
      </c>
      <c r="L177" s="8">
        <f t="shared" si="19"/>
        <v>10</v>
      </c>
      <c r="M177" s="7">
        <f t="shared" si="20"/>
        <v>1</v>
      </c>
      <c r="O177">
        <f t="shared" si="23"/>
        <v>1</v>
      </c>
    </row>
    <row r="178" spans="1:15">
      <c r="A178">
        <v>177</v>
      </c>
      <c r="C178" s="6" t="s">
        <v>191</v>
      </c>
      <c r="D178" s="2"/>
      <c r="F178" s="7">
        <f t="shared" si="22"/>
        <v>12</v>
      </c>
      <c r="G178" s="2" t="s">
        <v>23</v>
      </c>
      <c r="H178" s="1" t="str">
        <f t="shared" si="17"/>
        <v>0-25</v>
      </c>
      <c r="I178" s="25" t="str">
        <f t="shared" si="18"/>
        <v>D</v>
      </c>
      <c r="J178" s="13">
        <v>4</v>
      </c>
      <c r="K178" s="3">
        <v>12</v>
      </c>
      <c r="L178" s="8">
        <f t="shared" si="19"/>
        <v>0</v>
      </c>
      <c r="M178" s="7">
        <f t="shared" si="20"/>
        <v>1</v>
      </c>
      <c r="O178">
        <f t="shared" si="23"/>
        <v>1</v>
      </c>
    </row>
    <row r="179" spans="1:15">
      <c r="A179">
        <v>178</v>
      </c>
      <c r="C179" s="6" t="s">
        <v>192</v>
      </c>
      <c r="D179" s="2"/>
      <c r="F179" s="7">
        <f t="shared" si="22"/>
        <v>40</v>
      </c>
      <c r="G179" s="2" t="s">
        <v>6</v>
      </c>
      <c r="H179" s="1" t="str">
        <f t="shared" si="17"/>
        <v>60+</v>
      </c>
      <c r="I179" s="25" t="str">
        <f t="shared" si="18"/>
        <v>A</v>
      </c>
      <c r="J179" s="13">
        <v>9.5</v>
      </c>
      <c r="K179" s="3">
        <v>40</v>
      </c>
      <c r="L179" s="8">
        <f t="shared" si="19"/>
        <v>-20</v>
      </c>
      <c r="M179" s="7">
        <f t="shared" si="20"/>
        <v>0</v>
      </c>
      <c r="O179">
        <f t="shared" si="23"/>
        <v>0</v>
      </c>
    </row>
    <row r="180" spans="1:15">
      <c r="A180">
        <v>179</v>
      </c>
      <c r="C180" s="6" t="s">
        <v>193</v>
      </c>
      <c r="D180" s="2"/>
      <c r="F180" s="7">
        <f t="shared" si="22"/>
        <v>57</v>
      </c>
      <c r="G180" s="2" t="s">
        <v>20</v>
      </c>
      <c r="H180" s="1" t="str">
        <f t="shared" si="17"/>
        <v>40-60</v>
      </c>
      <c r="I180" s="25" t="str">
        <f t="shared" si="18"/>
        <v>B</v>
      </c>
      <c r="J180" s="13">
        <v>12.5</v>
      </c>
      <c r="K180" s="3">
        <v>57</v>
      </c>
      <c r="L180" s="8">
        <f t="shared" si="19"/>
        <v>0</v>
      </c>
      <c r="M180" s="7">
        <f t="shared" si="20"/>
        <v>1</v>
      </c>
      <c r="O180">
        <f t="shared" si="23"/>
        <v>0</v>
      </c>
    </row>
    <row r="181" spans="1:15">
      <c r="A181">
        <v>180</v>
      </c>
      <c r="C181" s="6" t="s">
        <v>194</v>
      </c>
      <c r="D181" s="2"/>
      <c r="F181" s="7">
        <f t="shared" si="22"/>
        <v>16</v>
      </c>
      <c r="G181" s="2" t="s">
        <v>12</v>
      </c>
      <c r="H181" s="1" t="str">
        <f t="shared" si="17"/>
        <v>25-40</v>
      </c>
      <c r="I181" s="25" t="str">
        <f t="shared" si="18"/>
        <v>C</v>
      </c>
      <c r="J181" s="13">
        <v>5</v>
      </c>
      <c r="K181" s="3">
        <v>16</v>
      </c>
      <c r="L181" s="8">
        <f t="shared" si="19"/>
        <v>-9</v>
      </c>
      <c r="M181" s="7">
        <f t="shared" si="20"/>
        <v>1</v>
      </c>
      <c r="O181">
        <f t="shared" si="23"/>
        <v>0</v>
      </c>
    </row>
    <row r="182" spans="1:15">
      <c r="A182">
        <v>181</v>
      </c>
      <c r="C182" s="6" t="s">
        <v>195</v>
      </c>
      <c r="D182" s="2"/>
      <c r="F182" s="7">
        <f t="shared" si="22"/>
        <v>16</v>
      </c>
      <c r="G182" s="2" t="s">
        <v>12</v>
      </c>
      <c r="H182" s="1" t="str">
        <f t="shared" si="17"/>
        <v>25-40</v>
      </c>
      <c r="I182" s="25" t="str">
        <f t="shared" si="18"/>
        <v>C</v>
      </c>
      <c r="J182" s="13">
        <v>5</v>
      </c>
      <c r="K182" s="3">
        <v>16</v>
      </c>
      <c r="L182" s="8">
        <f t="shared" si="19"/>
        <v>-9</v>
      </c>
      <c r="M182" s="7">
        <f t="shared" si="20"/>
        <v>1</v>
      </c>
      <c r="O182">
        <f t="shared" si="23"/>
        <v>0</v>
      </c>
    </row>
    <row r="183" spans="1:15">
      <c r="A183">
        <v>182</v>
      </c>
      <c r="C183" s="6" t="s">
        <v>196</v>
      </c>
      <c r="D183" s="2"/>
      <c r="F183" s="7">
        <f t="shared" si="22"/>
        <v>93</v>
      </c>
      <c r="G183" s="2" t="s">
        <v>6</v>
      </c>
      <c r="H183" s="1" t="str">
        <f t="shared" si="17"/>
        <v>60+</v>
      </c>
      <c r="I183" s="25" t="str">
        <f t="shared" si="18"/>
        <v>A</v>
      </c>
      <c r="J183" s="13">
        <v>21</v>
      </c>
      <c r="K183" s="3">
        <v>93</v>
      </c>
      <c r="L183" s="8">
        <f t="shared" si="19"/>
        <v>0</v>
      </c>
      <c r="M183" s="7">
        <f t="shared" si="20"/>
        <v>1</v>
      </c>
      <c r="O183">
        <f t="shared" si="23"/>
        <v>0</v>
      </c>
    </row>
    <row r="184" spans="1:15">
      <c r="A184">
        <v>183</v>
      </c>
      <c r="C184" s="6" t="s">
        <v>197</v>
      </c>
      <c r="D184" s="2"/>
      <c r="F184" s="7">
        <f t="shared" si="22"/>
        <v>45</v>
      </c>
      <c r="G184" s="2" t="s">
        <v>23</v>
      </c>
      <c r="H184" s="1" t="str">
        <f t="shared" si="17"/>
        <v>0-25</v>
      </c>
      <c r="I184" s="25" t="str">
        <f t="shared" si="18"/>
        <v>D</v>
      </c>
      <c r="J184" s="13">
        <v>11</v>
      </c>
      <c r="K184" s="3">
        <v>45</v>
      </c>
      <c r="L184" s="8">
        <f t="shared" si="19"/>
        <v>21</v>
      </c>
      <c r="M184" s="7">
        <f t="shared" si="20"/>
        <v>0</v>
      </c>
      <c r="O184">
        <f t="shared" si="23"/>
        <v>0</v>
      </c>
    </row>
    <row r="185" spans="1:15">
      <c r="A185">
        <v>184</v>
      </c>
      <c r="C185" s="6" t="s">
        <v>198</v>
      </c>
      <c r="D185" s="2"/>
      <c r="F185" s="7">
        <f t="shared" si="22"/>
        <v>12</v>
      </c>
      <c r="G185" s="2" t="s">
        <v>23</v>
      </c>
      <c r="H185" s="1" t="str">
        <f t="shared" si="17"/>
        <v>0-25</v>
      </c>
      <c r="I185" s="25" t="str">
        <f t="shared" si="18"/>
        <v>D</v>
      </c>
      <c r="J185" s="13">
        <v>4</v>
      </c>
      <c r="K185" s="3">
        <v>12</v>
      </c>
      <c r="L185" s="8">
        <f t="shared" si="19"/>
        <v>0</v>
      </c>
      <c r="M185" s="7">
        <f t="shared" si="20"/>
        <v>1</v>
      </c>
      <c r="O185">
        <f t="shared" si="23"/>
        <v>1</v>
      </c>
    </row>
    <row r="186" spans="1:15">
      <c r="A186">
        <v>185</v>
      </c>
      <c r="C186" s="6" t="s">
        <v>199</v>
      </c>
      <c r="D186" s="2"/>
      <c r="F186" s="7">
        <f t="shared" si="22"/>
        <v>73</v>
      </c>
      <c r="G186" s="2" t="s">
        <v>6</v>
      </c>
      <c r="H186" s="1" t="str">
        <f t="shared" si="17"/>
        <v>60+</v>
      </c>
      <c r="I186" s="25" t="str">
        <f t="shared" si="18"/>
        <v>A</v>
      </c>
      <c r="J186" s="13">
        <v>15.5</v>
      </c>
      <c r="K186" s="3">
        <v>73</v>
      </c>
      <c r="L186" s="8">
        <f t="shared" si="19"/>
        <v>0</v>
      </c>
      <c r="M186" s="7">
        <f t="shared" si="20"/>
        <v>1</v>
      </c>
      <c r="O186">
        <f t="shared" si="23"/>
        <v>0</v>
      </c>
    </row>
    <row r="187" spans="1:15">
      <c r="A187">
        <v>186</v>
      </c>
      <c r="C187" s="6" t="s">
        <v>200</v>
      </c>
      <c r="D187" s="2"/>
      <c r="F187" s="7">
        <f t="shared" si="22"/>
        <v>51</v>
      </c>
      <c r="G187" s="2" t="s">
        <v>12</v>
      </c>
      <c r="H187" s="1" t="str">
        <f t="shared" si="17"/>
        <v>25-40</v>
      </c>
      <c r="I187" s="25" t="str">
        <f t="shared" si="18"/>
        <v>C</v>
      </c>
      <c r="J187" s="13">
        <v>12</v>
      </c>
      <c r="K187" s="3">
        <v>51</v>
      </c>
      <c r="L187" s="8">
        <f t="shared" si="19"/>
        <v>10</v>
      </c>
      <c r="M187" s="7">
        <f t="shared" si="20"/>
        <v>1</v>
      </c>
      <c r="O187">
        <f t="shared" si="23"/>
        <v>0</v>
      </c>
    </row>
    <row r="188" spans="1:15">
      <c r="A188">
        <v>187</v>
      </c>
      <c r="C188" s="6" t="s">
        <v>201</v>
      </c>
      <c r="D188" s="2"/>
      <c r="F188" s="7">
        <f t="shared" si="22"/>
        <v>25</v>
      </c>
      <c r="G188" s="2" t="s">
        <v>12</v>
      </c>
      <c r="H188" s="1" t="str">
        <f t="shared" si="17"/>
        <v>25-40</v>
      </c>
      <c r="I188" s="25" t="str">
        <f t="shared" si="18"/>
        <v>C</v>
      </c>
      <c r="J188" s="13">
        <v>7</v>
      </c>
      <c r="K188" s="3">
        <v>25</v>
      </c>
      <c r="L188" s="8">
        <f t="shared" si="19"/>
        <v>0</v>
      </c>
      <c r="M188" s="7">
        <f t="shared" si="20"/>
        <v>1</v>
      </c>
      <c r="O188">
        <f t="shared" si="23"/>
        <v>1</v>
      </c>
    </row>
    <row r="189" spans="1:15">
      <c r="A189">
        <v>188</v>
      </c>
      <c r="C189" s="6" t="s">
        <v>202</v>
      </c>
      <c r="D189" s="2"/>
      <c r="F189" s="7">
        <f t="shared" si="22"/>
        <v>40</v>
      </c>
      <c r="G189" s="2" t="s">
        <v>20</v>
      </c>
      <c r="H189" s="1" t="str">
        <f t="shared" si="17"/>
        <v>40-60</v>
      </c>
      <c r="I189" s="25" t="str">
        <f t="shared" si="18"/>
        <v>B</v>
      </c>
      <c r="J189" s="13">
        <v>9.5</v>
      </c>
      <c r="K189" s="3">
        <v>40</v>
      </c>
      <c r="L189" s="8">
        <f t="shared" si="19"/>
        <v>0</v>
      </c>
      <c r="M189" s="7">
        <f t="shared" si="20"/>
        <v>1</v>
      </c>
      <c r="O189">
        <f t="shared" si="23"/>
        <v>0</v>
      </c>
    </row>
    <row r="190" spans="1:15">
      <c r="A190">
        <v>189</v>
      </c>
      <c r="C190" s="6" t="s">
        <v>203</v>
      </c>
      <c r="D190" s="2"/>
      <c r="F190" s="7">
        <f t="shared" si="22"/>
        <v>25</v>
      </c>
      <c r="G190" s="2" t="s">
        <v>12</v>
      </c>
      <c r="H190" s="1" t="str">
        <f t="shared" si="17"/>
        <v>25-40</v>
      </c>
      <c r="I190" s="25" t="str">
        <f t="shared" si="18"/>
        <v>C</v>
      </c>
      <c r="J190" s="13">
        <v>7</v>
      </c>
      <c r="K190" s="3">
        <v>25</v>
      </c>
      <c r="L190" s="8">
        <f t="shared" si="19"/>
        <v>0</v>
      </c>
      <c r="M190" s="7">
        <f t="shared" si="20"/>
        <v>1</v>
      </c>
      <c r="O190">
        <f t="shared" si="23"/>
        <v>0</v>
      </c>
    </row>
    <row r="191" spans="1:15">
      <c r="A191">
        <v>190</v>
      </c>
      <c r="C191" s="6" t="s">
        <v>204</v>
      </c>
      <c r="D191" s="2"/>
      <c r="F191" s="7">
        <f t="shared" si="22"/>
        <v>51</v>
      </c>
      <c r="G191" s="2" t="s">
        <v>20</v>
      </c>
      <c r="H191" s="1" t="str">
        <f t="shared" si="17"/>
        <v>40-60</v>
      </c>
      <c r="I191" s="25" t="str">
        <f t="shared" si="18"/>
        <v>B</v>
      </c>
      <c r="J191" s="13">
        <v>11.5</v>
      </c>
      <c r="K191" s="3">
        <v>51</v>
      </c>
      <c r="L191" s="8">
        <f t="shared" si="19"/>
        <v>0</v>
      </c>
      <c r="M191" s="7">
        <f t="shared" si="20"/>
        <v>1</v>
      </c>
      <c r="O191">
        <f t="shared" si="23"/>
        <v>0</v>
      </c>
    </row>
    <row r="192" spans="1:15">
      <c r="A192">
        <v>191</v>
      </c>
      <c r="C192" s="6" t="s">
        <v>205</v>
      </c>
      <c r="D192" s="2"/>
      <c r="F192" s="7">
        <f t="shared" si="22"/>
        <v>57</v>
      </c>
      <c r="G192" s="2" t="s">
        <v>6</v>
      </c>
      <c r="H192" s="1" t="str">
        <f t="shared" si="17"/>
        <v>60+</v>
      </c>
      <c r="I192" s="25" t="str">
        <f t="shared" si="18"/>
        <v>A</v>
      </c>
      <c r="J192" s="13">
        <v>13</v>
      </c>
      <c r="K192" s="3">
        <v>57</v>
      </c>
      <c r="L192" s="8">
        <f t="shared" si="19"/>
        <v>-3</v>
      </c>
      <c r="M192" s="7">
        <f t="shared" si="20"/>
        <v>1</v>
      </c>
      <c r="O192">
        <f t="shared" si="23"/>
        <v>0</v>
      </c>
    </row>
    <row r="193" spans="1:15">
      <c r="A193">
        <v>192</v>
      </c>
      <c r="C193" s="6" t="s">
        <v>206</v>
      </c>
      <c r="D193" s="2"/>
      <c r="F193" s="7">
        <f t="shared" si="22"/>
        <v>16</v>
      </c>
      <c r="G193" s="2" t="s">
        <v>12</v>
      </c>
      <c r="H193" s="1" t="str">
        <f t="shared" si="17"/>
        <v>25-40</v>
      </c>
      <c r="I193" s="25" t="str">
        <f t="shared" si="18"/>
        <v>C</v>
      </c>
      <c r="J193" s="13">
        <v>5</v>
      </c>
      <c r="K193" s="3">
        <v>16</v>
      </c>
      <c r="L193" s="8">
        <f t="shared" si="19"/>
        <v>-9</v>
      </c>
      <c r="M193" s="7">
        <f t="shared" si="20"/>
        <v>1</v>
      </c>
      <c r="O193">
        <f t="shared" si="23"/>
        <v>0</v>
      </c>
    </row>
    <row r="194" spans="1:15">
      <c r="A194">
        <v>193</v>
      </c>
      <c r="C194" s="6" t="s">
        <v>207</v>
      </c>
      <c r="D194" s="2"/>
      <c r="F194" s="7">
        <f t="shared" ref="F194:F201" si="24">K194</f>
        <v>68</v>
      </c>
      <c r="G194" s="2" t="s">
        <v>20</v>
      </c>
      <c r="H194" s="1" t="str">
        <f t="shared" si="17"/>
        <v>40-60</v>
      </c>
      <c r="I194" s="25" t="str">
        <f t="shared" si="18"/>
        <v>B</v>
      </c>
      <c r="J194" s="13">
        <v>14.5</v>
      </c>
      <c r="K194" s="3">
        <v>68</v>
      </c>
      <c r="L194" s="8">
        <f t="shared" si="19"/>
        <v>9</v>
      </c>
      <c r="M194" s="7">
        <f t="shared" si="20"/>
        <v>1</v>
      </c>
      <c r="O194">
        <f t="shared" si="23"/>
        <v>0</v>
      </c>
    </row>
    <row r="195" spans="1:15">
      <c r="A195">
        <v>194</v>
      </c>
      <c r="C195" s="6" t="s">
        <v>208</v>
      </c>
      <c r="D195" s="2"/>
      <c r="F195" s="7">
        <f t="shared" si="24"/>
        <v>73</v>
      </c>
      <c r="G195" s="2" t="s">
        <v>6</v>
      </c>
      <c r="H195" s="1" t="str">
        <f t="shared" ref="H195:H201" si="25">IF(G195="A","60+",IF(G195="B","40-60",IF(G195="C","25-40",IF(G195="D","0-25",))))</f>
        <v>60+</v>
      </c>
      <c r="I195" s="25" t="str">
        <f t="shared" ref="I195:I201" si="26">G195</f>
        <v>A</v>
      </c>
      <c r="J195" s="13">
        <v>16</v>
      </c>
      <c r="K195" s="3">
        <v>73</v>
      </c>
      <c r="L195" s="8">
        <f t="shared" ref="L195:L201" si="27">IF(I195="C",IF(K195&lt;=$P$1,K195-$P$1,IF(K195&gt;$Q$1-1,(K195-$Q$1-1),0)),IF(I195="D",IF(K195&lt;=$P$1-1,0,K195-($P$1-1)),IF(I195="B",IF(K195&lt;=$Q$1,K195-$Q$1,IF(K195&gt;$R$1-1,K195-($R$1-1),0)),IF(I195="A",IF(K195&gt;=$R$1,0,K195-$R$1),""))))</f>
        <v>0</v>
      </c>
      <c r="M195" s="7">
        <f t="shared" ref="M195:M201" si="28">IF(AND(ABS(L195)&gt;=$U$1,ABS(L195)&lt;=$V$1),1,0)</f>
        <v>1</v>
      </c>
      <c r="O195">
        <f t="shared" si="23"/>
        <v>0</v>
      </c>
    </row>
    <row r="196" spans="1:15">
      <c r="A196">
        <v>195</v>
      </c>
      <c r="C196" s="6" t="s">
        <v>209</v>
      </c>
      <c r="D196" s="2"/>
      <c r="F196" s="7">
        <f t="shared" si="24"/>
        <v>16</v>
      </c>
      <c r="G196" s="2" t="s">
        <v>12</v>
      </c>
      <c r="H196" s="1" t="str">
        <f t="shared" si="25"/>
        <v>25-40</v>
      </c>
      <c r="I196" s="25" t="str">
        <f t="shared" si="26"/>
        <v>C</v>
      </c>
      <c r="J196" s="13">
        <v>5</v>
      </c>
      <c r="K196" s="3">
        <v>16</v>
      </c>
      <c r="L196" s="8">
        <f t="shared" si="27"/>
        <v>-9</v>
      </c>
      <c r="M196" s="7">
        <f t="shared" si="28"/>
        <v>1</v>
      </c>
      <c r="O196">
        <f t="shared" ref="O196:O203" si="29">IF(K194="","",IF(AND(K194&gt;=$O$3,K194&lt;$P$3),1,0))</f>
        <v>1</v>
      </c>
    </row>
    <row r="197" spans="1:15">
      <c r="A197">
        <v>196</v>
      </c>
      <c r="C197" s="6" t="s">
        <v>210</v>
      </c>
      <c r="D197" s="2"/>
      <c r="F197" s="7">
        <f t="shared" si="24"/>
        <v>45</v>
      </c>
      <c r="G197" s="2" t="s">
        <v>20</v>
      </c>
      <c r="H197" s="1" t="str">
        <f t="shared" si="25"/>
        <v>40-60</v>
      </c>
      <c r="I197" s="25" t="str">
        <f t="shared" si="26"/>
        <v>B</v>
      </c>
      <c r="J197" s="13">
        <v>10.5</v>
      </c>
      <c r="K197" s="3">
        <v>45</v>
      </c>
      <c r="L197" s="8">
        <f t="shared" si="27"/>
        <v>0</v>
      </c>
      <c r="M197" s="7">
        <f t="shared" si="28"/>
        <v>1</v>
      </c>
      <c r="O197">
        <f t="shared" si="29"/>
        <v>1</v>
      </c>
    </row>
    <row r="198" spans="1:15">
      <c r="A198">
        <v>197</v>
      </c>
      <c r="C198" s="6" t="s">
        <v>211</v>
      </c>
      <c r="D198" s="2"/>
      <c r="F198" s="7">
        <f t="shared" si="24"/>
        <v>45</v>
      </c>
      <c r="G198" s="2" t="s">
        <v>12</v>
      </c>
      <c r="H198" s="1" t="str">
        <f t="shared" si="25"/>
        <v>25-40</v>
      </c>
      <c r="I198" s="25" t="str">
        <f t="shared" si="26"/>
        <v>C</v>
      </c>
      <c r="J198" s="13">
        <v>11</v>
      </c>
      <c r="K198" s="3">
        <v>45</v>
      </c>
      <c r="L198" s="8">
        <f t="shared" si="27"/>
        <v>4</v>
      </c>
      <c r="M198" s="7">
        <f t="shared" si="28"/>
        <v>1</v>
      </c>
      <c r="O198">
        <f t="shared" si="29"/>
        <v>0</v>
      </c>
    </row>
    <row r="199" spans="1:15">
      <c r="A199">
        <v>198</v>
      </c>
      <c r="C199" s="6" t="s">
        <v>212</v>
      </c>
      <c r="D199" s="2"/>
      <c r="F199" s="7">
        <f t="shared" si="24"/>
        <v>35</v>
      </c>
      <c r="G199" s="2" t="s">
        <v>20</v>
      </c>
      <c r="H199" s="1" t="str">
        <f t="shared" si="25"/>
        <v>40-60</v>
      </c>
      <c r="I199" s="25" t="str">
        <f t="shared" si="26"/>
        <v>B</v>
      </c>
      <c r="J199" s="13">
        <v>9</v>
      </c>
      <c r="K199" s="3">
        <v>35</v>
      </c>
      <c r="L199" s="8">
        <f t="shared" si="27"/>
        <v>-5</v>
      </c>
      <c r="M199" s="7">
        <f t="shared" si="28"/>
        <v>1</v>
      </c>
      <c r="O199">
        <f t="shared" si="29"/>
        <v>0</v>
      </c>
    </row>
    <row r="200" spans="1:15">
      <c r="A200">
        <v>199</v>
      </c>
      <c r="C200" s="6" t="s">
        <v>213</v>
      </c>
      <c r="F200" s="7">
        <f t="shared" si="24"/>
        <v>16</v>
      </c>
      <c r="G200" s="1" t="s">
        <v>12</v>
      </c>
      <c r="H200" s="1" t="str">
        <f t="shared" si="25"/>
        <v>25-40</v>
      </c>
      <c r="I200" s="25" t="str">
        <f t="shared" si="26"/>
        <v>C</v>
      </c>
      <c r="J200" s="13">
        <v>5</v>
      </c>
      <c r="K200" s="3">
        <v>16</v>
      </c>
      <c r="L200" s="8">
        <f t="shared" si="27"/>
        <v>-9</v>
      </c>
      <c r="M200" s="7">
        <f t="shared" si="28"/>
        <v>1</v>
      </c>
      <c r="O200">
        <f t="shared" si="29"/>
        <v>0</v>
      </c>
    </row>
    <row r="201" spans="1:15">
      <c r="A201">
        <v>200</v>
      </c>
      <c r="C201" s="6" t="s">
        <v>214</v>
      </c>
      <c r="F201" s="7">
        <f t="shared" si="24"/>
        <v>35</v>
      </c>
      <c r="G201" s="1" t="s">
        <v>12</v>
      </c>
      <c r="H201" s="1" t="str">
        <f t="shared" si="25"/>
        <v>25-40</v>
      </c>
      <c r="I201" s="25" t="str">
        <f t="shared" si="26"/>
        <v>C</v>
      </c>
      <c r="J201" s="2">
        <v>9</v>
      </c>
      <c r="K201" s="3">
        <v>35</v>
      </c>
      <c r="L201" s="8">
        <f t="shared" si="27"/>
        <v>0</v>
      </c>
      <c r="M201" s="7">
        <f t="shared" si="28"/>
        <v>1</v>
      </c>
      <c r="O201">
        <f t="shared" si="29"/>
        <v>0</v>
      </c>
    </row>
    <row r="202" spans="1:15">
      <c r="A202" s="24"/>
      <c r="C202"/>
      <c r="D202"/>
      <c r="E202"/>
      <c r="F202"/>
      <c r="I202"/>
      <c r="K202" t="str">
        <f t="shared" ref="K202:K209" si="30">IF(G202="C",J202-40,IF(G202="D",J202-10,IF(G202="B",J202-70,IF(G202="A",IF(J202&gt;=70,"OK",J202-70),""))))</f>
        <v/>
      </c>
      <c r="L202"/>
      <c r="O202">
        <f t="shared" si="29"/>
        <v>0</v>
      </c>
    </row>
    <row r="203" spans="1:15">
      <c r="G203" s="2"/>
      <c r="H203" s="13"/>
      <c r="J203" s="3"/>
      <c r="K203" s="8" t="str">
        <f t="shared" si="30"/>
        <v/>
      </c>
      <c r="L203" s="22"/>
      <c r="O203">
        <f t="shared" si="29"/>
        <v>0</v>
      </c>
    </row>
    <row r="204" spans="1:15">
      <c r="G204" s="2"/>
      <c r="H204" s="13"/>
      <c r="J204" s="3"/>
      <c r="K204" s="8" t="str">
        <f t="shared" si="30"/>
        <v/>
      </c>
      <c r="L204" s="22"/>
      <c r="N204" t="str">
        <f>IF(J202="","",IF(AND(J202&gt;=$O$3,J202&lt;$P$3),1,0))</f>
        <v/>
      </c>
    </row>
    <row r="205" spans="1:15">
      <c r="A205" t="s">
        <v>215</v>
      </c>
      <c r="G205" s="2"/>
      <c r="H205" s="13"/>
      <c r="J205" s="3"/>
      <c r="K205" s="8" t="str">
        <f t="shared" si="30"/>
        <v/>
      </c>
      <c r="L205" s="22"/>
      <c r="N205" t="str">
        <f>IF(K205="","",IF(AND(K205&gt;=$O$3,K205&lt;$P$3),1,0))</f>
        <v/>
      </c>
    </row>
    <row r="206" spans="1:15">
      <c r="A206" s="24" t="s">
        <v>216</v>
      </c>
      <c r="G206" s="2"/>
      <c r="H206" s="13"/>
      <c r="J206" s="3"/>
      <c r="K206" s="8" t="str">
        <f t="shared" si="30"/>
        <v/>
      </c>
      <c r="L206" s="22"/>
      <c r="N206" t="str">
        <f>IF(K206="","",IF(AND(K206&gt;=$O$3,K206&lt;$P$3),1,0))</f>
        <v/>
      </c>
    </row>
    <row r="207" spans="1:15">
      <c r="A207" s="24" t="s">
        <v>217</v>
      </c>
      <c r="G207" s="2"/>
      <c r="H207" s="13"/>
      <c r="J207" s="3"/>
      <c r="K207" s="8" t="str">
        <f t="shared" si="30"/>
        <v/>
      </c>
      <c r="L207" s="22"/>
      <c r="N207" t="str">
        <f>IF(K207="","",IF(AND(K207&gt;=$O$3,K207&lt;$P$3),1,0))</f>
        <v/>
      </c>
    </row>
    <row r="208" spans="1:15">
      <c r="A208" s="24" t="s">
        <v>218</v>
      </c>
      <c r="G208" s="2"/>
      <c r="H208" s="13"/>
      <c r="J208" s="3"/>
      <c r="K208" s="8" t="str">
        <f t="shared" si="30"/>
        <v/>
      </c>
      <c r="L208" s="22"/>
      <c r="N208" t="str">
        <f>IF(K208="","",IF(AND(K208&gt;=$O$3,K208&lt;$P$3),1,0))</f>
        <v/>
      </c>
    </row>
    <row r="209" spans="7:12">
      <c r="G209" s="2"/>
      <c r="H209" s="13"/>
      <c r="J209" s="3"/>
      <c r="K209" s="8" t="str">
        <f t="shared" si="30"/>
        <v/>
      </c>
      <c r="L209" s="22"/>
    </row>
    <row r="210" spans="7:12">
      <c r="G210" s="2"/>
      <c r="H210" s="13"/>
      <c r="J210" s="3"/>
      <c r="K210" s="22"/>
      <c r="L210" s="22"/>
    </row>
    <row r="211" spans="7:12">
      <c r="G211" s="2"/>
      <c r="H211" s="13"/>
      <c r="J211" s="3"/>
      <c r="K211" s="22"/>
      <c r="L211" s="22"/>
    </row>
    <row r="212" spans="7:12">
      <c r="G212" s="2"/>
      <c r="H212" s="13"/>
      <c r="J212" s="3"/>
      <c r="K212" s="22"/>
      <c r="L212" s="22"/>
    </row>
    <row r="213" spans="7:12">
      <c r="G213" s="2"/>
      <c r="H213" s="13"/>
      <c r="J213" s="3"/>
      <c r="K213" s="22"/>
      <c r="L213" s="22"/>
    </row>
    <row r="214" spans="7:12">
      <c r="G214" s="2"/>
      <c r="H214" s="13"/>
      <c r="J214" s="3"/>
      <c r="K214" s="22"/>
      <c r="L214" s="22"/>
    </row>
    <row r="215" spans="7:12">
      <c r="G215" s="2"/>
      <c r="H215" s="13"/>
      <c r="J215" s="3"/>
      <c r="K215" s="22"/>
      <c r="L215" s="22"/>
    </row>
    <row r="216" spans="7:12">
      <c r="G216" s="2"/>
      <c r="H216" s="13"/>
      <c r="J216" s="3"/>
      <c r="K216" s="22"/>
      <c r="L216" s="22"/>
    </row>
    <row r="217" spans="7:12">
      <c r="G217" s="2"/>
      <c r="H217" s="13"/>
      <c r="J217" s="3"/>
      <c r="K217" s="22"/>
      <c r="L217" s="22"/>
    </row>
    <row r="218" spans="7:12">
      <c r="G218" s="2"/>
      <c r="H218" s="13"/>
      <c r="J218" s="3"/>
      <c r="K218" s="22"/>
      <c r="L218" s="22"/>
    </row>
    <row r="219" spans="7:12">
      <c r="G219" s="2"/>
      <c r="H219" s="13"/>
      <c r="J219" s="3"/>
      <c r="K219" s="22"/>
      <c r="L219" s="22"/>
    </row>
    <row r="220" spans="7:12">
      <c r="G220" s="2"/>
      <c r="H220" s="13"/>
      <c r="J220" s="3"/>
      <c r="K220" s="22"/>
      <c r="L220" s="22"/>
    </row>
    <row r="221" spans="7:12">
      <c r="G221" s="2"/>
      <c r="H221" s="13"/>
      <c r="J221" s="3"/>
      <c r="K221" s="22"/>
      <c r="L221" s="22"/>
    </row>
    <row r="222" spans="7:12">
      <c r="G222" s="2"/>
      <c r="H222" s="13"/>
      <c r="J222" s="3"/>
      <c r="K222" s="22"/>
      <c r="L222" s="22"/>
    </row>
    <row r="223" spans="7:12">
      <c r="G223" s="2"/>
      <c r="H223" s="13"/>
      <c r="J223" s="3"/>
      <c r="K223" s="22"/>
      <c r="L223" s="22"/>
    </row>
    <row r="224" spans="7:12">
      <c r="G224" s="2"/>
      <c r="H224" s="13"/>
      <c r="J224" s="3"/>
      <c r="K224" s="22"/>
      <c r="L224" s="22"/>
    </row>
    <row r="225" spans="7:12">
      <c r="G225" s="2"/>
      <c r="H225" s="13"/>
      <c r="J225" s="3"/>
      <c r="K225" s="22"/>
      <c r="L225" s="22"/>
    </row>
    <row r="226" spans="7:12">
      <c r="G226" s="2"/>
      <c r="H226" s="13"/>
      <c r="J226" s="3"/>
      <c r="K226" s="22"/>
      <c r="L226" s="22"/>
    </row>
    <row r="227" spans="7:12">
      <c r="G227" s="2"/>
      <c r="H227" s="13"/>
      <c r="J227" s="3"/>
      <c r="K227" s="22"/>
      <c r="L227" s="22"/>
    </row>
    <row r="228" spans="7:12">
      <c r="G228" s="2"/>
      <c r="H228" s="13"/>
      <c r="J228" s="3"/>
      <c r="K228" s="22"/>
      <c r="L228" s="22"/>
    </row>
    <row r="229" spans="7:12">
      <c r="G229" s="2"/>
      <c r="H229" s="13"/>
      <c r="J229" s="3"/>
      <c r="K229" s="22"/>
      <c r="L229" s="22"/>
    </row>
    <row r="230" spans="7:12">
      <c r="G230" s="2"/>
      <c r="H230" s="13"/>
      <c r="J230" s="3"/>
      <c r="K230" s="22"/>
      <c r="L230" s="22"/>
    </row>
    <row r="231" spans="7:12">
      <c r="G231" s="2"/>
      <c r="H231" s="13"/>
      <c r="J231" s="3"/>
      <c r="K231" s="22"/>
      <c r="L231" s="22"/>
    </row>
    <row r="232" spans="7:12">
      <c r="G232" s="2"/>
      <c r="H232" s="13"/>
      <c r="J232" s="3"/>
      <c r="K232" s="22"/>
      <c r="L232" s="22"/>
    </row>
    <row r="233" spans="7:12">
      <c r="G233" s="2"/>
      <c r="H233" s="13"/>
      <c r="J233" s="3"/>
      <c r="K233" s="22"/>
      <c r="L233" s="22"/>
    </row>
    <row r="234" spans="7:12">
      <c r="G234" s="2"/>
      <c r="H234" s="13"/>
      <c r="J234" s="3"/>
      <c r="K234" s="22"/>
      <c r="L234" s="22"/>
    </row>
    <row r="235" spans="7:12">
      <c r="G235" s="2"/>
      <c r="H235" s="13"/>
      <c r="J235" s="3"/>
      <c r="K235" s="22"/>
      <c r="L235" s="22"/>
    </row>
    <row r="236" spans="7:12">
      <c r="G236" s="2"/>
      <c r="H236" s="13"/>
      <c r="J236" s="3"/>
      <c r="K236" s="22"/>
      <c r="L236" s="22"/>
    </row>
    <row r="237" spans="7:12">
      <c r="G237" s="2"/>
      <c r="H237" s="13"/>
      <c r="J237" s="3"/>
      <c r="K237" s="22"/>
      <c r="L237" s="22"/>
    </row>
    <row r="238" spans="7:12">
      <c r="G238" s="2"/>
      <c r="H238" s="13"/>
      <c r="J238" s="3"/>
      <c r="K238" s="22"/>
      <c r="L238" s="22"/>
    </row>
    <row r="239" spans="7:12">
      <c r="G239" s="2"/>
      <c r="H239" s="13"/>
      <c r="J239" s="3"/>
      <c r="K239" s="22"/>
      <c r="L239" s="22"/>
    </row>
    <row r="240" spans="7:12">
      <c r="G240" s="2"/>
      <c r="H240" s="13"/>
      <c r="J240" s="3"/>
      <c r="K240" s="22"/>
      <c r="L240" s="22"/>
    </row>
    <row r="241" spans="7:12">
      <c r="G241" s="2"/>
      <c r="H241" s="13"/>
      <c r="J241" s="3"/>
      <c r="K241" s="22"/>
      <c r="L241" s="22"/>
    </row>
    <row r="242" spans="7:12">
      <c r="G242" s="2"/>
      <c r="H242" s="13"/>
    </row>
    <row r="243" spans="7:12">
      <c r="G243" s="2"/>
      <c r="H243" s="13"/>
    </row>
    <row r="244" spans="7:12">
      <c r="G244" s="2"/>
      <c r="H244" s="13"/>
    </row>
    <row r="245" spans="7:12">
      <c r="G245" s="2"/>
      <c r="H245" s="13"/>
    </row>
    <row r="246" spans="7:12">
      <c r="G246" s="2"/>
      <c r="H246" s="13"/>
    </row>
    <row r="247" spans="7:12">
      <c r="G247" s="2"/>
      <c r="H247" s="13"/>
    </row>
    <row r="248" spans="7:12">
      <c r="G248" s="2"/>
      <c r="H248" s="13"/>
    </row>
    <row r="249" spans="7:12">
      <c r="G249" s="2"/>
      <c r="H249" s="13"/>
    </row>
    <row r="250" spans="7:12">
      <c r="G250" s="2"/>
      <c r="H250" s="13"/>
    </row>
    <row r="251" spans="7:12">
      <c r="G251" s="2"/>
    </row>
    <row r="253" spans="7:12">
      <c r="I253" s="4" t="str">
        <f>IF(H253="","",IF(AND(H253&gt;=$O$3,H253&lt;=$P$3),1,0))</f>
        <v/>
      </c>
    </row>
    <row r="254" spans="7:12">
      <c r="I254" s="4" t="str">
        <f>IF(H254="","",IF(AND(H254&gt;=$O$3,H254&lt;=$P$3),1,0))</f>
        <v/>
      </c>
    </row>
    <row r="255" spans="7:12">
      <c r="I255" s="4" t="str">
        <f>IF(H255="","",IF(AND(H255&gt;=$O$3,H255&lt;=$P$3),1,0))</f>
        <v/>
      </c>
    </row>
  </sheetData>
  <conditionalFormatting sqref="F203:F1048576 F1:F201">
    <cfRule type="cellIs" dxfId="105" priority="16" operator="between">
      <formula>0</formula>
      <formula>24</formula>
    </cfRule>
  </conditionalFormatting>
  <conditionalFormatting sqref="F203:F1048576 F1:F201">
    <cfRule type="cellIs" dxfId="104" priority="15" operator="between">
      <formula>25</formula>
      <formula>39</formula>
    </cfRule>
  </conditionalFormatting>
  <conditionalFormatting sqref="F203:F1048576 F1:F201">
    <cfRule type="cellIs" dxfId="103" priority="14" operator="between">
      <formula>40</formula>
      <formula>59</formula>
    </cfRule>
  </conditionalFormatting>
  <conditionalFormatting sqref="F203:F1048576 F1:F201">
    <cfRule type="cellIs" dxfId="102" priority="13" operator="between">
      <formula>60</formula>
      <formula>100</formula>
    </cfRule>
  </conditionalFormatting>
  <conditionalFormatting sqref="D203:D1048576 G203:G1048576 G1:G201">
    <cfRule type="cellIs" dxfId="101" priority="12" operator="equal">
      <formula>"A"</formula>
    </cfRule>
  </conditionalFormatting>
  <conditionalFormatting sqref="D203:D1048576 G203:G1048576 G1:G201">
    <cfRule type="cellIs" dxfId="100" priority="11" operator="equal">
      <formula>"B"</formula>
    </cfRule>
  </conditionalFormatting>
  <conditionalFormatting sqref="D203:D1048576 G203:G1048576 G1:G201">
    <cfRule type="cellIs" dxfId="99" priority="10" operator="equal">
      <formula>"C"</formula>
    </cfRule>
  </conditionalFormatting>
  <conditionalFormatting sqref="D203:D1048576 G203:G1048576 G1:G201">
    <cfRule type="cellIs" dxfId="98" priority="9" operator="equal">
      <formula>"D"</formula>
    </cfRule>
  </conditionalFormatting>
  <conditionalFormatting sqref="I1:I1048576">
    <cfRule type="cellIs" dxfId="97" priority="8" operator="equal">
      <formula>"A"</formula>
    </cfRule>
  </conditionalFormatting>
  <conditionalFormatting sqref="I1:I1048576">
    <cfRule type="cellIs" dxfId="96" priority="7" operator="equal">
      <formula>"B"</formula>
    </cfRule>
  </conditionalFormatting>
  <conditionalFormatting sqref="I1:I1048576">
    <cfRule type="cellIs" dxfId="95" priority="6" operator="equal">
      <formula>"C"</formula>
    </cfRule>
  </conditionalFormatting>
  <conditionalFormatting sqref="I1:I1048576">
    <cfRule type="cellIs" dxfId="94" priority="5" operator="equal">
      <formula>"D"</formula>
    </cfRule>
  </conditionalFormatting>
  <conditionalFormatting sqref="D1:D201">
    <cfRule type="cellIs" dxfId="93" priority="4" operator="equal">
      <formula>"A"</formula>
    </cfRule>
  </conditionalFormatting>
  <conditionalFormatting sqref="D1:D201">
    <cfRule type="cellIs" dxfId="92" priority="3" operator="equal">
      <formula>"B"</formula>
    </cfRule>
  </conditionalFormatting>
  <conditionalFormatting sqref="D1:D201">
    <cfRule type="cellIs" dxfId="91" priority="2" operator="equal">
      <formula>"C"</formula>
    </cfRule>
  </conditionalFormatting>
  <conditionalFormatting sqref="D1:D201">
    <cfRule type="cellIs" dxfId="90" priority="1" operator="equal">
      <formula>"D"</formula>
    </cfRule>
  </conditionalFormatting>
  <hyperlinks>
    <hyperlink ref="C2" r:id="rId1" xr:uid="{D7F301D2-60FB-4023-BF1E-C288B0922756}"/>
    <hyperlink ref="C3" r:id="rId2" xr:uid="{A34ADBB5-E810-4623-BA64-D7FBF4CDBF0A}"/>
    <hyperlink ref="C4" r:id="rId3" xr:uid="{E41B84BD-DAAA-48E9-8C6D-B57D03A2BC65}"/>
    <hyperlink ref="C5" r:id="rId4" xr:uid="{ED28AB83-0320-4885-8C3D-0769500D6F4E}"/>
    <hyperlink ref="C72" r:id="rId5" xr:uid="{07D83E52-AB2B-4B48-ADF2-9B44D93DE711}"/>
    <hyperlink ref="C6" r:id="rId6" xr:uid="{F0AD9561-E707-41D5-ACD0-27D85848DF01}"/>
    <hyperlink ref="C7" r:id="rId7" xr:uid="{D9EFE24D-1D94-42F2-90EE-51DB0C809403}"/>
    <hyperlink ref="C73" r:id="rId8" xr:uid="{F773B20A-EBDA-4EAF-9E71-912E4540460D}"/>
    <hyperlink ref="C135" r:id="rId9" xr:uid="{A0C7064E-451F-4C39-80F9-4558440E3115}"/>
    <hyperlink ref="C8" r:id="rId10" xr:uid="{1AB158A2-406B-47C1-9EA1-8BF9D9F34BE4}"/>
    <hyperlink ref="C9" r:id="rId11" xr:uid="{CF71A88C-5F60-4D1A-9F96-8398E29A9BDA}"/>
    <hyperlink ref="C10" r:id="rId12" xr:uid="{DF7D378D-7B5B-4743-A613-C9FEB81C53D7}"/>
    <hyperlink ref="C74" r:id="rId13" xr:uid="{6E4DD3AE-E5F8-4A99-888C-CF4275185F66}"/>
    <hyperlink ref="C136" r:id="rId14" xr:uid="{69C8E5A7-5606-4048-A9DE-9D9A03CBC9B1}"/>
    <hyperlink ref="C11" r:id="rId15" xr:uid="{8D64438C-44F3-4915-98A1-F3B9278FF306}"/>
    <hyperlink ref="C75" r:id="rId16" xr:uid="{ACEBE702-ADDE-4C46-8A71-F797A39E502C}"/>
    <hyperlink ref="C12" r:id="rId17" xr:uid="{7B6E45C1-FBF7-4BA6-8D42-7115585C2C8C}"/>
    <hyperlink ref="C76" r:id="rId18" xr:uid="{254C220A-C1EC-45B3-9AB7-BDBE4BE2E4CF}"/>
    <hyperlink ref="C13" r:id="rId19" xr:uid="{4EFBBF92-7369-45EA-A5F3-DB5BAD507E62}"/>
    <hyperlink ref="C137" r:id="rId20" xr:uid="{C1B2C26E-3729-42E4-AB64-DC096AC2D7ED}"/>
    <hyperlink ref="C77" r:id="rId21" xr:uid="{349F76B3-282A-43DF-985A-D509F8E65B01}"/>
    <hyperlink ref="C14" r:id="rId22" xr:uid="{FCA19FC8-5997-4256-B1AD-DF70D39C59D2}"/>
    <hyperlink ref="C15" r:id="rId23" xr:uid="{7768FB21-D1BB-4999-A077-0BAA81C94C95}"/>
    <hyperlink ref="C78" r:id="rId24" xr:uid="{793228A8-84D8-4DCF-A056-D94EA3426E63}"/>
    <hyperlink ref="C16" r:id="rId25" xr:uid="{F80F54B3-C14B-4D11-8A4C-A7D2D6B11BAA}"/>
    <hyperlink ref="C17" r:id="rId26" xr:uid="{8F752501-98E8-424C-BD9C-5FA73A403DB2}"/>
    <hyperlink ref="C138" r:id="rId27" xr:uid="{ADF06A86-AAE3-40ED-A853-4BFB7EF0C530}"/>
    <hyperlink ref="C18" r:id="rId28" xr:uid="{BE67A3F0-ECDC-47BE-96C6-70983E8583CD}"/>
    <hyperlink ref="C19" r:id="rId29" xr:uid="{4FF9A83C-229D-4901-8D25-09CAA2111150}"/>
    <hyperlink ref="C20" r:id="rId30" xr:uid="{4FC1358E-1970-4E44-8640-A7F63E874068}"/>
    <hyperlink ref="C79" r:id="rId31" xr:uid="{1D71FE32-ECF5-451B-A130-54BAD03D4520}"/>
    <hyperlink ref="C139" r:id="rId32" xr:uid="{0430308D-C634-455D-B34F-CF0901EEFD48}"/>
    <hyperlink ref="C21" r:id="rId33" xr:uid="{A095B1B0-B9BA-47FD-A88E-2CD8D294E8FD}"/>
    <hyperlink ref="C22" r:id="rId34" xr:uid="{2A354381-FE5E-46A5-B6B3-09551F2BC822}"/>
    <hyperlink ref="C80" r:id="rId35" xr:uid="{1DC319C8-A129-485D-93E8-B7D6E2F40C97}"/>
    <hyperlink ref="C140" r:id="rId36" xr:uid="{256E8D20-0410-4370-9758-5761B7EFDA86}"/>
    <hyperlink ref="C141" r:id="rId37" xr:uid="{A1F064A0-147A-4DC5-AE37-7C4ADDC575B3}"/>
    <hyperlink ref="C142" r:id="rId38" xr:uid="{ECA81817-A8A5-4ED2-BAC7-19AB794629AF}"/>
    <hyperlink ref="C23" r:id="rId39" xr:uid="{FB8E364E-4A74-4A9C-8D46-6BCDEA1B64A3}"/>
    <hyperlink ref="C169" r:id="rId40" xr:uid="{827AE6C4-A1D1-4036-A67B-12884313648C}"/>
    <hyperlink ref="C170" r:id="rId41" xr:uid="{79985AC8-B611-4B27-B11C-0C5B1CB102DE}"/>
    <hyperlink ref="C171" r:id="rId42" xr:uid="{FB1F210B-B519-4F7D-A960-A3BE9A6EF620}"/>
    <hyperlink ref="C172" r:id="rId43" xr:uid="{1E4602DC-ED70-4C1A-9A3A-9318D6A8B1DD}"/>
    <hyperlink ref="C173" r:id="rId44" xr:uid="{A111DC8A-3B3B-41FA-9144-27CA8F82FB2E}"/>
    <hyperlink ref="C174" r:id="rId45" xr:uid="{065B1BE3-9378-4AC2-A8FC-A2EB7FA84609}"/>
    <hyperlink ref="C81" r:id="rId46" xr:uid="{F025D9CF-E3B3-40EC-8C27-07B8E926B655}"/>
    <hyperlink ref="C82" r:id="rId47" xr:uid="{F9B9AFA3-68E5-4895-80A0-25834939DA88}"/>
    <hyperlink ref="C143" r:id="rId48" xr:uid="{E529D52D-9054-47BD-889B-DCDD2DDB1234}"/>
    <hyperlink ref="C144" r:id="rId49" xr:uid="{9A73A3BC-45C6-453D-8FBE-B1AC3BDD82E9}"/>
    <hyperlink ref="C83" r:id="rId50" xr:uid="{CE856298-3EA4-4ECA-8039-90D94542E489}"/>
    <hyperlink ref="C145" r:id="rId51" xr:uid="{08330FEE-F94D-4573-9974-B50A19F73127}"/>
    <hyperlink ref="C24" r:id="rId52" xr:uid="{F515542E-48F8-4E16-9146-8F54AA367A31}"/>
    <hyperlink ref="C25" r:id="rId53" xr:uid="{E085DD7A-DBEE-45B9-9E31-270394E9AFC6}"/>
    <hyperlink ref="C84" r:id="rId54" xr:uid="{3A95F2FD-BFF1-4E4A-81A5-E7D98A2D35F8}"/>
    <hyperlink ref="C26" r:id="rId55" xr:uid="{ECC7602F-08DD-44B2-98EE-38179A138978}"/>
    <hyperlink ref="C85" r:id="rId56" xr:uid="{0E7EC825-8503-4562-8491-13023202871D}"/>
    <hyperlink ref="C27" r:id="rId57" xr:uid="{BE4035ED-165D-40B9-BE9A-5C9AFD69824A}"/>
    <hyperlink ref="C28" r:id="rId58" xr:uid="{E3349D46-A87A-4810-B6AE-5A3024923F6F}"/>
    <hyperlink ref="C29" r:id="rId59" xr:uid="{3473B12F-3D89-4030-9E9C-6AF8D0D24F68}"/>
    <hyperlink ref="C30" r:id="rId60" xr:uid="{4AA865BC-FD57-4836-B727-C6644D0462CF}"/>
    <hyperlink ref="C86" r:id="rId61" xr:uid="{27450BFA-F17A-4E16-8AAD-BF9C6C40BD72}"/>
    <hyperlink ref="C87" r:id="rId62" xr:uid="{BF3D4FF1-B9E1-489B-BFC8-C711095AACAB}"/>
    <hyperlink ref="C88" r:id="rId63" xr:uid="{868D0330-4ECC-4DA4-8E41-28C8E4A1FA8C}"/>
    <hyperlink ref="C89" r:id="rId64" xr:uid="{9B600D1B-C9CF-4D46-B54F-B4EA567B513D}"/>
    <hyperlink ref="C90" r:id="rId65" xr:uid="{D861C600-EC66-4122-B412-963FA4A57A5D}"/>
    <hyperlink ref="C175" r:id="rId66" xr:uid="{5D689BE2-74D4-4280-AA00-31EDD3E83FF8}"/>
    <hyperlink ref="C176" r:id="rId67" xr:uid="{9B67D1C7-E279-4A1E-ADFB-98D8B2681772}"/>
    <hyperlink ref="C146" r:id="rId68" xr:uid="{2813E958-77AE-44D7-AB96-25A9671971DE}"/>
    <hyperlink ref="C31" r:id="rId69" xr:uid="{3E5AF878-C8EA-4303-B26C-F1ADCFC9C874}"/>
    <hyperlink ref="C91" r:id="rId70" xr:uid="{5087DCA1-01EF-404C-889A-09F8815FE738}"/>
    <hyperlink ref="C92" r:id="rId71" xr:uid="{A8CDB4A8-ACF4-44FE-805A-677C867715AB}"/>
    <hyperlink ref="C32" r:id="rId72" xr:uid="{76B01853-508A-4EC9-8FFE-72C8112FCD91}"/>
    <hyperlink ref="C33" r:id="rId73" xr:uid="{D511919F-271C-420F-B9D8-77DC0F3A1C54}"/>
    <hyperlink ref="C93" r:id="rId74" xr:uid="{953D6EB8-A382-47D3-9C68-67235BAEBFCB}"/>
    <hyperlink ref="C94" r:id="rId75" xr:uid="{ADBE107E-FD6E-4A6A-9053-95BF82166B78}"/>
    <hyperlink ref="C95" r:id="rId76" xr:uid="{F808BB04-DD13-415B-88F9-FB9705F5969E}"/>
    <hyperlink ref="C34" r:id="rId77" xr:uid="{96AB46C4-59B9-447D-BE62-FBAC45994C6D}"/>
    <hyperlink ref="C35" r:id="rId78" xr:uid="{42F48F03-76F1-4EAE-93FC-B44635A069C0}"/>
    <hyperlink ref="C96" r:id="rId79" xr:uid="{60A8BBA7-8583-40E6-934D-EA25A9446D52}"/>
    <hyperlink ref="C36" r:id="rId80" xr:uid="{1ABFFA86-3505-4D17-920A-06A6CD5394F6}"/>
    <hyperlink ref="C97" r:id="rId81" xr:uid="{0A4D8888-D278-48CA-BA3C-0280C3A38BE8}"/>
    <hyperlink ref="C98" r:id="rId82" xr:uid="{45F9EEC8-76EF-4507-9191-FDFD237F79F8}"/>
    <hyperlink ref="C37" r:id="rId83" xr:uid="{0B505490-8AC9-40E2-875B-6D24E31527A0}"/>
    <hyperlink ref="C38" r:id="rId84" xr:uid="{3113B81C-391A-496C-97AD-C43986F0DDB4}"/>
    <hyperlink ref="C99" r:id="rId85" xr:uid="{43FFF706-B9B7-4C39-98A0-988F0A5BE7D7}"/>
    <hyperlink ref="C100" r:id="rId86" xr:uid="{238CAF72-F29A-4234-96CB-E34B43C2E126}"/>
    <hyperlink ref="C147" r:id="rId87" xr:uid="{BC4D82B5-DA34-4291-9823-1F5FC4261FD6}"/>
    <hyperlink ref="C39" r:id="rId88" xr:uid="{C3FA1F76-E4BD-40C1-9E6A-3A9375DB7B1B}"/>
    <hyperlink ref="C40" r:id="rId89" xr:uid="{63C3115A-D69E-44CF-9380-04D748E9A895}"/>
    <hyperlink ref="C101" r:id="rId90" xr:uid="{D40B81AB-CA03-4D8C-9D7E-5B7B8FA36CC6}"/>
    <hyperlink ref="C102" r:id="rId91" xr:uid="{85AF6594-5C22-4110-AE5B-BD52555D0327}"/>
    <hyperlink ref="C103" r:id="rId92" xr:uid="{2F6CF406-9F77-49A4-B207-944877F7DE6E}"/>
    <hyperlink ref="C104" r:id="rId93" xr:uid="{C0A837AE-D13B-4257-B67A-6A3E149AB3D1}"/>
    <hyperlink ref="C105" r:id="rId94" xr:uid="{8EBEE84A-3416-4D94-990D-A0A52F3D6AF5}"/>
    <hyperlink ref="C41" r:id="rId95" xr:uid="{3B7292AC-BCC1-456C-95E5-7DAE05E10205}"/>
    <hyperlink ref="C42" r:id="rId96" xr:uid="{512986B8-4FAF-447D-AE5C-87922A1E4B12}"/>
    <hyperlink ref="C43" r:id="rId97" xr:uid="{30A5B071-1BBE-4E0B-9C52-1DA0A614324B}"/>
    <hyperlink ref="C148" r:id="rId98" xr:uid="{B0FFACC7-E344-4F68-9318-3ADC7A29D534}"/>
    <hyperlink ref="C106" r:id="rId99" xr:uid="{7224DF5E-5ED2-47EC-86B3-43890B9382E1}"/>
    <hyperlink ref="C107" r:id="rId100" xr:uid="{59E0ACEE-762F-41B6-801D-2D5FE8263859}"/>
    <hyperlink ref="C44" r:id="rId101" xr:uid="{2EA79B49-4A98-4A61-BAA5-D629D8E8252B}"/>
    <hyperlink ref="C108" r:id="rId102" xr:uid="{FC8FE62B-F116-46EA-9E1E-C55D0160E419}"/>
    <hyperlink ref="C109" r:id="rId103" xr:uid="{F7A0E326-104F-48BC-824C-2D10EAF9AD46}"/>
    <hyperlink ref="C45" r:id="rId104" xr:uid="{2E9197A3-FF9F-4783-B04B-7B0694902296}"/>
    <hyperlink ref="C149" r:id="rId105" xr:uid="{C6D0F8AB-571A-4CBD-A004-5DCE8ACBEBC5}"/>
    <hyperlink ref="C150" r:id="rId106" xr:uid="{8E0C13AF-43BF-4187-BEB6-92AC285F2D69}"/>
    <hyperlink ref="C151" r:id="rId107" xr:uid="{BA52C849-318F-4ED3-9F88-325D27B4B782}"/>
    <hyperlink ref="C110" r:id="rId108" xr:uid="{69574648-100B-424E-BB00-59DB53D705C5}"/>
    <hyperlink ref="C152" r:id="rId109" xr:uid="{3484AE5E-9157-4956-BE30-5E75CCD7075E}"/>
    <hyperlink ref="C46" r:id="rId110" xr:uid="{4D433A83-6FE0-4929-B2AB-DBF2D64C6998}"/>
    <hyperlink ref="C47" r:id="rId111" xr:uid="{2B96270F-FCDA-4D2B-9A90-E289A0277F25}"/>
    <hyperlink ref="C111" r:id="rId112" xr:uid="{F4836A42-2D8D-447B-8249-DD516C9C9F16}"/>
    <hyperlink ref="C153" r:id="rId113" xr:uid="{F6ECE5D3-AEE1-4E98-9163-D25279C14CB9}"/>
    <hyperlink ref="C48" r:id="rId114" xr:uid="{F6EBCA2D-71D2-434F-870A-C37352F92977}"/>
    <hyperlink ref="C49" r:id="rId115" xr:uid="{65599819-B066-4D42-A988-0F7B9A8E1BBF}"/>
    <hyperlink ref="C50" r:id="rId116" xr:uid="{74DC99F1-9F47-4D2C-B41C-4C264FD6CE0B}"/>
    <hyperlink ref="C51" r:id="rId117" xr:uid="{D2AE12D7-8FB3-4C4D-A30C-5CD94CC05E05}"/>
    <hyperlink ref="C52" r:id="rId118" xr:uid="{6FAD4665-DE64-4F19-A771-A1B6D7493E3A}"/>
    <hyperlink ref="C53" r:id="rId119" xr:uid="{A7230D92-F0C9-428A-B0C1-4F313DC7B8BF}"/>
    <hyperlink ref="C112" r:id="rId120" xr:uid="{A286D907-AFB8-48F7-B3D2-E742D5F503DA}"/>
    <hyperlink ref="C54" r:id="rId121" xr:uid="{37E610F6-AFDE-46D0-B58A-202B8339F63B}"/>
    <hyperlink ref="C55" r:id="rId122" xr:uid="{435A60F5-E6BB-48D4-B75F-8DEB83B20060}"/>
    <hyperlink ref="C56" r:id="rId123" xr:uid="{C53C80AB-B6B6-42F0-9DA3-D68E957337F9}"/>
    <hyperlink ref="C57" r:id="rId124" xr:uid="{3D6DA83E-97F7-416A-8981-381D8ACAB308}"/>
    <hyperlink ref="C58" r:id="rId125" xr:uid="{38C7D003-AC43-4663-A702-C9332C962AA8}"/>
    <hyperlink ref="C177" r:id="rId126" xr:uid="{4AF4184F-E2F8-474D-B46A-783CE78C8C15}"/>
    <hyperlink ref="C178" r:id="rId127" xr:uid="{10A0D6B9-00F8-4F4A-8C04-1BF413E28DC9}"/>
    <hyperlink ref="C180" r:id="rId128" xr:uid="{FB779A4B-94BB-4406-B244-10449231DBC3}"/>
    <hyperlink ref="C181" r:id="rId129" xr:uid="{D1B952E5-E0F9-49CC-B246-FD664BDB7A8F}"/>
    <hyperlink ref="C182" r:id="rId130" xr:uid="{2A5A0B60-DBF3-4D66-A007-B6886F7B5637}"/>
    <hyperlink ref="C183" r:id="rId131" xr:uid="{EE6533B7-B080-4209-ACFD-AC9A1BE2FD2D}"/>
    <hyperlink ref="C184" r:id="rId132" xr:uid="{E89A40CC-BCE0-4289-B386-95B6C3730ECA}"/>
    <hyperlink ref="C185" r:id="rId133" xr:uid="{525BD244-774A-4F49-84B1-698785B1C21E}"/>
    <hyperlink ref="C186" r:id="rId134" xr:uid="{6A5F6AE5-25D8-429A-849B-3360437657F5}"/>
    <hyperlink ref="C187" r:id="rId135" xr:uid="{F89EEFBE-C1B6-4E6F-A456-D2712B15D2DE}"/>
    <hyperlink ref="C188" r:id="rId136" xr:uid="{26D9FB8E-D1A3-44B3-82B1-8C8D8A153D58}"/>
    <hyperlink ref="C189" r:id="rId137" xr:uid="{40ED7654-2923-4931-930A-236B98277262}"/>
    <hyperlink ref="C190" r:id="rId138" xr:uid="{D0D758EC-1337-4363-8BB3-FC0A48266B21}"/>
    <hyperlink ref="C154" r:id="rId139" xr:uid="{6F856D61-5295-4A77-9A41-E5E1CC3FEBCD}"/>
    <hyperlink ref="C191" r:id="rId140" xr:uid="{C7EAF19F-CD07-4C78-8C19-68937A148AD8}"/>
    <hyperlink ref="C192" r:id="rId141" xr:uid="{491BCD10-6AE7-4938-81FF-BD39122ACC4C}"/>
    <hyperlink ref="C193" r:id="rId142" xr:uid="{38DBD98A-A123-44D5-9B5A-C6BDFDDA6ED2}"/>
    <hyperlink ref="C194" r:id="rId143" xr:uid="{7FF5A601-CCEC-4CC6-92A8-575961E2A7E1}"/>
    <hyperlink ref="C195" r:id="rId144" xr:uid="{A34B5776-DAB0-406D-A28C-EDCFF082734F}"/>
    <hyperlink ref="C196" r:id="rId145" xr:uid="{0B47C9BD-4717-416D-8394-351B347AE417}"/>
    <hyperlink ref="C197" r:id="rId146" xr:uid="{BBF97C98-E947-4B99-86B8-52FF232F70B2}"/>
    <hyperlink ref="C155" r:id="rId147" xr:uid="{7D5F33C5-3A45-4A91-9059-0E3E2DD832C6}"/>
    <hyperlink ref="C198" r:id="rId148" xr:uid="{4B53D9DE-5759-4E38-91DD-3EB8090B1C2B}"/>
    <hyperlink ref="C199" r:id="rId149" xr:uid="{14D48F86-EC5A-4C06-A3B8-D766286FB6C3}"/>
    <hyperlink ref="C156" r:id="rId150" xr:uid="{F337C1F9-BAF8-4C32-AE16-F435DB4DB8C9}"/>
    <hyperlink ref="C157" r:id="rId151" xr:uid="{FF42DBD9-1344-4527-A491-DF31EBC89917}"/>
    <hyperlink ref="C158" r:id="rId152" xr:uid="{CB350E35-35D8-41EC-AA2B-5BDCA7C63CD3}"/>
    <hyperlink ref="C159" r:id="rId153" xr:uid="{57C283B5-16E3-48AC-B855-A5D38C3C7149}"/>
    <hyperlink ref="C160" r:id="rId154" xr:uid="{A289DCE7-3118-42A0-9148-929CAE5FF47E}"/>
    <hyperlink ref="C161" r:id="rId155" xr:uid="{7F3CA658-294B-4CC9-92E9-3D86E220983A}"/>
    <hyperlink ref="C162" r:id="rId156" xr:uid="{0B929E2A-A122-4A41-899C-21591866120D}"/>
    <hyperlink ref="C113" r:id="rId157" xr:uid="{A7B34CF0-DC34-418F-9223-819405A9284F}"/>
    <hyperlink ref="C114" r:id="rId158" xr:uid="{17560514-5194-40A0-8693-DED772F1796E}"/>
    <hyperlink ref="C115" r:id="rId159" xr:uid="{2DFC19D2-231B-4027-801C-A67309072220}"/>
    <hyperlink ref="C59" r:id="rId160" xr:uid="{3472E395-8D30-429D-AB06-396DFA499B31}"/>
    <hyperlink ref="C60" r:id="rId161" xr:uid="{4DE5D759-F272-4A55-801D-4DA8930779BB}"/>
    <hyperlink ref="C116" r:id="rId162" xr:uid="{C75B851D-A70B-4C07-BB01-109659317E8D}"/>
    <hyperlink ref="C117" r:id="rId163" xr:uid="{F6AB5502-76C6-4237-98E6-5323C5BF9510}"/>
    <hyperlink ref="C118" r:id="rId164" xr:uid="{A5D42895-A4F6-4E82-A6A8-96EA818515F9}"/>
    <hyperlink ref="C119" r:id="rId165" xr:uid="{814DC620-BAF1-4B2A-8AEE-A7D29E0A3473}"/>
    <hyperlink ref="C120" r:id="rId166" xr:uid="{D6818EF5-B516-4F0A-8225-0E6F0DB50533}"/>
    <hyperlink ref="C61" r:id="rId167" xr:uid="{B93F42A6-9120-4967-A1C3-165F25175CA6}"/>
    <hyperlink ref="C62" r:id="rId168" xr:uid="{C1CB9C06-1FC8-4285-8F10-8801EBDDA5CC}"/>
    <hyperlink ref="C63" r:id="rId169" xr:uid="{4E848C48-4D6B-426E-A653-46D13A49A26C}"/>
    <hyperlink ref="C64" r:id="rId170" xr:uid="{6E045BE0-1851-49FD-8100-CE0D7CECD998}"/>
    <hyperlink ref="C163" r:id="rId171" xr:uid="{8775E399-E432-4870-A74E-543EABDC2A99}"/>
    <hyperlink ref="C65" r:id="rId172" xr:uid="{AB1C5E7A-EEAF-4F2F-81D2-BAA1E9F7DC1C}"/>
    <hyperlink ref="C121" r:id="rId173" xr:uid="{BDEB2DB6-693C-4682-A206-A6CA20FDB0AF}"/>
    <hyperlink ref="C66" r:id="rId174" xr:uid="{DDB66F9B-B50F-4AEF-8235-967F26185E71}"/>
    <hyperlink ref="C67" r:id="rId175" xr:uid="{FEE7EE2B-4F4A-4F65-BB66-CC0430CA9A80}"/>
    <hyperlink ref="C164" r:id="rId176" xr:uid="{D3FEADB0-B44F-4D9E-BA51-390C22B093E3}"/>
    <hyperlink ref="C165" r:id="rId177" xr:uid="{52DB6F9F-73A0-4BD0-8A9A-0A040EA6473F}"/>
    <hyperlink ref="C68" r:id="rId178" xr:uid="{28F04BD7-3BF0-465E-8C3B-8921763172E5}"/>
    <hyperlink ref="C69" r:id="rId179" xr:uid="{2B451F2D-3269-43CC-AA2C-B848B8FF146B}"/>
    <hyperlink ref="C122" r:id="rId180" xr:uid="{3ACF72C9-035C-4079-BF90-50A464679F17}"/>
    <hyperlink ref="C123" r:id="rId181" xr:uid="{B802F55C-52DE-41DA-AA67-E21F76C780AF}"/>
    <hyperlink ref="C124" r:id="rId182" xr:uid="{E7CD6DD0-9F64-4D18-A2F4-24A8F7366E2D}"/>
    <hyperlink ref="C125" r:id="rId183" xr:uid="{1FEEE39F-28F4-47A1-82A4-D466BC06A17B}"/>
    <hyperlink ref="C166" r:id="rId184" xr:uid="{7A5C19A4-8BAC-4778-92FE-7A63292C6ECF}"/>
    <hyperlink ref="C126" r:id="rId185" xr:uid="{02BB73B5-7A9B-439C-B220-E79B1F6A775A}"/>
    <hyperlink ref="C127" r:id="rId186" xr:uid="{13B95456-4C5B-4EA9-B4D5-AB31A26CA749}"/>
    <hyperlink ref="C70" r:id="rId187" xr:uid="{1E3642D8-9CAA-4020-9F80-ADB1CA240988}"/>
    <hyperlink ref="C128" r:id="rId188" xr:uid="{9BA5B751-D232-41DF-98D2-7E4AC561246F}"/>
    <hyperlink ref="C129" r:id="rId189" xr:uid="{81A16D2B-BA4C-44F3-BB94-F477404EE13D}"/>
    <hyperlink ref="C130" r:id="rId190" xr:uid="{7272E9B5-B726-4963-B98F-CD496E210AF1}"/>
    <hyperlink ref="C71" r:id="rId191" xr:uid="{BDBA9922-95DD-4F01-BC61-CCBD3B5696E0}"/>
    <hyperlink ref="C131" r:id="rId192" xr:uid="{EBC754E2-274E-4493-9820-AF0AE69C2373}"/>
    <hyperlink ref="C167" r:id="rId193" xr:uid="{9774E3C9-0678-47AA-9E5D-284A7ECA3521}"/>
    <hyperlink ref="C168" r:id="rId194" xr:uid="{8D5871D2-1AFE-4030-BFC3-ED9E0F49BD15}"/>
    <hyperlink ref="C132" r:id="rId195" xr:uid="{1F654B54-BA0E-4899-B2B9-3D563EDED706}"/>
    <hyperlink ref="C133" r:id="rId196" xr:uid="{010FAE48-BA38-4167-8043-B2B278387BBF}"/>
    <hyperlink ref="C134" r:id="rId197" xr:uid="{EB04CB57-0964-48FC-A1D5-C685971E4DCF}"/>
    <hyperlink ref="C179" r:id="rId198" xr:uid="{260B26F7-4B60-45A9-BD75-C405FB6CE1CB}"/>
    <hyperlink ref="C200" r:id="rId199" xr:uid="{5BDE2FFE-2635-4889-AD23-960A88C9DB12}"/>
    <hyperlink ref="C201" r:id="rId200" xr:uid="{973FE4E8-1954-4A39-8392-B0841E386794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29F44-4B9B-458A-B3A9-3FFD5738F97A}">
  <dimension ref="A1:AF255"/>
  <sheetViews>
    <sheetView topLeftCell="H1" workbookViewId="0">
      <selection activeCell="N19" sqref="N19"/>
    </sheetView>
  </sheetViews>
  <sheetFormatPr defaultRowHeight="15"/>
  <cols>
    <col min="1" max="1" width="71.140625" customWidth="1"/>
    <col min="3" max="3" width="35.7109375" style="1" customWidth="1"/>
    <col min="4" max="4" width="19.5703125" style="1" customWidth="1"/>
    <col min="5" max="5" width="60.5703125" style="1" customWidth="1"/>
    <col min="6" max="6" width="18" style="2" customWidth="1"/>
    <col min="7" max="7" width="56.5703125" customWidth="1"/>
    <col min="8" max="8" width="66.85546875" customWidth="1"/>
    <col min="9" max="9" width="14.42578125" style="4" customWidth="1"/>
    <col min="10" max="10" width="12.42578125" bestFit="1" customWidth="1"/>
    <col min="11" max="12" width="9.140625" style="20"/>
    <col min="14" max="14" width="61.7109375" customWidth="1"/>
    <col min="20" max="20" width="17" customWidth="1"/>
    <col min="22" max="22" width="9.28515625" bestFit="1" customWidth="1"/>
    <col min="26" max="26" width="9.28515625" bestFit="1" customWidth="1"/>
  </cols>
  <sheetData>
    <row r="1" spans="1:32">
      <c r="C1" s="1" t="s">
        <v>0</v>
      </c>
      <c r="D1" s="3"/>
      <c r="G1" s="3" t="s">
        <v>1</v>
      </c>
      <c r="H1" s="1" t="s">
        <v>2</v>
      </c>
      <c r="J1" s="4"/>
      <c r="K1"/>
      <c r="L1" s="5"/>
      <c r="M1">
        <f>SUM(M2:M201)</f>
        <v>164</v>
      </c>
      <c r="N1">
        <f>M1/(200/100)</f>
        <v>82</v>
      </c>
      <c r="O1" t="s">
        <v>3</v>
      </c>
      <c r="P1">
        <v>25</v>
      </c>
      <c r="Q1">
        <v>40</v>
      </c>
      <c r="R1">
        <v>60</v>
      </c>
      <c r="T1" t="s">
        <v>4</v>
      </c>
      <c r="U1">
        <v>0</v>
      </c>
      <c r="V1">
        <v>10</v>
      </c>
    </row>
    <row r="2" spans="1:32">
      <c r="A2">
        <v>1</v>
      </c>
      <c r="C2" s="6" t="s">
        <v>5</v>
      </c>
      <c r="D2" s="2"/>
      <c r="F2" s="7">
        <f t="shared" ref="F2:F33" si="0">K2</f>
        <v>45</v>
      </c>
      <c r="G2" s="2" t="s">
        <v>6</v>
      </c>
      <c r="H2" s="1" t="str">
        <f>IF(G2="A","60+",IF(G2="B","40-60",IF(G2="C","25-40",IF(G2="D","0-25",))))</f>
        <v>60+</v>
      </c>
      <c r="I2" s="25" t="str">
        <f>G2</f>
        <v>A</v>
      </c>
      <c r="J2" s="13">
        <v>11</v>
      </c>
      <c r="K2" s="3">
        <v>45</v>
      </c>
      <c r="L2" s="8">
        <f>IF(I2="C",IF(K2&lt;=$P$1,K2-$P$1,IF(K2&gt;$Q$1-1,(K2-$Q$1-1),0)),IF(I2="D",IF(K2&lt;=$P$1-1,0,K2-($P$1-1)),IF(I2="B",IF(K2&lt;=$Q$1,K2-$Q$1,IF(K2&gt;$R$1-1,K2-($R$1-1),0)),IF(I2="A",IF(K2&gt;=$R$1,0,K2-$R$1),""))))</f>
        <v>-15</v>
      </c>
      <c r="M2" s="7">
        <f>IF(AND(ABS(L2)&gt;=$U$1,ABS(L2)&lt;=$V$1),1,0)</f>
        <v>0</v>
      </c>
      <c r="N2" t="s">
        <v>7</v>
      </c>
      <c r="P2" t="s">
        <v>8</v>
      </c>
      <c r="Q2" t="s">
        <v>8</v>
      </c>
      <c r="R2" t="s">
        <v>8</v>
      </c>
    </row>
    <row r="3" spans="1:32">
      <c r="A3">
        <v>2</v>
      </c>
      <c r="C3" s="6" t="s">
        <v>9</v>
      </c>
      <c r="D3" s="2"/>
      <c r="F3" s="7">
        <f t="shared" si="0"/>
        <v>63</v>
      </c>
      <c r="G3" s="2" t="s">
        <v>6</v>
      </c>
      <c r="H3" s="1" t="str">
        <f t="shared" ref="H3:H66" si="1">IF(G3="A","60+",IF(G3="B","40-60",IF(G3="C","25-40",IF(G3="D","0-25",))))</f>
        <v>60+</v>
      </c>
      <c r="I3" s="25" t="str">
        <f t="shared" ref="I3:I66" si="2">G3</f>
        <v>A</v>
      </c>
      <c r="J3" s="13">
        <v>13.5</v>
      </c>
      <c r="K3" s="3">
        <v>63</v>
      </c>
      <c r="L3" s="8">
        <f t="shared" ref="L3:L66" si="3">IF(I3="C",IF(K3&lt;=$P$1,K3-$P$1,IF(K3&gt;$Q$1-1,(K3-$Q$1-1),0)),IF(I3="D",IF(K3&lt;=$P$1-1,0,K3-($P$1-1)),IF(I3="B",IF(K3&lt;=$Q$1,K3-$Q$1,IF(K3&gt;$R$1-1,K3-($R$1-1),0)),IF(I3="A",IF(K3&gt;=$R$1,0,K3-$R$1),""))))</f>
        <v>0</v>
      </c>
      <c r="M3" s="7">
        <f t="shared" ref="M3:M66" si="4">IF(AND(ABS(L3)&gt;=$U$1,ABS(L3)&lt;=$V$1),1,0)</f>
        <v>1</v>
      </c>
      <c r="O3" s="9">
        <v>60</v>
      </c>
      <c r="P3" s="10">
        <v>100</v>
      </c>
      <c r="X3">
        <v>25</v>
      </c>
      <c r="Y3">
        <v>40</v>
      </c>
      <c r="Z3">
        <v>60</v>
      </c>
    </row>
    <row r="4" spans="1:32" ht="15" customHeight="1">
      <c r="A4">
        <v>3</v>
      </c>
      <c r="B4" s="23"/>
      <c r="C4" s="6" t="s">
        <v>10</v>
      </c>
      <c r="D4" s="2"/>
      <c r="F4" s="7">
        <f t="shared" si="0"/>
        <v>63</v>
      </c>
      <c r="G4" s="2" t="s">
        <v>6</v>
      </c>
      <c r="H4" s="1" t="str">
        <f t="shared" si="1"/>
        <v>60+</v>
      </c>
      <c r="I4" s="25" t="str">
        <f t="shared" si="2"/>
        <v>A</v>
      </c>
      <c r="J4" s="13">
        <v>13.5</v>
      </c>
      <c r="K4" s="3">
        <v>63</v>
      </c>
      <c r="L4" s="8">
        <f t="shared" si="3"/>
        <v>0</v>
      </c>
      <c r="M4" s="7">
        <f t="shared" si="4"/>
        <v>1</v>
      </c>
      <c r="N4">
        <f>COUNTIF(L2:L201,"&lt;-10")</f>
        <v>34</v>
      </c>
      <c r="O4">
        <f t="shared" ref="O4:O35" si="5">IF(K2="","",IF(AND(K2&gt;=$O$3,K2&lt;$P$3),1,0))</f>
        <v>0</v>
      </c>
      <c r="P4">
        <f>SUM(O4:O203)</f>
        <v>43</v>
      </c>
    </row>
    <row r="5" spans="1:32">
      <c r="A5">
        <v>4</v>
      </c>
      <c r="C5" s="6" t="s">
        <v>11</v>
      </c>
      <c r="D5" s="2"/>
      <c r="F5" s="7">
        <f t="shared" si="0"/>
        <v>35</v>
      </c>
      <c r="G5" s="2" t="s">
        <v>12</v>
      </c>
      <c r="H5" s="1" t="str">
        <f t="shared" si="1"/>
        <v>25-40</v>
      </c>
      <c r="I5" s="25" t="str">
        <f t="shared" si="2"/>
        <v>C</v>
      </c>
      <c r="J5" s="13">
        <v>9</v>
      </c>
      <c r="K5" s="3">
        <v>35</v>
      </c>
      <c r="L5" s="8">
        <f t="shared" si="3"/>
        <v>0</v>
      </c>
      <c r="M5" s="7">
        <f t="shared" si="4"/>
        <v>1</v>
      </c>
      <c r="N5">
        <f>COUNTIF(L2:L201,"&gt;10")</f>
        <v>2</v>
      </c>
      <c r="O5">
        <f t="shared" si="5"/>
        <v>1</v>
      </c>
      <c r="P5">
        <f>COUNTIF(O4:O313,0)</f>
        <v>157</v>
      </c>
    </row>
    <row r="6" spans="1:32">
      <c r="A6">
        <v>5</v>
      </c>
      <c r="C6" s="6" t="s">
        <v>13</v>
      </c>
      <c r="D6" s="2"/>
      <c r="F6" s="7">
        <f t="shared" si="0"/>
        <v>57</v>
      </c>
      <c r="G6" s="2" t="s">
        <v>6</v>
      </c>
      <c r="H6" s="1" t="str">
        <f t="shared" si="1"/>
        <v>60+</v>
      </c>
      <c r="I6" s="25" t="str">
        <f t="shared" si="2"/>
        <v>A</v>
      </c>
      <c r="J6" s="13">
        <v>13</v>
      </c>
      <c r="K6" s="3">
        <v>57</v>
      </c>
      <c r="L6" s="8">
        <f t="shared" si="3"/>
        <v>-3</v>
      </c>
      <c r="M6" s="7">
        <f t="shared" si="4"/>
        <v>1</v>
      </c>
      <c r="N6" t="s">
        <v>14</v>
      </c>
      <c r="O6">
        <f t="shared" si="5"/>
        <v>1</v>
      </c>
      <c r="P6">
        <f>SUM(P4+P5)</f>
        <v>200</v>
      </c>
      <c r="R6" t="s">
        <v>15</v>
      </c>
    </row>
    <row r="7" spans="1:32">
      <c r="A7">
        <v>6</v>
      </c>
      <c r="C7" s="6" t="s">
        <v>16</v>
      </c>
      <c r="D7" s="2"/>
      <c r="F7" s="7">
        <f t="shared" si="0"/>
        <v>57</v>
      </c>
      <c r="G7" s="2" t="s">
        <v>6</v>
      </c>
      <c r="H7" s="1" t="str">
        <f t="shared" si="1"/>
        <v>60+</v>
      </c>
      <c r="I7" s="25" t="str">
        <f t="shared" si="2"/>
        <v>A</v>
      </c>
      <c r="J7" s="13">
        <v>13</v>
      </c>
      <c r="K7" s="3">
        <v>57</v>
      </c>
      <c r="L7" s="8">
        <f t="shared" si="3"/>
        <v>-3</v>
      </c>
      <c r="M7" s="7">
        <f t="shared" si="4"/>
        <v>1</v>
      </c>
      <c r="N7" s="11">
        <f>N4/(200/100)</f>
        <v>17</v>
      </c>
      <c r="O7">
        <f t="shared" si="5"/>
        <v>0</v>
      </c>
      <c r="P7" s="11">
        <f>P4/(P6/100)</f>
        <v>21.5</v>
      </c>
      <c r="Q7" t="s">
        <v>3</v>
      </c>
      <c r="S7" t="s">
        <v>17</v>
      </c>
      <c r="U7" s="12" t="s">
        <v>6</v>
      </c>
      <c r="V7" s="13">
        <v>50</v>
      </c>
      <c r="W7" t="s">
        <v>18</v>
      </c>
      <c r="X7" s="13"/>
      <c r="Y7" s="13"/>
      <c r="Z7" s="13"/>
      <c r="AA7" s="13"/>
      <c r="AB7" s="13"/>
    </row>
    <row r="8" spans="1:32">
      <c r="A8">
        <v>7</v>
      </c>
      <c r="C8" s="6" t="s">
        <v>19</v>
      </c>
      <c r="D8" s="2"/>
      <c r="F8" s="7">
        <f t="shared" si="0"/>
        <v>93</v>
      </c>
      <c r="G8" s="2" t="s">
        <v>6</v>
      </c>
      <c r="H8" s="1" t="str">
        <f t="shared" si="1"/>
        <v>60+</v>
      </c>
      <c r="I8" s="25" t="str">
        <f t="shared" si="2"/>
        <v>A</v>
      </c>
      <c r="J8" s="13">
        <v>20.5</v>
      </c>
      <c r="K8" s="3">
        <v>93</v>
      </c>
      <c r="L8" s="8">
        <f t="shared" si="3"/>
        <v>0</v>
      </c>
      <c r="M8" s="7">
        <f t="shared" si="4"/>
        <v>1</v>
      </c>
      <c r="N8" s="11">
        <f>N5/(200/100)</f>
        <v>1</v>
      </c>
      <c r="O8">
        <f t="shared" si="5"/>
        <v>0</v>
      </c>
      <c r="P8" s="13"/>
      <c r="U8" s="14" t="s">
        <v>20</v>
      </c>
      <c r="V8" s="13">
        <v>23</v>
      </c>
      <c r="W8" t="s">
        <v>18</v>
      </c>
      <c r="X8" s="13"/>
      <c r="Y8" s="13"/>
      <c r="Z8" s="13"/>
      <c r="AA8" s="13"/>
      <c r="AB8" s="13"/>
    </row>
    <row r="9" spans="1:32">
      <c r="A9">
        <v>8</v>
      </c>
      <c r="C9" s="6" t="s">
        <v>21</v>
      </c>
      <c r="D9" s="2"/>
      <c r="F9" s="7">
        <f t="shared" si="0"/>
        <v>30</v>
      </c>
      <c r="G9" s="2" t="s">
        <v>20</v>
      </c>
      <c r="H9" s="1" t="str">
        <f t="shared" si="1"/>
        <v>40-60</v>
      </c>
      <c r="I9" s="25" t="str">
        <f t="shared" si="2"/>
        <v>B</v>
      </c>
      <c r="J9" s="13">
        <v>8</v>
      </c>
      <c r="K9" s="3">
        <v>30</v>
      </c>
      <c r="L9" s="8">
        <f t="shared" si="3"/>
        <v>-10</v>
      </c>
      <c r="M9" s="7">
        <f t="shared" si="4"/>
        <v>1</v>
      </c>
      <c r="N9" s="15">
        <f>N7+N8</f>
        <v>18</v>
      </c>
      <c r="O9">
        <f t="shared" si="5"/>
        <v>0</v>
      </c>
      <c r="P9" s="13"/>
      <c r="U9" s="16" t="s">
        <v>12</v>
      </c>
      <c r="V9" s="13">
        <v>17</v>
      </c>
      <c r="W9" t="s">
        <v>18</v>
      </c>
      <c r="X9" s="13"/>
      <c r="Y9" s="13"/>
      <c r="Z9" s="13"/>
      <c r="AA9" s="13"/>
      <c r="AB9" s="13"/>
    </row>
    <row r="10" spans="1:32">
      <c r="A10">
        <v>9</v>
      </c>
      <c r="C10" s="6" t="s">
        <v>22</v>
      </c>
      <c r="D10" s="2"/>
      <c r="F10" s="7">
        <f t="shared" si="0"/>
        <v>57</v>
      </c>
      <c r="G10" s="2" t="s">
        <v>6</v>
      </c>
      <c r="H10" s="1" t="str">
        <f t="shared" si="1"/>
        <v>60+</v>
      </c>
      <c r="I10" s="25" t="str">
        <f t="shared" si="2"/>
        <v>A</v>
      </c>
      <c r="J10" s="13">
        <v>13</v>
      </c>
      <c r="K10" s="3">
        <v>57</v>
      </c>
      <c r="L10" s="8">
        <f t="shared" si="3"/>
        <v>-3</v>
      </c>
      <c r="M10" s="7">
        <f t="shared" si="4"/>
        <v>1</v>
      </c>
      <c r="N10" s="17">
        <f>100-N9</f>
        <v>82</v>
      </c>
      <c r="O10">
        <f t="shared" si="5"/>
        <v>1</v>
      </c>
      <c r="U10" s="18" t="s">
        <v>23</v>
      </c>
      <c r="V10" s="13">
        <v>9.5</v>
      </c>
      <c r="W10" t="s">
        <v>18</v>
      </c>
      <c r="X10" s="13"/>
      <c r="Y10" s="13"/>
      <c r="Z10" s="13"/>
      <c r="AA10" s="13"/>
      <c r="AB10" s="13"/>
      <c r="AF10" s="13"/>
    </row>
    <row r="11" spans="1:32">
      <c r="A11">
        <v>10</v>
      </c>
      <c r="C11" s="6" t="s">
        <v>24</v>
      </c>
      <c r="D11" s="2"/>
      <c r="F11" s="7">
        <f t="shared" si="0"/>
        <v>35</v>
      </c>
      <c r="G11" s="2" t="s">
        <v>20</v>
      </c>
      <c r="H11" s="1" t="str">
        <f t="shared" si="1"/>
        <v>40-60</v>
      </c>
      <c r="I11" s="25" t="str">
        <f t="shared" si="2"/>
        <v>B</v>
      </c>
      <c r="J11" s="13">
        <v>8.5</v>
      </c>
      <c r="K11" s="3">
        <v>35</v>
      </c>
      <c r="L11" s="8">
        <f t="shared" si="3"/>
        <v>-5</v>
      </c>
      <c r="M11" s="7">
        <f t="shared" si="4"/>
        <v>1</v>
      </c>
      <c r="O11">
        <f t="shared" si="5"/>
        <v>0</v>
      </c>
      <c r="X11" s="13"/>
      <c r="Z11" s="13"/>
      <c r="AB11" s="13"/>
      <c r="AF11" s="13"/>
    </row>
    <row r="12" spans="1:32">
      <c r="A12">
        <v>11</v>
      </c>
      <c r="C12" s="6" t="s">
        <v>25</v>
      </c>
      <c r="D12" s="2"/>
      <c r="F12" s="7">
        <f t="shared" si="0"/>
        <v>86</v>
      </c>
      <c r="G12" s="2" t="s">
        <v>6</v>
      </c>
      <c r="H12" s="1" t="str">
        <f t="shared" si="1"/>
        <v>60+</v>
      </c>
      <c r="I12" s="25" t="str">
        <f t="shared" si="2"/>
        <v>A</v>
      </c>
      <c r="J12" s="13">
        <v>18.5</v>
      </c>
      <c r="K12" s="3">
        <v>86</v>
      </c>
      <c r="L12" s="8">
        <f t="shared" si="3"/>
        <v>0</v>
      </c>
      <c r="M12" s="7">
        <f t="shared" si="4"/>
        <v>1</v>
      </c>
      <c r="O12">
        <f t="shared" si="5"/>
        <v>0</v>
      </c>
    </row>
    <row r="13" spans="1:32">
      <c r="A13">
        <v>12</v>
      </c>
      <c r="C13" s="6" t="s">
        <v>26</v>
      </c>
      <c r="D13" s="2"/>
      <c r="F13" s="7">
        <f t="shared" si="0"/>
        <v>45</v>
      </c>
      <c r="G13" s="2" t="s">
        <v>12</v>
      </c>
      <c r="H13" s="1" t="str">
        <f t="shared" si="1"/>
        <v>25-40</v>
      </c>
      <c r="I13" s="25" t="str">
        <f t="shared" si="2"/>
        <v>C</v>
      </c>
      <c r="J13" s="13">
        <v>10.5</v>
      </c>
      <c r="K13" s="3">
        <v>45</v>
      </c>
      <c r="L13" s="8">
        <f t="shared" si="3"/>
        <v>4</v>
      </c>
      <c r="M13" s="7">
        <f t="shared" si="4"/>
        <v>1</v>
      </c>
      <c r="O13">
        <f t="shared" si="5"/>
        <v>0</v>
      </c>
    </row>
    <row r="14" spans="1:32">
      <c r="A14">
        <v>13</v>
      </c>
      <c r="C14" s="6" t="s">
        <v>27</v>
      </c>
      <c r="D14" s="2"/>
      <c r="F14" s="7">
        <f t="shared" si="0"/>
        <v>35</v>
      </c>
      <c r="G14" s="2" t="s">
        <v>6</v>
      </c>
      <c r="H14" s="1" t="str">
        <f t="shared" si="1"/>
        <v>60+</v>
      </c>
      <c r="I14" s="25" t="str">
        <f t="shared" si="2"/>
        <v>A</v>
      </c>
      <c r="J14" s="13">
        <v>8.5</v>
      </c>
      <c r="K14" s="3">
        <v>35</v>
      </c>
      <c r="L14" s="8">
        <f t="shared" si="3"/>
        <v>-25</v>
      </c>
      <c r="M14" s="7">
        <f t="shared" si="4"/>
        <v>0</v>
      </c>
      <c r="O14">
        <f t="shared" si="5"/>
        <v>1</v>
      </c>
      <c r="Y14" s="13"/>
    </row>
    <row r="15" spans="1:32">
      <c r="A15">
        <v>14</v>
      </c>
      <c r="C15" s="6" t="s">
        <v>28</v>
      </c>
      <c r="D15" s="2"/>
      <c r="F15" s="7">
        <f t="shared" si="0"/>
        <v>20</v>
      </c>
      <c r="G15" s="2" t="s">
        <v>12</v>
      </c>
      <c r="H15" s="1" t="str">
        <f t="shared" si="1"/>
        <v>25-40</v>
      </c>
      <c r="I15" s="25" t="str">
        <f t="shared" si="2"/>
        <v>C</v>
      </c>
      <c r="J15" s="13">
        <v>6</v>
      </c>
      <c r="K15" s="3">
        <v>20</v>
      </c>
      <c r="L15" s="8">
        <f t="shared" si="3"/>
        <v>-5</v>
      </c>
      <c r="M15" s="7">
        <f t="shared" si="4"/>
        <v>1</v>
      </c>
      <c r="O15">
        <f t="shared" si="5"/>
        <v>0</v>
      </c>
      <c r="Y15" s="13"/>
    </row>
    <row r="16" spans="1:32">
      <c r="A16">
        <v>15</v>
      </c>
      <c r="C16" s="6" t="s">
        <v>29</v>
      </c>
      <c r="D16" s="2"/>
      <c r="F16" s="7">
        <f t="shared" si="0"/>
        <v>57</v>
      </c>
      <c r="G16" s="2" t="s">
        <v>6</v>
      </c>
      <c r="H16" s="1" t="str">
        <f t="shared" si="1"/>
        <v>60+</v>
      </c>
      <c r="I16" s="25" t="str">
        <f t="shared" si="2"/>
        <v>A</v>
      </c>
      <c r="J16" s="13">
        <v>12.5</v>
      </c>
      <c r="K16" s="3">
        <v>57</v>
      </c>
      <c r="L16" s="8">
        <f t="shared" si="3"/>
        <v>-3</v>
      </c>
      <c r="M16" s="7">
        <f t="shared" si="4"/>
        <v>1</v>
      </c>
      <c r="O16">
        <f t="shared" si="5"/>
        <v>0</v>
      </c>
      <c r="Y16" s="13"/>
    </row>
    <row r="17" spans="1:26">
      <c r="A17">
        <v>16</v>
      </c>
      <c r="C17" s="6" t="s">
        <v>30</v>
      </c>
      <c r="D17" s="2"/>
      <c r="F17" s="7">
        <f t="shared" si="0"/>
        <v>86</v>
      </c>
      <c r="G17" s="2" t="s">
        <v>6</v>
      </c>
      <c r="H17" s="1" t="str">
        <f t="shared" si="1"/>
        <v>60+</v>
      </c>
      <c r="I17" s="25" t="str">
        <f t="shared" si="2"/>
        <v>A</v>
      </c>
      <c r="J17" s="13">
        <v>18.5</v>
      </c>
      <c r="K17" s="3">
        <v>86</v>
      </c>
      <c r="L17" s="8">
        <f t="shared" si="3"/>
        <v>0</v>
      </c>
      <c r="M17" s="7">
        <f t="shared" si="4"/>
        <v>1</v>
      </c>
      <c r="O17">
        <f t="shared" si="5"/>
        <v>0</v>
      </c>
      <c r="Y17" s="13"/>
    </row>
    <row r="18" spans="1:26">
      <c r="A18">
        <v>17</v>
      </c>
      <c r="C18" s="6" t="s">
        <v>31</v>
      </c>
      <c r="D18" s="2"/>
      <c r="F18" s="7">
        <f t="shared" si="0"/>
        <v>35</v>
      </c>
      <c r="G18" s="2" t="s">
        <v>20</v>
      </c>
      <c r="H18" s="1" t="str">
        <f t="shared" si="1"/>
        <v>40-60</v>
      </c>
      <c r="I18" s="25" t="str">
        <f t="shared" si="2"/>
        <v>B</v>
      </c>
      <c r="J18" s="13">
        <v>9</v>
      </c>
      <c r="K18" s="3">
        <v>35</v>
      </c>
      <c r="L18" s="8">
        <f t="shared" si="3"/>
        <v>-5</v>
      </c>
      <c r="M18" s="7">
        <f t="shared" si="4"/>
        <v>1</v>
      </c>
      <c r="O18">
        <f t="shared" si="5"/>
        <v>0</v>
      </c>
    </row>
    <row r="19" spans="1:26">
      <c r="A19">
        <v>18</v>
      </c>
      <c r="C19" s="6" t="s">
        <v>32</v>
      </c>
      <c r="D19" s="2"/>
      <c r="F19" s="7">
        <f t="shared" si="0"/>
        <v>57</v>
      </c>
      <c r="G19" s="2" t="s">
        <v>6</v>
      </c>
      <c r="H19" s="1" t="str">
        <f t="shared" si="1"/>
        <v>60+</v>
      </c>
      <c r="I19" s="25" t="str">
        <f t="shared" si="2"/>
        <v>A</v>
      </c>
      <c r="J19" s="13">
        <v>12.5</v>
      </c>
      <c r="K19" s="3">
        <v>57</v>
      </c>
      <c r="L19" s="8">
        <f t="shared" si="3"/>
        <v>-3</v>
      </c>
      <c r="M19" s="7">
        <f t="shared" si="4"/>
        <v>1</v>
      </c>
      <c r="O19">
        <f t="shared" si="5"/>
        <v>1</v>
      </c>
    </row>
    <row r="20" spans="1:26">
      <c r="A20">
        <v>19</v>
      </c>
      <c r="C20" s="6" t="s">
        <v>33</v>
      </c>
      <c r="D20" s="2"/>
      <c r="F20" s="7">
        <f t="shared" si="0"/>
        <v>35</v>
      </c>
      <c r="G20" s="2" t="s">
        <v>12</v>
      </c>
      <c r="H20" s="1" t="str">
        <f t="shared" si="1"/>
        <v>25-40</v>
      </c>
      <c r="I20" s="25" t="str">
        <f t="shared" si="2"/>
        <v>C</v>
      </c>
      <c r="J20" s="13">
        <v>9</v>
      </c>
      <c r="K20" s="3">
        <v>35</v>
      </c>
      <c r="L20" s="8">
        <f t="shared" si="3"/>
        <v>0</v>
      </c>
      <c r="M20" s="7">
        <f t="shared" si="4"/>
        <v>1</v>
      </c>
      <c r="O20">
        <f t="shared" si="5"/>
        <v>0</v>
      </c>
    </row>
    <row r="21" spans="1:26">
      <c r="A21">
        <v>20</v>
      </c>
      <c r="C21" s="6" t="s">
        <v>34</v>
      </c>
      <c r="D21" s="2"/>
      <c r="F21" s="7">
        <f t="shared" si="0"/>
        <v>63</v>
      </c>
      <c r="G21" s="2" t="s">
        <v>20</v>
      </c>
      <c r="H21" s="1" t="str">
        <f t="shared" si="1"/>
        <v>40-60</v>
      </c>
      <c r="I21" s="25" t="str">
        <f t="shared" si="2"/>
        <v>B</v>
      </c>
      <c r="J21" s="13">
        <v>13.5</v>
      </c>
      <c r="K21" s="3">
        <v>63</v>
      </c>
      <c r="L21" s="8">
        <f t="shared" si="3"/>
        <v>4</v>
      </c>
      <c r="M21" s="7">
        <f t="shared" si="4"/>
        <v>1</v>
      </c>
      <c r="O21">
        <f t="shared" si="5"/>
        <v>0</v>
      </c>
    </row>
    <row r="22" spans="1:26">
      <c r="A22">
        <v>21</v>
      </c>
      <c r="C22" s="6" t="s">
        <v>35</v>
      </c>
      <c r="D22" s="2"/>
      <c r="F22" s="7">
        <f t="shared" si="0"/>
        <v>57</v>
      </c>
      <c r="G22" s="2" t="s">
        <v>6</v>
      </c>
      <c r="H22" s="1" t="str">
        <f t="shared" si="1"/>
        <v>60+</v>
      </c>
      <c r="I22" s="25" t="str">
        <f t="shared" si="2"/>
        <v>A</v>
      </c>
      <c r="J22" s="13">
        <v>13</v>
      </c>
      <c r="K22" s="3">
        <v>57</v>
      </c>
      <c r="L22" s="8">
        <f t="shared" si="3"/>
        <v>-3</v>
      </c>
      <c r="M22" s="7">
        <f t="shared" si="4"/>
        <v>1</v>
      </c>
      <c r="O22">
        <f t="shared" si="5"/>
        <v>0</v>
      </c>
    </row>
    <row r="23" spans="1:26">
      <c r="A23">
        <v>22</v>
      </c>
      <c r="C23" s="6" t="s">
        <v>36</v>
      </c>
      <c r="D23" s="2"/>
      <c r="F23" s="7">
        <f t="shared" si="0"/>
        <v>63</v>
      </c>
      <c r="G23" s="2" t="s">
        <v>6</v>
      </c>
      <c r="H23" s="1" t="str">
        <f t="shared" si="1"/>
        <v>60+</v>
      </c>
      <c r="I23" s="25" t="str">
        <f t="shared" si="2"/>
        <v>A</v>
      </c>
      <c r="J23" s="13">
        <v>13.5</v>
      </c>
      <c r="K23" s="3">
        <v>63</v>
      </c>
      <c r="L23" s="8">
        <f t="shared" si="3"/>
        <v>0</v>
      </c>
      <c r="M23" s="7">
        <f t="shared" si="4"/>
        <v>1</v>
      </c>
      <c r="O23">
        <f t="shared" si="5"/>
        <v>1</v>
      </c>
    </row>
    <row r="24" spans="1:26">
      <c r="A24">
        <v>23</v>
      </c>
      <c r="C24" s="6" t="s">
        <v>37</v>
      </c>
      <c r="D24" s="2"/>
      <c r="F24" s="7">
        <f t="shared" si="0"/>
        <v>93</v>
      </c>
      <c r="G24" s="2" t="s">
        <v>6</v>
      </c>
      <c r="H24" s="1" t="str">
        <f t="shared" si="1"/>
        <v>60+</v>
      </c>
      <c r="I24" s="25" t="str">
        <f t="shared" si="2"/>
        <v>A</v>
      </c>
      <c r="J24" s="13">
        <v>20.5</v>
      </c>
      <c r="K24" s="3">
        <v>93</v>
      </c>
      <c r="L24" s="8">
        <f t="shared" si="3"/>
        <v>0</v>
      </c>
      <c r="M24" s="7">
        <f t="shared" si="4"/>
        <v>1</v>
      </c>
      <c r="O24">
        <f t="shared" si="5"/>
        <v>0</v>
      </c>
    </row>
    <row r="25" spans="1:26">
      <c r="A25">
        <v>24</v>
      </c>
      <c r="C25" s="6" t="s">
        <v>38</v>
      </c>
      <c r="D25" s="2"/>
      <c r="F25" s="7">
        <f t="shared" si="0"/>
        <v>25</v>
      </c>
      <c r="G25" s="2" t="s">
        <v>12</v>
      </c>
      <c r="H25" s="1" t="str">
        <f t="shared" si="1"/>
        <v>25-40</v>
      </c>
      <c r="I25" s="25" t="str">
        <f t="shared" si="2"/>
        <v>C</v>
      </c>
      <c r="J25" s="13">
        <v>7</v>
      </c>
      <c r="K25" s="3">
        <v>25</v>
      </c>
      <c r="L25" s="8">
        <f t="shared" si="3"/>
        <v>0</v>
      </c>
      <c r="M25" s="7">
        <f t="shared" si="4"/>
        <v>1</v>
      </c>
      <c r="O25">
        <f t="shared" si="5"/>
        <v>1</v>
      </c>
    </row>
    <row r="26" spans="1:26">
      <c r="A26">
        <v>25</v>
      </c>
      <c r="C26" s="6" t="s">
        <v>39</v>
      </c>
      <c r="D26" s="2"/>
      <c r="F26" s="7">
        <f t="shared" si="0"/>
        <v>57</v>
      </c>
      <c r="G26" s="2" t="s">
        <v>6</v>
      </c>
      <c r="H26" s="1" t="str">
        <f t="shared" si="1"/>
        <v>60+</v>
      </c>
      <c r="I26" s="25" t="str">
        <f t="shared" si="2"/>
        <v>A</v>
      </c>
      <c r="J26" s="13">
        <v>12.5</v>
      </c>
      <c r="K26" s="3">
        <v>57</v>
      </c>
      <c r="L26" s="8">
        <f t="shared" si="3"/>
        <v>-3</v>
      </c>
      <c r="M26" s="7">
        <f t="shared" si="4"/>
        <v>1</v>
      </c>
      <c r="O26">
        <f t="shared" si="5"/>
        <v>1</v>
      </c>
      <c r="Z26" s="19"/>
    </row>
    <row r="27" spans="1:26">
      <c r="A27">
        <v>26</v>
      </c>
      <c r="C27" s="6" t="s">
        <v>40</v>
      </c>
      <c r="D27" s="2"/>
      <c r="F27" s="7">
        <f t="shared" si="0"/>
        <v>93</v>
      </c>
      <c r="G27" s="2" t="s">
        <v>6</v>
      </c>
      <c r="H27" s="1" t="str">
        <f t="shared" si="1"/>
        <v>60+</v>
      </c>
      <c r="I27" s="25" t="str">
        <f t="shared" si="2"/>
        <v>A</v>
      </c>
      <c r="J27" s="13">
        <v>20.5</v>
      </c>
      <c r="K27" s="3">
        <v>93</v>
      </c>
      <c r="L27" s="8">
        <f t="shared" si="3"/>
        <v>0</v>
      </c>
      <c r="M27" s="7">
        <f t="shared" si="4"/>
        <v>1</v>
      </c>
      <c r="O27">
        <f t="shared" si="5"/>
        <v>0</v>
      </c>
      <c r="Z27" s="21"/>
    </row>
    <row r="28" spans="1:26">
      <c r="A28">
        <v>27</v>
      </c>
      <c r="C28" s="6" t="s">
        <v>41</v>
      </c>
      <c r="D28" s="2"/>
      <c r="F28" s="7">
        <f t="shared" si="0"/>
        <v>25</v>
      </c>
      <c r="G28" s="2" t="s">
        <v>6</v>
      </c>
      <c r="H28" s="1" t="str">
        <f t="shared" si="1"/>
        <v>60+</v>
      </c>
      <c r="I28" s="25" t="str">
        <f t="shared" si="2"/>
        <v>A</v>
      </c>
      <c r="J28" s="13">
        <v>7</v>
      </c>
      <c r="K28" s="3">
        <v>25</v>
      </c>
      <c r="L28" s="8">
        <f t="shared" si="3"/>
        <v>-35</v>
      </c>
      <c r="M28" s="7">
        <f t="shared" si="4"/>
        <v>0</v>
      </c>
      <c r="O28">
        <f t="shared" si="5"/>
        <v>0</v>
      </c>
    </row>
    <row r="29" spans="1:26">
      <c r="A29">
        <v>28</v>
      </c>
      <c r="C29" s="6" t="s">
        <v>42</v>
      </c>
      <c r="D29" s="2"/>
      <c r="F29" s="7">
        <f t="shared" si="0"/>
        <v>30</v>
      </c>
      <c r="G29" s="2" t="s">
        <v>20</v>
      </c>
      <c r="H29" s="1" t="str">
        <f>IF(G29="A","60+",IF(G29="B","40-60",IF(G29="C","25-40",IF(G29="D","0-25",))))</f>
        <v>40-60</v>
      </c>
      <c r="I29" s="25" t="str">
        <f t="shared" si="2"/>
        <v>B</v>
      </c>
      <c r="J29" s="13">
        <v>8</v>
      </c>
      <c r="K29" s="3">
        <v>30</v>
      </c>
      <c r="L29" s="8">
        <f>IF(I29="C",IF(K29&lt;=$P$1,K29-$P$1,IF(K29&gt;$Q$1-1,(K29-$Q$1-1),0)),IF(I29="D",IF(K29&lt;=$P$1-1,0,K29-($P$1-1)),IF(I29="B",IF(K29&lt;=$Q$1,K29-$Q$1,IF(K29&gt;$R$1-1,K29-($R$1-1),0)),IF(I29="A",IF(K29&gt;=$R$1,0,K29-$R$1),""))))</f>
        <v>-10</v>
      </c>
      <c r="M29" s="7">
        <f>IF(AND(ABS(L29)&gt;=$U$1,ABS(L29)&lt;=$V$1),1,0)</f>
        <v>1</v>
      </c>
      <c r="O29">
        <f t="shared" si="5"/>
        <v>1</v>
      </c>
    </row>
    <row r="30" spans="1:26">
      <c r="A30">
        <v>29</v>
      </c>
      <c r="C30" s="6" t="s">
        <v>43</v>
      </c>
      <c r="D30" s="2"/>
      <c r="F30" s="7">
        <f t="shared" si="0"/>
        <v>86</v>
      </c>
      <c r="G30" s="2" t="s">
        <v>6</v>
      </c>
      <c r="H30" s="1" t="str">
        <f t="shared" si="1"/>
        <v>60+</v>
      </c>
      <c r="I30" s="25" t="str">
        <f t="shared" si="2"/>
        <v>A</v>
      </c>
      <c r="J30" s="13">
        <v>18.5</v>
      </c>
      <c r="K30" s="3">
        <v>86</v>
      </c>
      <c r="L30" s="8">
        <f t="shared" si="3"/>
        <v>0</v>
      </c>
      <c r="M30" s="7">
        <f t="shared" si="4"/>
        <v>1</v>
      </c>
      <c r="O30">
        <f t="shared" si="5"/>
        <v>0</v>
      </c>
    </row>
    <row r="31" spans="1:26">
      <c r="A31">
        <v>30</v>
      </c>
      <c r="C31" s="6" t="s">
        <v>44</v>
      </c>
      <c r="D31" s="2"/>
      <c r="F31" s="7">
        <f t="shared" si="0"/>
        <v>57</v>
      </c>
      <c r="G31" s="2" t="s">
        <v>6</v>
      </c>
      <c r="H31" s="1" t="str">
        <f t="shared" si="1"/>
        <v>60+</v>
      </c>
      <c r="I31" s="25" t="str">
        <f t="shared" si="2"/>
        <v>A</v>
      </c>
      <c r="J31" s="13">
        <v>13</v>
      </c>
      <c r="K31" s="3">
        <v>57</v>
      </c>
      <c r="L31" s="8">
        <f t="shared" si="3"/>
        <v>-3</v>
      </c>
      <c r="M31" s="7">
        <f t="shared" si="4"/>
        <v>1</v>
      </c>
      <c r="O31">
        <f t="shared" si="5"/>
        <v>0</v>
      </c>
    </row>
    <row r="32" spans="1:26">
      <c r="A32">
        <v>31</v>
      </c>
      <c r="C32" s="6" t="s">
        <v>45</v>
      </c>
      <c r="D32" s="2"/>
      <c r="F32" s="7">
        <f t="shared" si="0"/>
        <v>8</v>
      </c>
      <c r="G32" s="2" t="s">
        <v>23</v>
      </c>
      <c r="H32" s="1" t="str">
        <f t="shared" si="1"/>
        <v>0-25</v>
      </c>
      <c r="I32" s="25" t="str">
        <f t="shared" si="2"/>
        <v>D</v>
      </c>
      <c r="J32" s="13">
        <v>3</v>
      </c>
      <c r="K32" s="3">
        <v>8</v>
      </c>
      <c r="L32" s="8">
        <f t="shared" si="3"/>
        <v>0</v>
      </c>
      <c r="M32" s="7">
        <f t="shared" si="4"/>
        <v>1</v>
      </c>
      <c r="O32">
        <f t="shared" si="5"/>
        <v>1</v>
      </c>
    </row>
    <row r="33" spans="1:15">
      <c r="A33">
        <v>32</v>
      </c>
      <c r="C33" s="6" t="s">
        <v>46</v>
      </c>
      <c r="D33" s="2"/>
      <c r="F33" s="7">
        <f t="shared" si="0"/>
        <v>35</v>
      </c>
      <c r="G33" s="2" t="s">
        <v>6</v>
      </c>
      <c r="H33" s="1" t="str">
        <f>IF(G33="A","60+",IF(G33="B","40-60",IF(G33="C","25-40",IF(G33="D","0-25",))))</f>
        <v>60+</v>
      </c>
      <c r="I33" s="25" t="str">
        <f t="shared" si="2"/>
        <v>A</v>
      </c>
      <c r="J33" s="13">
        <v>8.5</v>
      </c>
      <c r="K33" s="3">
        <v>35</v>
      </c>
      <c r="L33" s="8">
        <f>IF(I33="C",IF(K33&lt;=$P$1,K33-$P$1,IF(K33&gt;$Q$1-1,(K33-$Q$1-1),0)),IF(I33="D",IF(K33&lt;=$P$1-1,0,K33-($P$1-1)),IF(I33="B",IF(K33&lt;=$Q$1,K33-$Q$1,IF(K33&gt;$R$1-1,K33-($R$1-1),0)),IF(I33="A",IF(K33&gt;=$R$1,0,K33-$R$1),""))))</f>
        <v>-25</v>
      </c>
      <c r="M33" s="7">
        <f>IF(AND(ABS(L33)&gt;=$U$1,ABS(L33)&lt;=$V$1),1,0)</f>
        <v>0</v>
      </c>
      <c r="O33">
        <f t="shared" si="5"/>
        <v>0</v>
      </c>
    </row>
    <row r="34" spans="1:15">
      <c r="A34">
        <v>33</v>
      </c>
      <c r="C34" s="6" t="s">
        <v>47</v>
      </c>
      <c r="D34" s="2"/>
      <c r="F34" s="7">
        <f t="shared" ref="F34:F65" si="6">K34</f>
        <v>86</v>
      </c>
      <c r="G34" s="2" t="s">
        <v>6</v>
      </c>
      <c r="H34" s="1" t="str">
        <f t="shared" si="1"/>
        <v>60+</v>
      </c>
      <c r="I34" s="25" t="str">
        <f t="shared" si="2"/>
        <v>A</v>
      </c>
      <c r="J34" s="13">
        <v>18.5</v>
      </c>
      <c r="K34" s="3">
        <v>86</v>
      </c>
      <c r="L34" s="8">
        <f t="shared" si="3"/>
        <v>0</v>
      </c>
      <c r="M34" s="7">
        <f t="shared" si="4"/>
        <v>1</v>
      </c>
      <c r="O34">
        <f t="shared" si="5"/>
        <v>0</v>
      </c>
    </row>
    <row r="35" spans="1:15">
      <c r="A35">
        <v>34</v>
      </c>
      <c r="C35" s="6" t="s">
        <v>48</v>
      </c>
      <c r="D35" s="2"/>
      <c r="F35" s="7">
        <f t="shared" si="6"/>
        <v>45</v>
      </c>
      <c r="G35" s="2" t="s">
        <v>6</v>
      </c>
      <c r="H35" s="1" t="str">
        <f t="shared" si="1"/>
        <v>60+</v>
      </c>
      <c r="I35" s="25" t="str">
        <f t="shared" si="2"/>
        <v>A</v>
      </c>
      <c r="J35" s="13">
        <v>10.5</v>
      </c>
      <c r="K35" s="3">
        <v>45</v>
      </c>
      <c r="L35" s="8">
        <f t="shared" si="3"/>
        <v>-15</v>
      </c>
      <c r="M35" s="7">
        <f t="shared" si="4"/>
        <v>0</v>
      </c>
      <c r="O35">
        <f t="shared" si="5"/>
        <v>0</v>
      </c>
    </row>
    <row r="36" spans="1:15">
      <c r="A36">
        <v>35</v>
      </c>
      <c r="C36" s="6" t="s">
        <v>49</v>
      </c>
      <c r="D36" s="2"/>
      <c r="F36" s="7">
        <f t="shared" si="6"/>
        <v>40</v>
      </c>
      <c r="G36" s="2" t="s">
        <v>6</v>
      </c>
      <c r="H36" s="1" t="str">
        <f t="shared" si="1"/>
        <v>60+</v>
      </c>
      <c r="I36" s="25" t="str">
        <f t="shared" si="2"/>
        <v>A</v>
      </c>
      <c r="J36" s="13">
        <v>9.5</v>
      </c>
      <c r="K36" s="3">
        <v>40</v>
      </c>
      <c r="L36" s="8">
        <f t="shared" si="3"/>
        <v>-20</v>
      </c>
      <c r="M36" s="7">
        <f t="shared" si="4"/>
        <v>0</v>
      </c>
      <c r="O36">
        <f t="shared" ref="O36:O67" si="7">IF(K34="","",IF(AND(K34&gt;=$O$3,K34&lt;$P$3),1,0))</f>
        <v>1</v>
      </c>
    </row>
    <row r="37" spans="1:15">
      <c r="A37">
        <v>36</v>
      </c>
      <c r="C37" s="6" t="s">
        <v>50</v>
      </c>
      <c r="D37" s="2"/>
      <c r="F37" s="7">
        <f t="shared" si="6"/>
        <v>57</v>
      </c>
      <c r="G37" s="2" t="s">
        <v>6</v>
      </c>
      <c r="H37" s="1" t="str">
        <f t="shared" si="1"/>
        <v>60+</v>
      </c>
      <c r="I37" s="25" t="str">
        <f t="shared" si="2"/>
        <v>A</v>
      </c>
      <c r="J37" s="13">
        <v>12.5</v>
      </c>
      <c r="K37" s="3">
        <v>57</v>
      </c>
      <c r="L37" s="8">
        <f t="shared" si="3"/>
        <v>-3</v>
      </c>
      <c r="M37" s="7">
        <f t="shared" si="4"/>
        <v>1</v>
      </c>
      <c r="O37">
        <f t="shared" si="7"/>
        <v>0</v>
      </c>
    </row>
    <row r="38" spans="1:15">
      <c r="A38">
        <v>37</v>
      </c>
      <c r="C38" s="6" t="s">
        <v>51</v>
      </c>
      <c r="D38" s="2"/>
      <c r="F38" s="7">
        <f t="shared" si="6"/>
        <v>45</v>
      </c>
      <c r="G38" s="2" t="s">
        <v>6</v>
      </c>
      <c r="H38" s="1" t="str">
        <f t="shared" si="1"/>
        <v>60+</v>
      </c>
      <c r="I38" s="25" t="str">
        <f t="shared" si="2"/>
        <v>A</v>
      </c>
      <c r="J38" s="13">
        <v>10.5</v>
      </c>
      <c r="K38" s="3">
        <v>45</v>
      </c>
      <c r="L38" s="8">
        <f t="shared" si="3"/>
        <v>-15</v>
      </c>
      <c r="M38" s="7">
        <f t="shared" si="4"/>
        <v>0</v>
      </c>
      <c r="O38">
        <f t="shared" si="7"/>
        <v>0</v>
      </c>
    </row>
    <row r="39" spans="1:15">
      <c r="A39">
        <v>38</v>
      </c>
      <c r="C39" s="6" t="s">
        <v>52</v>
      </c>
      <c r="D39" s="2"/>
      <c r="F39" s="7">
        <f t="shared" si="6"/>
        <v>45</v>
      </c>
      <c r="G39" s="2" t="s">
        <v>6</v>
      </c>
      <c r="H39" s="1" t="str">
        <f t="shared" si="1"/>
        <v>60+</v>
      </c>
      <c r="I39" s="25" t="str">
        <f t="shared" si="2"/>
        <v>A</v>
      </c>
      <c r="J39" s="13">
        <v>10.5</v>
      </c>
      <c r="K39" s="3">
        <v>45</v>
      </c>
      <c r="L39" s="8">
        <f t="shared" si="3"/>
        <v>-15</v>
      </c>
      <c r="M39" s="7">
        <f t="shared" si="4"/>
        <v>0</v>
      </c>
      <c r="O39">
        <f t="shared" si="7"/>
        <v>0</v>
      </c>
    </row>
    <row r="40" spans="1:15">
      <c r="A40">
        <v>39</v>
      </c>
      <c r="C40" s="6" t="s">
        <v>53</v>
      </c>
      <c r="D40" s="2"/>
      <c r="F40" s="7">
        <f t="shared" si="6"/>
        <v>93</v>
      </c>
      <c r="G40" s="2" t="s">
        <v>6</v>
      </c>
      <c r="H40" s="1" t="str">
        <f t="shared" si="1"/>
        <v>60+</v>
      </c>
      <c r="I40" s="25" t="str">
        <f t="shared" si="2"/>
        <v>A</v>
      </c>
      <c r="J40" s="13">
        <v>20.5</v>
      </c>
      <c r="K40" s="3">
        <v>93</v>
      </c>
      <c r="L40" s="8">
        <f t="shared" si="3"/>
        <v>0</v>
      </c>
      <c r="M40" s="7">
        <f t="shared" si="4"/>
        <v>1</v>
      </c>
      <c r="O40">
        <f t="shared" si="7"/>
        <v>0</v>
      </c>
    </row>
    <row r="41" spans="1:15">
      <c r="A41">
        <v>40</v>
      </c>
      <c r="C41" s="6" t="s">
        <v>54</v>
      </c>
      <c r="D41" s="2"/>
      <c r="F41" s="7">
        <f t="shared" si="6"/>
        <v>93</v>
      </c>
      <c r="G41" s="2" t="s">
        <v>6</v>
      </c>
      <c r="H41" s="1" t="str">
        <f t="shared" si="1"/>
        <v>60+</v>
      </c>
      <c r="I41" s="25" t="str">
        <f t="shared" si="2"/>
        <v>A</v>
      </c>
      <c r="J41" s="13">
        <v>20.5</v>
      </c>
      <c r="K41" s="3">
        <v>93</v>
      </c>
      <c r="L41" s="8">
        <f t="shared" si="3"/>
        <v>0</v>
      </c>
      <c r="M41" s="7">
        <f t="shared" si="4"/>
        <v>1</v>
      </c>
      <c r="O41">
        <f t="shared" si="7"/>
        <v>0</v>
      </c>
    </row>
    <row r="42" spans="1:15">
      <c r="A42">
        <v>41</v>
      </c>
      <c r="C42" s="6" t="s">
        <v>55</v>
      </c>
      <c r="D42" s="2"/>
      <c r="F42" s="7">
        <f t="shared" si="6"/>
        <v>93</v>
      </c>
      <c r="G42" s="2" t="s">
        <v>6</v>
      </c>
      <c r="H42" s="1" t="str">
        <f t="shared" si="1"/>
        <v>60+</v>
      </c>
      <c r="I42" s="25" t="str">
        <f t="shared" si="2"/>
        <v>A</v>
      </c>
      <c r="J42" s="13">
        <v>20.5</v>
      </c>
      <c r="K42" s="3">
        <v>93</v>
      </c>
      <c r="L42" s="8">
        <f t="shared" si="3"/>
        <v>0</v>
      </c>
      <c r="M42" s="7">
        <f t="shared" si="4"/>
        <v>1</v>
      </c>
      <c r="O42">
        <f t="shared" si="7"/>
        <v>1</v>
      </c>
    </row>
    <row r="43" spans="1:15">
      <c r="A43">
        <v>42</v>
      </c>
      <c r="C43" s="6" t="s">
        <v>56</v>
      </c>
      <c r="D43" s="2"/>
      <c r="F43" s="7">
        <f t="shared" si="6"/>
        <v>40</v>
      </c>
      <c r="G43" s="2" t="s">
        <v>6</v>
      </c>
      <c r="H43" s="1" t="str">
        <f t="shared" si="1"/>
        <v>60+</v>
      </c>
      <c r="I43" s="25" t="str">
        <f t="shared" si="2"/>
        <v>A</v>
      </c>
      <c r="J43" s="13">
        <v>9.5</v>
      </c>
      <c r="K43" s="3">
        <v>40</v>
      </c>
      <c r="L43" s="8">
        <f t="shared" si="3"/>
        <v>-20</v>
      </c>
      <c r="M43" s="7">
        <f t="shared" si="4"/>
        <v>0</v>
      </c>
      <c r="O43">
        <f t="shared" si="7"/>
        <v>1</v>
      </c>
    </row>
    <row r="44" spans="1:15">
      <c r="A44">
        <v>43</v>
      </c>
      <c r="C44" s="6" t="s">
        <v>57</v>
      </c>
      <c r="D44" s="2"/>
      <c r="F44" s="7">
        <f t="shared" si="6"/>
        <v>30</v>
      </c>
      <c r="G44" s="2" t="s">
        <v>12</v>
      </c>
      <c r="H44" s="1" t="str">
        <f t="shared" si="1"/>
        <v>25-40</v>
      </c>
      <c r="I44" s="25" t="str">
        <f t="shared" si="2"/>
        <v>C</v>
      </c>
      <c r="J44" s="13">
        <v>8</v>
      </c>
      <c r="K44" s="3">
        <v>30</v>
      </c>
      <c r="L44" s="8">
        <f t="shared" si="3"/>
        <v>0</v>
      </c>
      <c r="M44" s="7">
        <f t="shared" si="4"/>
        <v>1</v>
      </c>
      <c r="O44">
        <f t="shared" si="7"/>
        <v>1</v>
      </c>
    </row>
    <row r="45" spans="1:15">
      <c r="A45">
        <v>44</v>
      </c>
      <c r="C45" s="6" t="s">
        <v>58</v>
      </c>
      <c r="D45" s="2"/>
      <c r="F45" s="7">
        <f t="shared" si="6"/>
        <v>86</v>
      </c>
      <c r="G45" s="2" t="s">
        <v>6</v>
      </c>
      <c r="H45" s="1" t="str">
        <f t="shared" si="1"/>
        <v>60+</v>
      </c>
      <c r="I45" s="25" t="str">
        <f t="shared" si="2"/>
        <v>A</v>
      </c>
      <c r="J45" s="13">
        <v>18.5</v>
      </c>
      <c r="K45" s="3">
        <v>86</v>
      </c>
      <c r="L45" s="8">
        <f t="shared" si="3"/>
        <v>0</v>
      </c>
      <c r="M45" s="7">
        <f t="shared" si="4"/>
        <v>1</v>
      </c>
      <c r="O45">
        <f t="shared" si="7"/>
        <v>0</v>
      </c>
    </row>
    <row r="46" spans="1:15">
      <c r="A46">
        <v>45</v>
      </c>
      <c r="C46" s="6" t="s">
        <v>59</v>
      </c>
      <c r="D46" s="2"/>
      <c r="F46" s="7">
        <f t="shared" si="6"/>
        <v>35</v>
      </c>
      <c r="G46" s="2" t="s">
        <v>6</v>
      </c>
      <c r="H46" s="1" t="str">
        <f t="shared" si="1"/>
        <v>60+</v>
      </c>
      <c r="I46" s="25" t="str">
        <f t="shared" si="2"/>
        <v>A</v>
      </c>
      <c r="J46" s="13">
        <v>9</v>
      </c>
      <c r="K46" s="3">
        <v>35</v>
      </c>
      <c r="L46" s="8">
        <f t="shared" si="3"/>
        <v>-25</v>
      </c>
      <c r="M46" s="7">
        <f t="shared" si="4"/>
        <v>0</v>
      </c>
      <c r="O46">
        <f t="shared" si="7"/>
        <v>0</v>
      </c>
    </row>
    <row r="47" spans="1:15">
      <c r="A47">
        <v>46</v>
      </c>
      <c r="C47" s="6" t="s">
        <v>60</v>
      </c>
      <c r="D47" s="2"/>
      <c r="F47" s="7">
        <f t="shared" si="6"/>
        <v>35</v>
      </c>
      <c r="G47" s="2" t="s">
        <v>12</v>
      </c>
      <c r="H47" s="1" t="str">
        <f t="shared" si="1"/>
        <v>25-40</v>
      </c>
      <c r="I47" s="25" t="str">
        <f t="shared" si="2"/>
        <v>C</v>
      </c>
      <c r="J47" s="13">
        <v>8.5</v>
      </c>
      <c r="K47" s="3">
        <v>35</v>
      </c>
      <c r="L47" s="8">
        <f t="shared" si="3"/>
        <v>0</v>
      </c>
      <c r="M47" s="7">
        <f t="shared" si="4"/>
        <v>1</v>
      </c>
      <c r="O47">
        <f t="shared" si="7"/>
        <v>1</v>
      </c>
    </row>
    <row r="48" spans="1:15">
      <c r="A48">
        <v>47</v>
      </c>
      <c r="C48" s="6" t="s">
        <v>61</v>
      </c>
      <c r="D48" s="2"/>
      <c r="F48" s="7">
        <f t="shared" si="6"/>
        <v>57</v>
      </c>
      <c r="G48" s="2" t="s">
        <v>6</v>
      </c>
      <c r="H48" s="1" t="str">
        <f t="shared" si="1"/>
        <v>60+</v>
      </c>
      <c r="I48" s="25" t="str">
        <f t="shared" si="2"/>
        <v>A</v>
      </c>
      <c r="J48" s="13">
        <v>12.5</v>
      </c>
      <c r="K48" s="3">
        <v>57</v>
      </c>
      <c r="L48" s="8">
        <f t="shared" si="3"/>
        <v>-3</v>
      </c>
      <c r="M48" s="7">
        <f t="shared" si="4"/>
        <v>1</v>
      </c>
      <c r="O48">
        <f t="shared" si="7"/>
        <v>0</v>
      </c>
    </row>
    <row r="49" spans="1:15">
      <c r="A49">
        <v>48</v>
      </c>
      <c r="C49" s="6" t="s">
        <v>62</v>
      </c>
      <c r="D49" s="2"/>
      <c r="F49" s="7">
        <f t="shared" si="6"/>
        <v>82</v>
      </c>
      <c r="G49" s="2" t="s">
        <v>6</v>
      </c>
      <c r="H49" s="1" t="str">
        <f t="shared" si="1"/>
        <v>60+</v>
      </c>
      <c r="I49" s="25" t="str">
        <f t="shared" si="2"/>
        <v>A</v>
      </c>
      <c r="J49" s="13">
        <v>17.5</v>
      </c>
      <c r="K49" s="3">
        <v>82</v>
      </c>
      <c r="L49" s="8">
        <f t="shared" si="3"/>
        <v>0</v>
      </c>
      <c r="M49" s="7">
        <f t="shared" si="4"/>
        <v>1</v>
      </c>
      <c r="O49">
        <f t="shared" si="7"/>
        <v>0</v>
      </c>
    </row>
    <row r="50" spans="1:15">
      <c r="A50">
        <v>49</v>
      </c>
      <c r="C50" s="6" t="s">
        <v>63</v>
      </c>
      <c r="D50" s="2"/>
      <c r="F50" s="7">
        <f t="shared" si="6"/>
        <v>57</v>
      </c>
      <c r="G50" s="2" t="s">
        <v>6</v>
      </c>
      <c r="H50" s="1" t="str">
        <f t="shared" si="1"/>
        <v>60+</v>
      </c>
      <c r="I50" s="25" t="str">
        <f t="shared" si="2"/>
        <v>A</v>
      </c>
      <c r="J50" s="13">
        <v>13</v>
      </c>
      <c r="K50" s="3">
        <v>57</v>
      </c>
      <c r="L50" s="8">
        <f t="shared" si="3"/>
        <v>-3</v>
      </c>
      <c r="M50" s="7">
        <f t="shared" si="4"/>
        <v>1</v>
      </c>
      <c r="O50">
        <f t="shared" si="7"/>
        <v>0</v>
      </c>
    </row>
    <row r="51" spans="1:15">
      <c r="A51">
        <v>50</v>
      </c>
      <c r="C51" s="6" t="s">
        <v>64</v>
      </c>
      <c r="D51" s="2"/>
      <c r="F51" s="7">
        <f t="shared" si="6"/>
        <v>40</v>
      </c>
      <c r="G51" s="2" t="s">
        <v>20</v>
      </c>
      <c r="H51" s="1" t="str">
        <f t="shared" si="1"/>
        <v>40-60</v>
      </c>
      <c r="I51" s="25" t="str">
        <f t="shared" si="2"/>
        <v>B</v>
      </c>
      <c r="J51" s="13">
        <v>9.5</v>
      </c>
      <c r="K51" s="3">
        <v>40</v>
      </c>
      <c r="L51" s="8">
        <f t="shared" si="3"/>
        <v>0</v>
      </c>
      <c r="M51" s="7">
        <f t="shared" si="4"/>
        <v>1</v>
      </c>
      <c r="O51">
        <f t="shared" si="7"/>
        <v>1</v>
      </c>
    </row>
    <row r="52" spans="1:15">
      <c r="A52">
        <v>51</v>
      </c>
      <c r="C52" s="6" t="s">
        <v>65</v>
      </c>
      <c r="D52" s="2"/>
      <c r="F52" s="7">
        <f t="shared" si="6"/>
        <v>25</v>
      </c>
      <c r="G52" s="2" t="s">
        <v>12</v>
      </c>
      <c r="H52" s="1" t="str">
        <f t="shared" si="1"/>
        <v>25-40</v>
      </c>
      <c r="I52" s="25" t="str">
        <f t="shared" si="2"/>
        <v>C</v>
      </c>
      <c r="J52" s="13">
        <v>6.5</v>
      </c>
      <c r="K52" s="3">
        <v>25</v>
      </c>
      <c r="L52" s="8">
        <f t="shared" si="3"/>
        <v>0</v>
      </c>
      <c r="M52" s="7">
        <f t="shared" si="4"/>
        <v>1</v>
      </c>
      <c r="O52">
        <f t="shared" si="7"/>
        <v>0</v>
      </c>
    </row>
    <row r="53" spans="1:15">
      <c r="A53">
        <v>52</v>
      </c>
      <c r="C53" s="6" t="s">
        <v>66</v>
      </c>
      <c r="D53" s="2"/>
      <c r="F53" s="7">
        <f t="shared" si="6"/>
        <v>35</v>
      </c>
      <c r="G53" s="2" t="s">
        <v>12</v>
      </c>
      <c r="H53" s="1" t="str">
        <f t="shared" si="1"/>
        <v>25-40</v>
      </c>
      <c r="I53" s="25" t="str">
        <f t="shared" si="2"/>
        <v>C</v>
      </c>
      <c r="J53" s="13">
        <v>8.5</v>
      </c>
      <c r="K53" s="3">
        <v>35</v>
      </c>
      <c r="L53" s="8">
        <f t="shared" si="3"/>
        <v>0</v>
      </c>
      <c r="M53" s="7">
        <f t="shared" si="4"/>
        <v>1</v>
      </c>
      <c r="O53">
        <f t="shared" si="7"/>
        <v>0</v>
      </c>
    </row>
    <row r="54" spans="1:15">
      <c r="A54">
        <v>53</v>
      </c>
      <c r="C54" s="6" t="s">
        <v>67</v>
      </c>
      <c r="D54" s="2"/>
      <c r="F54" s="7">
        <f t="shared" si="6"/>
        <v>45</v>
      </c>
      <c r="G54" s="2" t="s">
        <v>12</v>
      </c>
      <c r="H54" s="1" t="str">
        <f t="shared" si="1"/>
        <v>25-40</v>
      </c>
      <c r="I54" s="25" t="str">
        <f t="shared" si="2"/>
        <v>C</v>
      </c>
      <c r="J54" s="13">
        <v>11</v>
      </c>
      <c r="K54" s="3">
        <v>45</v>
      </c>
      <c r="L54" s="8">
        <f t="shared" si="3"/>
        <v>4</v>
      </c>
      <c r="M54" s="7">
        <f t="shared" si="4"/>
        <v>1</v>
      </c>
      <c r="O54">
        <f t="shared" si="7"/>
        <v>0</v>
      </c>
    </row>
    <row r="55" spans="1:15">
      <c r="A55">
        <v>54</v>
      </c>
      <c r="C55" s="6" t="s">
        <v>68</v>
      </c>
      <c r="D55" s="2"/>
      <c r="F55" s="7">
        <f t="shared" si="6"/>
        <v>51</v>
      </c>
      <c r="G55" s="2" t="s">
        <v>12</v>
      </c>
      <c r="H55" s="1" t="str">
        <f t="shared" si="1"/>
        <v>25-40</v>
      </c>
      <c r="I55" s="25" t="str">
        <f t="shared" si="2"/>
        <v>C</v>
      </c>
      <c r="J55" s="13">
        <v>12</v>
      </c>
      <c r="K55" s="3">
        <v>51</v>
      </c>
      <c r="L55" s="8">
        <f t="shared" si="3"/>
        <v>10</v>
      </c>
      <c r="M55" s="7">
        <f t="shared" si="4"/>
        <v>1</v>
      </c>
      <c r="O55">
        <f t="shared" si="7"/>
        <v>0</v>
      </c>
    </row>
    <row r="56" spans="1:15">
      <c r="A56">
        <v>55</v>
      </c>
      <c r="C56" s="6" t="s">
        <v>69</v>
      </c>
      <c r="D56" s="2"/>
      <c r="F56" s="7">
        <f t="shared" si="6"/>
        <v>51</v>
      </c>
      <c r="G56" s="2" t="s">
        <v>20</v>
      </c>
      <c r="H56" s="1" t="str">
        <f t="shared" si="1"/>
        <v>40-60</v>
      </c>
      <c r="I56" s="25" t="str">
        <f t="shared" si="2"/>
        <v>B</v>
      </c>
      <c r="J56" s="13">
        <v>11.5</v>
      </c>
      <c r="K56" s="3">
        <v>51</v>
      </c>
      <c r="L56" s="8">
        <f t="shared" si="3"/>
        <v>0</v>
      </c>
      <c r="M56" s="7">
        <f t="shared" si="4"/>
        <v>1</v>
      </c>
      <c r="O56">
        <f t="shared" si="7"/>
        <v>0</v>
      </c>
    </row>
    <row r="57" spans="1:15">
      <c r="A57">
        <v>56</v>
      </c>
      <c r="C57" s="6" t="s">
        <v>70</v>
      </c>
      <c r="D57" s="2"/>
      <c r="F57" s="7">
        <f t="shared" si="6"/>
        <v>51</v>
      </c>
      <c r="G57" s="2" t="s">
        <v>20</v>
      </c>
      <c r="H57" s="1" t="str">
        <f t="shared" si="1"/>
        <v>40-60</v>
      </c>
      <c r="I57" s="25" t="str">
        <f t="shared" si="2"/>
        <v>B</v>
      </c>
      <c r="J57" s="13">
        <v>12</v>
      </c>
      <c r="K57" s="3">
        <v>51</v>
      </c>
      <c r="L57" s="8">
        <f t="shared" si="3"/>
        <v>0</v>
      </c>
      <c r="M57" s="7">
        <f t="shared" si="4"/>
        <v>1</v>
      </c>
      <c r="O57">
        <f t="shared" si="7"/>
        <v>0</v>
      </c>
    </row>
    <row r="58" spans="1:15">
      <c r="A58">
        <v>57</v>
      </c>
      <c r="C58" s="6" t="s">
        <v>71</v>
      </c>
      <c r="D58" s="2"/>
      <c r="F58" s="7">
        <f t="shared" si="6"/>
        <v>45</v>
      </c>
      <c r="G58" s="2" t="s">
        <v>20</v>
      </c>
      <c r="H58" s="1" t="str">
        <f t="shared" si="1"/>
        <v>40-60</v>
      </c>
      <c r="I58" s="25" t="str">
        <f t="shared" si="2"/>
        <v>B</v>
      </c>
      <c r="J58" s="13">
        <v>11</v>
      </c>
      <c r="K58" s="3">
        <v>45</v>
      </c>
      <c r="L58" s="8">
        <f t="shared" si="3"/>
        <v>0</v>
      </c>
      <c r="M58" s="7">
        <f t="shared" si="4"/>
        <v>1</v>
      </c>
      <c r="O58">
        <f t="shared" si="7"/>
        <v>0</v>
      </c>
    </row>
    <row r="59" spans="1:15">
      <c r="A59">
        <v>58</v>
      </c>
      <c r="C59" s="6" t="s">
        <v>72</v>
      </c>
      <c r="D59" s="2"/>
      <c r="F59" s="7">
        <f t="shared" si="6"/>
        <v>86</v>
      </c>
      <c r="G59" s="2" t="s">
        <v>6</v>
      </c>
      <c r="H59" s="1" t="str">
        <f t="shared" si="1"/>
        <v>60+</v>
      </c>
      <c r="I59" s="25" t="str">
        <f t="shared" si="2"/>
        <v>A</v>
      </c>
      <c r="J59" s="13">
        <v>18.5</v>
      </c>
      <c r="K59" s="3">
        <v>86</v>
      </c>
      <c r="L59" s="8">
        <f t="shared" si="3"/>
        <v>0</v>
      </c>
      <c r="M59" s="7">
        <f t="shared" si="4"/>
        <v>1</v>
      </c>
      <c r="O59">
        <f t="shared" si="7"/>
        <v>0</v>
      </c>
    </row>
    <row r="60" spans="1:15">
      <c r="A60">
        <v>59</v>
      </c>
      <c r="C60" s="6" t="s">
        <v>73</v>
      </c>
      <c r="D60" s="2"/>
      <c r="F60" s="7">
        <f t="shared" si="6"/>
        <v>20</v>
      </c>
      <c r="G60" s="2" t="s">
        <v>12</v>
      </c>
      <c r="H60" s="1" t="str">
        <f t="shared" si="1"/>
        <v>25-40</v>
      </c>
      <c r="I60" s="25" t="str">
        <f t="shared" si="2"/>
        <v>C</v>
      </c>
      <c r="J60" s="13">
        <v>6</v>
      </c>
      <c r="K60" s="3">
        <v>20</v>
      </c>
      <c r="L60" s="8">
        <f t="shared" si="3"/>
        <v>-5</v>
      </c>
      <c r="M60" s="7">
        <f t="shared" si="4"/>
        <v>1</v>
      </c>
      <c r="O60">
        <f t="shared" si="7"/>
        <v>0</v>
      </c>
    </row>
    <row r="61" spans="1:15">
      <c r="A61">
        <v>60</v>
      </c>
      <c r="C61" s="6" t="s">
        <v>74</v>
      </c>
      <c r="D61" s="2"/>
      <c r="F61" s="7">
        <f t="shared" si="6"/>
        <v>51</v>
      </c>
      <c r="G61" s="2" t="s">
        <v>6</v>
      </c>
      <c r="H61" s="1" t="str">
        <f t="shared" si="1"/>
        <v>60+</v>
      </c>
      <c r="I61" s="25" t="str">
        <f t="shared" si="2"/>
        <v>A</v>
      </c>
      <c r="J61" s="13">
        <v>11.5</v>
      </c>
      <c r="K61" s="3">
        <v>51</v>
      </c>
      <c r="L61" s="8">
        <f t="shared" si="3"/>
        <v>-9</v>
      </c>
      <c r="M61" s="7">
        <f t="shared" si="4"/>
        <v>1</v>
      </c>
      <c r="O61">
        <f t="shared" si="7"/>
        <v>1</v>
      </c>
    </row>
    <row r="62" spans="1:15">
      <c r="A62">
        <v>61</v>
      </c>
      <c r="C62" s="6" t="s">
        <v>75</v>
      </c>
      <c r="D62" s="2"/>
      <c r="F62" s="7">
        <f t="shared" si="6"/>
        <v>51</v>
      </c>
      <c r="G62" s="2" t="s">
        <v>6</v>
      </c>
      <c r="H62" s="1" t="str">
        <f t="shared" si="1"/>
        <v>60+</v>
      </c>
      <c r="I62" s="25" t="str">
        <f t="shared" si="2"/>
        <v>A</v>
      </c>
      <c r="J62" s="13">
        <v>11.5</v>
      </c>
      <c r="K62" s="3">
        <v>51</v>
      </c>
      <c r="L62" s="8">
        <f t="shared" si="3"/>
        <v>-9</v>
      </c>
      <c r="M62" s="7">
        <f t="shared" si="4"/>
        <v>1</v>
      </c>
      <c r="O62">
        <f t="shared" si="7"/>
        <v>0</v>
      </c>
    </row>
    <row r="63" spans="1:15">
      <c r="A63">
        <v>62</v>
      </c>
      <c r="C63" s="6" t="s">
        <v>76</v>
      </c>
      <c r="D63" s="2"/>
      <c r="F63" s="7">
        <f t="shared" si="6"/>
        <v>5</v>
      </c>
      <c r="G63" s="2" t="s">
        <v>23</v>
      </c>
      <c r="H63" s="1" t="str">
        <f t="shared" si="1"/>
        <v>0-25</v>
      </c>
      <c r="I63" s="25" t="str">
        <f t="shared" si="2"/>
        <v>D</v>
      </c>
      <c r="J63" s="13">
        <v>2</v>
      </c>
      <c r="K63" s="3">
        <v>5</v>
      </c>
      <c r="L63" s="8">
        <f t="shared" si="3"/>
        <v>0</v>
      </c>
      <c r="M63" s="7">
        <f t="shared" si="4"/>
        <v>1</v>
      </c>
      <c r="O63">
        <f t="shared" si="7"/>
        <v>0</v>
      </c>
    </row>
    <row r="64" spans="1:15">
      <c r="A64">
        <v>63</v>
      </c>
      <c r="C64" s="6" t="s">
        <v>77</v>
      </c>
      <c r="D64" s="2"/>
      <c r="F64" s="7">
        <f t="shared" si="6"/>
        <v>45</v>
      </c>
      <c r="G64" s="2" t="s">
        <v>6</v>
      </c>
      <c r="H64" s="1" t="str">
        <f t="shared" si="1"/>
        <v>60+</v>
      </c>
      <c r="I64" s="25" t="str">
        <f t="shared" si="2"/>
        <v>A</v>
      </c>
      <c r="J64" s="13">
        <v>11</v>
      </c>
      <c r="K64" s="3">
        <v>45</v>
      </c>
      <c r="L64" s="8">
        <f t="shared" si="3"/>
        <v>-15</v>
      </c>
      <c r="M64" s="7">
        <f t="shared" si="4"/>
        <v>0</v>
      </c>
      <c r="O64">
        <f t="shared" si="7"/>
        <v>0</v>
      </c>
    </row>
    <row r="65" spans="1:15">
      <c r="A65">
        <v>64</v>
      </c>
      <c r="C65" s="6" t="s">
        <v>78</v>
      </c>
      <c r="D65" s="2"/>
      <c r="F65" s="7">
        <f t="shared" si="6"/>
        <v>35</v>
      </c>
      <c r="G65" s="2" t="s">
        <v>12</v>
      </c>
      <c r="H65" s="1" t="str">
        <f t="shared" si="1"/>
        <v>25-40</v>
      </c>
      <c r="I65" s="25" t="str">
        <f t="shared" si="2"/>
        <v>C</v>
      </c>
      <c r="J65" s="13">
        <v>8.5</v>
      </c>
      <c r="K65" s="3">
        <v>35</v>
      </c>
      <c r="L65" s="8">
        <f t="shared" si="3"/>
        <v>0</v>
      </c>
      <c r="M65" s="7">
        <f t="shared" si="4"/>
        <v>1</v>
      </c>
      <c r="O65">
        <f t="shared" si="7"/>
        <v>0</v>
      </c>
    </row>
    <row r="66" spans="1:15">
      <c r="A66">
        <v>65</v>
      </c>
      <c r="C66" s="6" t="s">
        <v>79</v>
      </c>
      <c r="D66" s="2"/>
      <c r="F66" s="7">
        <f t="shared" ref="F66:F97" si="8">K66</f>
        <v>35</v>
      </c>
      <c r="G66" s="2" t="s">
        <v>6</v>
      </c>
      <c r="H66" s="1" t="str">
        <f t="shared" si="1"/>
        <v>60+</v>
      </c>
      <c r="I66" s="25" t="str">
        <f t="shared" si="2"/>
        <v>A</v>
      </c>
      <c r="J66" s="13">
        <v>9</v>
      </c>
      <c r="K66" s="3">
        <v>35</v>
      </c>
      <c r="L66" s="8">
        <f t="shared" si="3"/>
        <v>-25</v>
      </c>
      <c r="M66" s="7">
        <f t="shared" si="4"/>
        <v>0</v>
      </c>
      <c r="O66">
        <f t="shared" si="7"/>
        <v>0</v>
      </c>
    </row>
    <row r="67" spans="1:15">
      <c r="A67">
        <v>66</v>
      </c>
      <c r="C67" s="6" t="s">
        <v>80</v>
      </c>
      <c r="D67" s="2"/>
      <c r="F67" s="7">
        <f t="shared" si="8"/>
        <v>86</v>
      </c>
      <c r="G67" s="2" t="s">
        <v>6</v>
      </c>
      <c r="H67" s="1" t="str">
        <f t="shared" ref="H67:H130" si="9">IF(G67="A","60+",IF(G67="B","40-60",IF(G67="C","25-40",IF(G67="D","0-25",))))</f>
        <v>60+</v>
      </c>
      <c r="I67" s="25" t="str">
        <f t="shared" ref="I67:I130" si="10">G67</f>
        <v>A</v>
      </c>
      <c r="J67" s="13">
        <v>18.5</v>
      </c>
      <c r="K67" s="3">
        <v>86</v>
      </c>
      <c r="L67" s="8">
        <f t="shared" ref="L67:L130" si="11">IF(I67="C",IF(K67&lt;=$P$1,K67-$P$1,IF(K67&gt;$Q$1-1,(K67-$Q$1-1),0)),IF(I67="D",IF(K67&lt;=$P$1-1,0,K67-($P$1-1)),IF(I67="B",IF(K67&lt;=$Q$1,K67-$Q$1,IF(K67&gt;$R$1-1,K67-($R$1-1),0)),IF(I67="A",IF(K67&gt;=$R$1,0,K67-$R$1),""))))</f>
        <v>0</v>
      </c>
      <c r="M67" s="7">
        <f t="shared" ref="M67:M130" si="12">IF(AND(ABS(L67)&gt;=$U$1,ABS(L67)&lt;=$V$1),1,0)</f>
        <v>1</v>
      </c>
      <c r="O67">
        <f t="shared" si="7"/>
        <v>0</v>
      </c>
    </row>
    <row r="68" spans="1:15">
      <c r="A68">
        <v>67</v>
      </c>
      <c r="C68" s="6" t="s">
        <v>81</v>
      </c>
      <c r="D68" s="2"/>
      <c r="F68" s="7">
        <f t="shared" si="8"/>
        <v>51</v>
      </c>
      <c r="G68" s="2" t="s">
        <v>12</v>
      </c>
      <c r="H68" s="1" t="str">
        <f t="shared" si="9"/>
        <v>25-40</v>
      </c>
      <c r="I68" s="25" t="str">
        <f t="shared" si="10"/>
        <v>C</v>
      </c>
      <c r="J68" s="13">
        <v>12</v>
      </c>
      <c r="K68" s="3">
        <v>51</v>
      </c>
      <c r="L68" s="8">
        <f t="shared" si="11"/>
        <v>10</v>
      </c>
      <c r="M68" s="7">
        <f t="shared" si="12"/>
        <v>1</v>
      </c>
      <c r="O68">
        <f t="shared" ref="O68:O99" si="13">IF(K66="","",IF(AND(K66&gt;=$O$3,K66&lt;$P$3),1,0))</f>
        <v>0</v>
      </c>
    </row>
    <row r="69" spans="1:15">
      <c r="A69">
        <v>68</v>
      </c>
      <c r="C69" s="6" t="s">
        <v>82</v>
      </c>
      <c r="D69" s="2"/>
      <c r="F69" s="7">
        <f t="shared" si="8"/>
        <v>45</v>
      </c>
      <c r="G69" s="2" t="s">
        <v>6</v>
      </c>
      <c r="H69" s="1" t="str">
        <f t="shared" si="9"/>
        <v>60+</v>
      </c>
      <c r="I69" s="25" t="str">
        <f t="shared" si="10"/>
        <v>A</v>
      </c>
      <c r="J69" s="13">
        <v>10.5</v>
      </c>
      <c r="K69" s="3">
        <v>45</v>
      </c>
      <c r="L69" s="8">
        <f t="shared" si="11"/>
        <v>-15</v>
      </c>
      <c r="M69" s="7">
        <f t="shared" si="12"/>
        <v>0</v>
      </c>
      <c r="O69">
        <f t="shared" si="13"/>
        <v>1</v>
      </c>
    </row>
    <row r="70" spans="1:15">
      <c r="A70">
        <v>69</v>
      </c>
      <c r="C70" s="6" t="s">
        <v>83</v>
      </c>
      <c r="D70" s="2"/>
      <c r="F70" s="7">
        <f t="shared" si="8"/>
        <v>25</v>
      </c>
      <c r="G70" s="2" t="s">
        <v>12</v>
      </c>
      <c r="H70" s="1" t="str">
        <f t="shared" si="9"/>
        <v>25-40</v>
      </c>
      <c r="I70" s="25" t="str">
        <f t="shared" si="10"/>
        <v>C</v>
      </c>
      <c r="J70" s="13">
        <v>7</v>
      </c>
      <c r="K70" s="3">
        <v>25</v>
      </c>
      <c r="L70" s="8">
        <f t="shared" si="11"/>
        <v>0</v>
      </c>
      <c r="M70" s="7">
        <f t="shared" si="12"/>
        <v>1</v>
      </c>
      <c r="O70">
        <f t="shared" si="13"/>
        <v>0</v>
      </c>
    </row>
    <row r="71" spans="1:15">
      <c r="A71">
        <v>70</v>
      </c>
      <c r="C71" s="6" t="s">
        <v>84</v>
      </c>
      <c r="D71" s="2"/>
      <c r="F71" s="7">
        <f t="shared" si="8"/>
        <v>45</v>
      </c>
      <c r="G71" s="2" t="s">
        <v>20</v>
      </c>
      <c r="H71" s="1" t="str">
        <f t="shared" si="9"/>
        <v>40-60</v>
      </c>
      <c r="I71" s="25" t="str">
        <f t="shared" si="10"/>
        <v>B</v>
      </c>
      <c r="J71" s="13">
        <v>10.5</v>
      </c>
      <c r="K71" s="3">
        <v>45</v>
      </c>
      <c r="L71" s="8">
        <f t="shared" si="11"/>
        <v>0</v>
      </c>
      <c r="M71" s="7">
        <f t="shared" si="12"/>
        <v>1</v>
      </c>
      <c r="O71">
        <f t="shared" si="13"/>
        <v>0</v>
      </c>
    </row>
    <row r="72" spans="1:15">
      <c r="A72">
        <v>71</v>
      </c>
      <c r="C72" s="6" t="s">
        <v>85</v>
      </c>
      <c r="D72" s="2"/>
      <c r="F72" s="7">
        <f t="shared" si="8"/>
        <v>35</v>
      </c>
      <c r="G72" s="2" t="s">
        <v>6</v>
      </c>
      <c r="H72" s="1" t="str">
        <f t="shared" si="9"/>
        <v>60+</v>
      </c>
      <c r="I72" s="25" t="str">
        <f t="shared" si="10"/>
        <v>A</v>
      </c>
      <c r="J72" s="13">
        <v>9</v>
      </c>
      <c r="K72" s="3">
        <v>35</v>
      </c>
      <c r="L72" s="8">
        <f t="shared" si="11"/>
        <v>-25</v>
      </c>
      <c r="M72" s="7">
        <f t="shared" si="12"/>
        <v>0</v>
      </c>
      <c r="O72">
        <f t="shared" si="13"/>
        <v>0</v>
      </c>
    </row>
    <row r="73" spans="1:15">
      <c r="A73">
        <v>72</v>
      </c>
      <c r="C73" s="6" t="s">
        <v>86</v>
      </c>
      <c r="D73" s="2"/>
      <c r="F73" s="7">
        <f t="shared" si="8"/>
        <v>57</v>
      </c>
      <c r="G73" s="2" t="s">
        <v>6</v>
      </c>
      <c r="H73" s="1" t="str">
        <f t="shared" si="9"/>
        <v>60+</v>
      </c>
      <c r="I73" s="25" t="str">
        <f t="shared" si="10"/>
        <v>A</v>
      </c>
      <c r="J73" s="13">
        <v>13</v>
      </c>
      <c r="K73" s="3">
        <v>57</v>
      </c>
      <c r="L73" s="8">
        <f t="shared" si="11"/>
        <v>-3</v>
      </c>
      <c r="M73" s="7">
        <f t="shared" si="12"/>
        <v>1</v>
      </c>
      <c r="O73">
        <f t="shared" si="13"/>
        <v>0</v>
      </c>
    </row>
    <row r="74" spans="1:15">
      <c r="A74">
        <v>73</v>
      </c>
      <c r="C74" s="6" t="s">
        <v>87</v>
      </c>
      <c r="D74" s="2"/>
      <c r="F74" s="7">
        <f t="shared" si="8"/>
        <v>30</v>
      </c>
      <c r="G74" s="2" t="s">
        <v>20</v>
      </c>
      <c r="H74" s="1" t="str">
        <f t="shared" si="9"/>
        <v>40-60</v>
      </c>
      <c r="I74" s="25" t="str">
        <f t="shared" si="10"/>
        <v>B</v>
      </c>
      <c r="J74" s="13">
        <v>8</v>
      </c>
      <c r="K74" s="3">
        <v>30</v>
      </c>
      <c r="L74" s="8">
        <f t="shared" si="11"/>
        <v>-10</v>
      </c>
      <c r="M74" s="7">
        <f t="shared" si="12"/>
        <v>1</v>
      </c>
      <c r="O74">
        <f t="shared" si="13"/>
        <v>0</v>
      </c>
    </row>
    <row r="75" spans="1:15">
      <c r="A75">
        <v>74</v>
      </c>
      <c r="C75" s="6" t="s">
        <v>88</v>
      </c>
      <c r="D75" s="2"/>
      <c r="F75" s="7">
        <f t="shared" si="8"/>
        <v>5</v>
      </c>
      <c r="G75" s="2" t="s">
        <v>23</v>
      </c>
      <c r="H75" s="1" t="str">
        <f t="shared" si="9"/>
        <v>0-25</v>
      </c>
      <c r="I75" s="25" t="str">
        <f t="shared" si="10"/>
        <v>D</v>
      </c>
      <c r="J75" s="13">
        <v>2</v>
      </c>
      <c r="K75" s="3">
        <v>5</v>
      </c>
      <c r="L75" s="8">
        <f t="shared" si="11"/>
        <v>0</v>
      </c>
      <c r="M75" s="7">
        <f t="shared" si="12"/>
        <v>1</v>
      </c>
      <c r="O75">
        <f t="shared" si="13"/>
        <v>0</v>
      </c>
    </row>
    <row r="76" spans="1:15">
      <c r="A76">
        <v>75</v>
      </c>
      <c r="C76" s="6" t="s">
        <v>89</v>
      </c>
      <c r="D76" s="2"/>
      <c r="F76" s="7">
        <f t="shared" si="8"/>
        <v>86</v>
      </c>
      <c r="G76" s="2" t="s">
        <v>6</v>
      </c>
      <c r="H76" s="1" t="str">
        <f t="shared" si="9"/>
        <v>60+</v>
      </c>
      <c r="I76" s="25" t="str">
        <f t="shared" si="10"/>
        <v>A</v>
      </c>
      <c r="J76" s="13">
        <v>18.5</v>
      </c>
      <c r="K76" s="3">
        <v>86</v>
      </c>
      <c r="L76" s="8">
        <f t="shared" si="11"/>
        <v>0</v>
      </c>
      <c r="M76" s="7">
        <f t="shared" si="12"/>
        <v>1</v>
      </c>
      <c r="O76">
        <f t="shared" si="13"/>
        <v>0</v>
      </c>
    </row>
    <row r="77" spans="1:15">
      <c r="A77">
        <v>76</v>
      </c>
      <c r="C77" s="6" t="s">
        <v>90</v>
      </c>
      <c r="D77" s="2"/>
      <c r="F77" s="7">
        <f t="shared" si="8"/>
        <v>30</v>
      </c>
      <c r="G77" s="2" t="s">
        <v>12</v>
      </c>
      <c r="H77" s="1" t="str">
        <f t="shared" si="9"/>
        <v>25-40</v>
      </c>
      <c r="I77" s="25" t="str">
        <f t="shared" si="10"/>
        <v>C</v>
      </c>
      <c r="J77" s="13">
        <v>8</v>
      </c>
      <c r="K77" s="3">
        <v>30</v>
      </c>
      <c r="L77" s="8">
        <f t="shared" si="11"/>
        <v>0</v>
      </c>
      <c r="M77" s="7">
        <f t="shared" si="12"/>
        <v>1</v>
      </c>
      <c r="O77">
        <f t="shared" si="13"/>
        <v>0</v>
      </c>
    </row>
    <row r="78" spans="1:15">
      <c r="A78">
        <v>77</v>
      </c>
      <c r="C78" s="6" t="s">
        <v>91</v>
      </c>
      <c r="D78" s="2"/>
      <c r="F78" s="7">
        <f t="shared" si="8"/>
        <v>35</v>
      </c>
      <c r="G78" s="2" t="s">
        <v>12</v>
      </c>
      <c r="H78" s="1" t="str">
        <f t="shared" si="9"/>
        <v>25-40</v>
      </c>
      <c r="I78" s="25" t="str">
        <f t="shared" si="10"/>
        <v>C</v>
      </c>
      <c r="J78" s="13">
        <v>8.5</v>
      </c>
      <c r="K78" s="3">
        <v>35</v>
      </c>
      <c r="L78" s="8">
        <f t="shared" si="11"/>
        <v>0</v>
      </c>
      <c r="M78" s="7">
        <f t="shared" si="12"/>
        <v>1</v>
      </c>
      <c r="O78">
        <f t="shared" si="13"/>
        <v>1</v>
      </c>
    </row>
    <row r="79" spans="1:15">
      <c r="A79">
        <v>78</v>
      </c>
      <c r="C79" s="6" t="s">
        <v>92</v>
      </c>
      <c r="D79" s="2"/>
      <c r="F79" s="7">
        <f t="shared" si="8"/>
        <v>45</v>
      </c>
      <c r="G79" s="2" t="s">
        <v>20</v>
      </c>
      <c r="H79" s="1" t="str">
        <f t="shared" si="9"/>
        <v>40-60</v>
      </c>
      <c r="I79" s="25" t="str">
        <f t="shared" si="10"/>
        <v>B</v>
      </c>
      <c r="J79" s="13">
        <v>10.5</v>
      </c>
      <c r="K79" s="3">
        <v>45</v>
      </c>
      <c r="L79" s="8">
        <f t="shared" si="11"/>
        <v>0</v>
      </c>
      <c r="M79" s="7">
        <f t="shared" si="12"/>
        <v>1</v>
      </c>
      <c r="O79">
        <f t="shared" si="13"/>
        <v>0</v>
      </c>
    </row>
    <row r="80" spans="1:15">
      <c r="A80">
        <v>79</v>
      </c>
      <c r="C80" s="6" t="s">
        <v>93</v>
      </c>
      <c r="D80" s="2"/>
      <c r="F80" s="7">
        <f t="shared" si="8"/>
        <v>68</v>
      </c>
      <c r="G80" s="2" t="s">
        <v>6</v>
      </c>
      <c r="H80" s="1" t="str">
        <f t="shared" si="9"/>
        <v>60+</v>
      </c>
      <c r="I80" s="25" t="str">
        <f t="shared" si="10"/>
        <v>A</v>
      </c>
      <c r="J80" s="13">
        <v>15</v>
      </c>
      <c r="K80" s="3">
        <v>68</v>
      </c>
      <c r="L80" s="8">
        <f t="shared" si="11"/>
        <v>0</v>
      </c>
      <c r="M80" s="7">
        <f t="shared" si="12"/>
        <v>1</v>
      </c>
      <c r="O80">
        <f t="shared" si="13"/>
        <v>0</v>
      </c>
    </row>
    <row r="81" spans="1:15">
      <c r="A81">
        <v>80</v>
      </c>
      <c r="C81" s="6" t="s">
        <v>94</v>
      </c>
      <c r="D81" s="2"/>
      <c r="F81" s="7">
        <f t="shared" si="8"/>
        <v>35</v>
      </c>
      <c r="G81" s="2" t="s">
        <v>20</v>
      </c>
      <c r="H81" s="1" t="str">
        <f t="shared" si="9"/>
        <v>40-60</v>
      </c>
      <c r="I81" s="25" t="str">
        <f t="shared" si="10"/>
        <v>B</v>
      </c>
      <c r="J81" s="13">
        <v>9</v>
      </c>
      <c r="K81" s="3">
        <v>35</v>
      </c>
      <c r="L81" s="8">
        <f t="shared" si="11"/>
        <v>-5</v>
      </c>
      <c r="M81" s="7">
        <f t="shared" si="12"/>
        <v>1</v>
      </c>
      <c r="O81">
        <f t="shared" si="13"/>
        <v>0</v>
      </c>
    </row>
    <row r="82" spans="1:15">
      <c r="A82">
        <v>81</v>
      </c>
      <c r="C82" s="6" t="s">
        <v>95</v>
      </c>
      <c r="D82" s="2"/>
      <c r="F82" s="7">
        <f t="shared" si="8"/>
        <v>78</v>
      </c>
      <c r="G82" s="2" t="s">
        <v>6</v>
      </c>
      <c r="H82" s="1" t="str">
        <f t="shared" si="9"/>
        <v>60+</v>
      </c>
      <c r="I82" s="25" t="str">
        <f t="shared" si="10"/>
        <v>A</v>
      </c>
      <c r="J82" s="13">
        <v>16.5</v>
      </c>
      <c r="K82" s="3">
        <v>78</v>
      </c>
      <c r="L82" s="8">
        <f t="shared" si="11"/>
        <v>0</v>
      </c>
      <c r="M82" s="7">
        <f t="shared" si="12"/>
        <v>1</v>
      </c>
      <c r="O82">
        <f t="shared" si="13"/>
        <v>1</v>
      </c>
    </row>
    <row r="83" spans="1:15">
      <c r="A83">
        <v>82</v>
      </c>
      <c r="C83" s="6" t="s">
        <v>96</v>
      </c>
      <c r="D83" s="2"/>
      <c r="F83" s="7">
        <f t="shared" si="8"/>
        <v>35</v>
      </c>
      <c r="G83" s="2" t="s">
        <v>12</v>
      </c>
      <c r="H83" s="1" t="str">
        <f t="shared" si="9"/>
        <v>25-40</v>
      </c>
      <c r="I83" s="25" t="str">
        <f t="shared" si="10"/>
        <v>C</v>
      </c>
      <c r="J83" s="13">
        <v>8.5</v>
      </c>
      <c r="K83" s="3">
        <v>35</v>
      </c>
      <c r="L83" s="8">
        <f t="shared" si="11"/>
        <v>0</v>
      </c>
      <c r="M83" s="7">
        <f t="shared" si="12"/>
        <v>1</v>
      </c>
      <c r="O83">
        <f t="shared" si="13"/>
        <v>0</v>
      </c>
    </row>
    <row r="84" spans="1:15">
      <c r="A84">
        <v>83</v>
      </c>
      <c r="C84" s="6" t="s">
        <v>97</v>
      </c>
      <c r="D84" s="2"/>
      <c r="F84" s="7">
        <f t="shared" si="8"/>
        <v>93</v>
      </c>
      <c r="G84" s="2" t="s">
        <v>6</v>
      </c>
      <c r="H84" s="1" t="str">
        <f t="shared" si="9"/>
        <v>60+</v>
      </c>
      <c r="I84" s="25" t="str">
        <f t="shared" si="10"/>
        <v>A</v>
      </c>
      <c r="J84" s="13">
        <v>20.5</v>
      </c>
      <c r="K84" s="3">
        <v>93</v>
      </c>
      <c r="L84" s="8">
        <f t="shared" si="11"/>
        <v>0</v>
      </c>
      <c r="M84" s="7">
        <f t="shared" si="12"/>
        <v>1</v>
      </c>
      <c r="O84">
        <f t="shared" si="13"/>
        <v>1</v>
      </c>
    </row>
    <row r="85" spans="1:15">
      <c r="A85">
        <v>84</v>
      </c>
      <c r="C85" s="6" t="s">
        <v>98</v>
      </c>
      <c r="D85" s="2"/>
      <c r="F85" s="7">
        <f t="shared" si="8"/>
        <v>0</v>
      </c>
      <c r="G85" s="2" t="s">
        <v>23</v>
      </c>
      <c r="H85" s="1" t="str">
        <f t="shared" si="9"/>
        <v>0-25</v>
      </c>
      <c r="I85" s="25" t="str">
        <f t="shared" si="10"/>
        <v>D</v>
      </c>
      <c r="J85" s="13">
        <v>0</v>
      </c>
      <c r="K85" s="3">
        <v>0</v>
      </c>
      <c r="L85" s="8">
        <f t="shared" si="11"/>
        <v>0</v>
      </c>
      <c r="M85" s="7">
        <f t="shared" si="12"/>
        <v>1</v>
      </c>
      <c r="O85">
        <f t="shared" si="13"/>
        <v>0</v>
      </c>
    </row>
    <row r="86" spans="1:15">
      <c r="A86">
        <v>85</v>
      </c>
      <c r="C86" s="6" t="s">
        <v>99</v>
      </c>
      <c r="D86" s="2"/>
      <c r="F86" s="7">
        <f t="shared" si="8"/>
        <v>63</v>
      </c>
      <c r="G86" s="2" t="s">
        <v>12</v>
      </c>
      <c r="H86" s="1" t="str">
        <f t="shared" si="9"/>
        <v>25-40</v>
      </c>
      <c r="I86" s="25" t="str">
        <f t="shared" si="10"/>
        <v>C</v>
      </c>
      <c r="J86" s="13">
        <v>13.5</v>
      </c>
      <c r="K86" s="3">
        <v>63</v>
      </c>
      <c r="L86" s="8">
        <f t="shared" si="11"/>
        <v>22</v>
      </c>
      <c r="M86" s="7">
        <f t="shared" si="12"/>
        <v>0</v>
      </c>
      <c r="O86">
        <f t="shared" si="13"/>
        <v>1</v>
      </c>
    </row>
    <row r="87" spans="1:15">
      <c r="A87">
        <v>86</v>
      </c>
      <c r="C87" s="6" t="s">
        <v>100</v>
      </c>
      <c r="D87" s="2"/>
      <c r="F87" s="7">
        <f t="shared" si="8"/>
        <v>16</v>
      </c>
      <c r="G87" s="2" t="s">
        <v>20</v>
      </c>
      <c r="H87" s="1" t="str">
        <f t="shared" si="9"/>
        <v>40-60</v>
      </c>
      <c r="I87" s="25" t="str">
        <f t="shared" si="10"/>
        <v>B</v>
      </c>
      <c r="J87" s="13">
        <v>5</v>
      </c>
      <c r="K87" s="3">
        <v>16</v>
      </c>
      <c r="L87" s="8">
        <f t="shared" si="11"/>
        <v>-24</v>
      </c>
      <c r="M87" s="7">
        <f t="shared" si="12"/>
        <v>0</v>
      </c>
      <c r="O87">
        <f t="shared" si="13"/>
        <v>0</v>
      </c>
    </row>
    <row r="88" spans="1:15">
      <c r="A88">
        <v>87</v>
      </c>
      <c r="C88" s="6" t="s">
        <v>101</v>
      </c>
      <c r="D88" s="2"/>
      <c r="F88" s="7">
        <f t="shared" si="8"/>
        <v>30</v>
      </c>
      <c r="G88" s="2" t="s">
        <v>20</v>
      </c>
      <c r="H88" s="1" t="str">
        <f t="shared" si="9"/>
        <v>40-60</v>
      </c>
      <c r="I88" s="25" t="str">
        <f t="shared" si="10"/>
        <v>B</v>
      </c>
      <c r="J88" s="13">
        <v>8</v>
      </c>
      <c r="K88" s="3">
        <v>30</v>
      </c>
      <c r="L88" s="8">
        <f t="shared" si="11"/>
        <v>-10</v>
      </c>
      <c r="M88" s="7">
        <f t="shared" si="12"/>
        <v>1</v>
      </c>
      <c r="O88">
        <f t="shared" si="13"/>
        <v>1</v>
      </c>
    </row>
    <row r="89" spans="1:15">
      <c r="A89">
        <v>88</v>
      </c>
      <c r="C89" s="6" t="s">
        <v>102</v>
      </c>
      <c r="D89" s="2"/>
      <c r="F89" s="7">
        <f t="shared" si="8"/>
        <v>25</v>
      </c>
      <c r="G89" s="2" t="s">
        <v>12</v>
      </c>
      <c r="H89" s="1" t="str">
        <f t="shared" si="9"/>
        <v>25-40</v>
      </c>
      <c r="I89" s="25" t="str">
        <f t="shared" si="10"/>
        <v>C</v>
      </c>
      <c r="J89" s="13">
        <v>7</v>
      </c>
      <c r="K89" s="3">
        <v>25</v>
      </c>
      <c r="L89" s="8">
        <f t="shared" si="11"/>
        <v>0</v>
      </c>
      <c r="M89" s="7">
        <f t="shared" si="12"/>
        <v>1</v>
      </c>
      <c r="O89">
        <f t="shared" si="13"/>
        <v>0</v>
      </c>
    </row>
    <row r="90" spans="1:15">
      <c r="A90">
        <v>89</v>
      </c>
      <c r="C90" s="6" t="s">
        <v>103</v>
      </c>
      <c r="D90" s="2"/>
      <c r="F90" s="7">
        <f t="shared" si="8"/>
        <v>51</v>
      </c>
      <c r="G90" s="2" t="s">
        <v>6</v>
      </c>
      <c r="H90" s="1" t="str">
        <f t="shared" si="9"/>
        <v>60+</v>
      </c>
      <c r="I90" s="25" t="str">
        <f t="shared" si="10"/>
        <v>A</v>
      </c>
      <c r="J90" s="13">
        <v>12</v>
      </c>
      <c r="K90" s="3">
        <v>51</v>
      </c>
      <c r="L90" s="8">
        <f t="shared" si="11"/>
        <v>-9</v>
      </c>
      <c r="M90" s="7">
        <f t="shared" si="12"/>
        <v>1</v>
      </c>
      <c r="O90">
        <f t="shared" si="13"/>
        <v>0</v>
      </c>
    </row>
    <row r="91" spans="1:15">
      <c r="A91">
        <v>90</v>
      </c>
      <c r="C91" s="6" t="s">
        <v>104</v>
      </c>
      <c r="D91" s="2"/>
      <c r="F91" s="7">
        <f t="shared" si="8"/>
        <v>86</v>
      </c>
      <c r="G91" s="2" t="s">
        <v>6</v>
      </c>
      <c r="H91" s="1" t="str">
        <f t="shared" si="9"/>
        <v>60+</v>
      </c>
      <c r="I91" s="25" t="str">
        <f t="shared" si="10"/>
        <v>A</v>
      </c>
      <c r="J91" s="13">
        <v>18.5</v>
      </c>
      <c r="K91" s="3">
        <v>86</v>
      </c>
      <c r="L91" s="8">
        <f t="shared" si="11"/>
        <v>0</v>
      </c>
      <c r="M91" s="7">
        <f t="shared" si="12"/>
        <v>1</v>
      </c>
      <c r="O91">
        <f t="shared" si="13"/>
        <v>0</v>
      </c>
    </row>
    <row r="92" spans="1:15">
      <c r="A92">
        <v>91</v>
      </c>
      <c r="C92" s="6" t="s">
        <v>105</v>
      </c>
      <c r="D92" s="2"/>
      <c r="F92" s="7">
        <f t="shared" si="8"/>
        <v>90</v>
      </c>
      <c r="G92" s="2" t="s">
        <v>6</v>
      </c>
      <c r="H92" s="1" t="str">
        <f t="shared" si="9"/>
        <v>60+</v>
      </c>
      <c r="I92" s="25" t="str">
        <f t="shared" si="10"/>
        <v>A</v>
      </c>
      <c r="J92" s="13">
        <v>20</v>
      </c>
      <c r="K92" s="3">
        <v>90</v>
      </c>
      <c r="L92" s="8">
        <f t="shared" si="11"/>
        <v>0</v>
      </c>
      <c r="M92" s="7">
        <f t="shared" si="12"/>
        <v>1</v>
      </c>
      <c r="O92">
        <f t="shared" si="13"/>
        <v>0</v>
      </c>
    </row>
    <row r="93" spans="1:15">
      <c r="A93">
        <v>92</v>
      </c>
      <c r="C93" s="6" t="s">
        <v>106</v>
      </c>
      <c r="D93" s="2"/>
      <c r="F93" s="7">
        <f t="shared" si="8"/>
        <v>35</v>
      </c>
      <c r="G93" s="2" t="s">
        <v>12</v>
      </c>
      <c r="H93" s="1" t="str">
        <f t="shared" si="9"/>
        <v>25-40</v>
      </c>
      <c r="I93" s="25" t="str">
        <f t="shared" si="10"/>
        <v>C</v>
      </c>
      <c r="J93" s="13">
        <v>8.5</v>
      </c>
      <c r="K93" s="3">
        <v>35</v>
      </c>
      <c r="L93" s="8">
        <f t="shared" si="11"/>
        <v>0</v>
      </c>
      <c r="M93" s="7">
        <f t="shared" si="12"/>
        <v>1</v>
      </c>
      <c r="O93">
        <f t="shared" si="13"/>
        <v>1</v>
      </c>
    </row>
    <row r="94" spans="1:15">
      <c r="A94">
        <v>93</v>
      </c>
      <c r="C94" s="6" t="s">
        <v>107</v>
      </c>
      <c r="D94" s="2"/>
      <c r="F94" s="7">
        <f t="shared" si="8"/>
        <v>78</v>
      </c>
      <c r="G94" s="2" t="s">
        <v>6</v>
      </c>
      <c r="H94" s="1" t="str">
        <f t="shared" si="9"/>
        <v>60+</v>
      </c>
      <c r="I94" s="25" t="str">
        <f t="shared" si="10"/>
        <v>A</v>
      </c>
      <c r="J94" s="13">
        <v>16.5</v>
      </c>
      <c r="K94" s="3">
        <v>78</v>
      </c>
      <c r="L94" s="8">
        <f t="shared" si="11"/>
        <v>0</v>
      </c>
      <c r="M94" s="7">
        <f t="shared" si="12"/>
        <v>1</v>
      </c>
      <c r="O94">
        <f t="shared" si="13"/>
        <v>1</v>
      </c>
    </row>
    <row r="95" spans="1:15">
      <c r="A95">
        <v>94</v>
      </c>
      <c r="C95" s="6" t="s">
        <v>108</v>
      </c>
      <c r="D95" s="2"/>
      <c r="F95" s="7">
        <f t="shared" si="8"/>
        <v>45</v>
      </c>
      <c r="G95" s="2" t="s">
        <v>6</v>
      </c>
      <c r="H95" s="1" t="str">
        <f t="shared" si="9"/>
        <v>60+</v>
      </c>
      <c r="I95" s="25" t="str">
        <f t="shared" si="10"/>
        <v>A</v>
      </c>
      <c r="J95" s="13">
        <v>10.5</v>
      </c>
      <c r="K95" s="3">
        <v>45</v>
      </c>
      <c r="L95" s="8">
        <f t="shared" si="11"/>
        <v>-15</v>
      </c>
      <c r="M95" s="7">
        <f t="shared" si="12"/>
        <v>0</v>
      </c>
      <c r="O95">
        <f t="shared" si="13"/>
        <v>0</v>
      </c>
    </row>
    <row r="96" spans="1:15">
      <c r="A96">
        <v>95</v>
      </c>
      <c r="C96" s="6" t="s">
        <v>109</v>
      </c>
      <c r="D96" s="2"/>
      <c r="F96" s="7">
        <f t="shared" si="8"/>
        <v>35</v>
      </c>
      <c r="G96" s="2" t="s">
        <v>20</v>
      </c>
      <c r="H96" s="1" t="str">
        <f t="shared" si="9"/>
        <v>40-60</v>
      </c>
      <c r="I96" s="25" t="str">
        <f t="shared" si="10"/>
        <v>B</v>
      </c>
      <c r="J96" s="13">
        <v>8.5</v>
      </c>
      <c r="K96" s="3">
        <v>35</v>
      </c>
      <c r="L96" s="8">
        <f t="shared" si="11"/>
        <v>-5</v>
      </c>
      <c r="M96" s="7">
        <f t="shared" si="12"/>
        <v>1</v>
      </c>
      <c r="O96">
        <f t="shared" si="13"/>
        <v>1</v>
      </c>
    </row>
    <row r="97" spans="1:15">
      <c r="A97">
        <v>96</v>
      </c>
      <c r="C97" s="6" t="s">
        <v>110</v>
      </c>
      <c r="D97" s="2"/>
      <c r="F97" s="7">
        <f t="shared" si="8"/>
        <v>16</v>
      </c>
      <c r="G97" s="2" t="s">
        <v>12</v>
      </c>
      <c r="H97" s="1" t="str">
        <f t="shared" si="9"/>
        <v>25-40</v>
      </c>
      <c r="I97" s="25" t="str">
        <f t="shared" si="10"/>
        <v>C</v>
      </c>
      <c r="J97" s="13">
        <v>5</v>
      </c>
      <c r="K97" s="3">
        <v>16</v>
      </c>
      <c r="L97" s="8">
        <f t="shared" si="11"/>
        <v>-9</v>
      </c>
      <c r="M97" s="7">
        <f t="shared" si="12"/>
        <v>1</v>
      </c>
      <c r="O97">
        <f t="shared" si="13"/>
        <v>0</v>
      </c>
    </row>
    <row r="98" spans="1:15">
      <c r="A98">
        <v>97</v>
      </c>
      <c r="C98" s="6" t="s">
        <v>111</v>
      </c>
      <c r="D98" s="2"/>
      <c r="F98" s="7">
        <f t="shared" ref="F98:F129" si="14">K98</f>
        <v>45</v>
      </c>
      <c r="G98" s="2" t="s">
        <v>12</v>
      </c>
      <c r="H98" s="1" t="str">
        <f t="shared" si="9"/>
        <v>25-40</v>
      </c>
      <c r="I98" s="25" t="str">
        <f t="shared" si="10"/>
        <v>C</v>
      </c>
      <c r="J98" s="13">
        <v>11</v>
      </c>
      <c r="K98" s="3">
        <v>45</v>
      </c>
      <c r="L98" s="8">
        <f t="shared" si="11"/>
        <v>4</v>
      </c>
      <c r="M98" s="7">
        <f t="shared" si="12"/>
        <v>1</v>
      </c>
      <c r="O98">
        <f t="shared" si="13"/>
        <v>0</v>
      </c>
    </row>
    <row r="99" spans="1:15">
      <c r="A99">
        <v>98</v>
      </c>
      <c r="C99" s="6" t="s">
        <v>112</v>
      </c>
      <c r="D99" s="2"/>
      <c r="F99" s="7">
        <f t="shared" si="14"/>
        <v>51</v>
      </c>
      <c r="G99" s="2" t="s">
        <v>12</v>
      </c>
      <c r="H99" s="1" t="str">
        <f t="shared" si="9"/>
        <v>25-40</v>
      </c>
      <c r="I99" s="25" t="str">
        <f t="shared" si="10"/>
        <v>C</v>
      </c>
      <c r="J99" s="13">
        <v>11.5</v>
      </c>
      <c r="K99" s="3">
        <v>51</v>
      </c>
      <c r="L99" s="8">
        <f t="shared" si="11"/>
        <v>10</v>
      </c>
      <c r="M99" s="7">
        <f t="shared" si="12"/>
        <v>1</v>
      </c>
      <c r="O99">
        <f t="shared" si="13"/>
        <v>0</v>
      </c>
    </row>
    <row r="100" spans="1:15">
      <c r="A100">
        <v>99</v>
      </c>
      <c r="C100" s="6" t="s">
        <v>113</v>
      </c>
      <c r="D100" s="2"/>
      <c r="F100" s="7">
        <f t="shared" si="14"/>
        <v>45</v>
      </c>
      <c r="G100" s="2" t="s">
        <v>20</v>
      </c>
      <c r="H100" s="1" t="str">
        <f t="shared" si="9"/>
        <v>40-60</v>
      </c>
      <c r="I100" s="25" t="str">
        <f t="shared" si="10"/>
        <v>B</v>
      </c>
      <c r="J100" s="13">
        <v>10.5</v>
      </c>
      <c r="K100" s="3">
        <v>45</v>
      </c>
      <c r="L100" s="8">
        <f t="shared" si="11"/>
        <v>0</v>
      </c>
      <c r="M100" s="7">
        <f t="shared" si="12"/>
        <v>1</v>
      </c>
      <c r="O100">
        <f t="shared" ref="O100:O131" si="15">IF(K98="","",IF(AND(K98&gt;=$O$3,K98&lt;$P$3),1,0))</f>
        <v>0</v>
      </c>
    </row>
    <row r="101" spans="1:15">
      <c r="A101">
        <v>100</v>
      </c>
      <c r="C101" s="6" t="s">
        <v>114</v>
      </c>
      <c r="D101" s="2"/>
      <c r="F101" s="7">
        <f t="shared" si="14"/>
        <v>51</v>
      </c>
      <c r="G101" s="2" t="s">
        <v>12</v>
      </c>
      <c r="H101" s="1" t="str">
        <f t="shared" si="9"/>
        <v>25-40</v>
      </c>
      <c r="I101" s="25" t="str">
        <f t="shared" si="10"/>
        <v>C</v>
      </c>
      <c r="J101" s="13">
        <v>11.5</v>
      </c>
      <c r="K101" s="3">
        <v>51</v>
      </c>
      <c r="L101" s="8">
        <f t="shared" si="11"/>
        <v>10</v>
      </c>
      <c r="M101" s="7">
        <f t="shared" si="12"/>
        <v>1</v>
      </c>
      <c r="O101">
        <f t="shared" si="15"/>
        <v>0</v>
      </c>
    </row>
    <row r="102" spans="1:15">
      <c r="A102">
        <v>101</v>
      </c>
      <c r="C102" s="6" t="s">
        <v>115</v>
      </c>
      <c r="D102" s="2"/>
      <c r="F102" s="7">
        <f t="shared" si="14"/>
        <v>16</v>
      </c>
      <c r="G102" s="2" t="s">
        <v>12</v>
      </c>
      <c r="H102" s="1" t="str">
        <f t="shared" si="9"/>
        <v>25-40</v>
      </c>
      <c r="I102" s="25" t="str">
        <f t="shared" si="10"/>
        <v>C</v>
      </c>
      <c r="J102" s="13">
        <v>5</v>
      </c>
      <c r="K102" s="3">
        <v>16</v>
      </c>
      <c r="L102" s="8">
        <f t="shared" si="11"/>
        <v>-9</v>
      </c>
      <c r="M102" s="7">
        <f t="shared" si="12"/>
        <v>1</v>
      </c>
      <c r="O102">
        <f t="shared" si="15"/>
        <v>0</v>
      </c>
    </row>
    <row r="103" spans="1:15">
      <c r="A103">
        <v>102</v>
      </c>
      <c r="C103" s="6" t="s">
        <v>116</v>
      </c>
      <c r="D103" s="2"/>
      <c r="F103" s="7">
        <f t="shared" si="14"/>
        <v>25</v>
      </c>
      <c r="G103" s="2" t="s">
        <v>6</v>
      </c>
      <c r="H103" s="1" t="str">
        <f t="shared" si="9"/>
        <v>60+</v>
      </c>
      <c r="I103" s="25" t="str">
        <f t="shared" si="10"/>
        <v>A</v>
      </c>
      <c r="J103" s="13">
        <v>7</v>
      </c>
      <c r="K103" s="3">
        <v>25</v>
      </c>
      <c r="L103" s="8">
        <f t="shared" si="11"/>
        <v>-35</v>
      </c>
      <c r="M103" s="7">
        <f t="shared" si="12"/>
        <v>0</v>
      </c>
      <c r="O103">
        <f t="shared" si="15"/>
        <v>0</v>
      </c>
    </row>
    <row r="104" spans="1:15">
      <c r="A104">
        <v>103</v>
      </c>
      <c r="C104" s="6" t="s">
        <v>117</v>
      </c>
      <c r="D104" s="2"/>
      <c r="F104" s="7">
        <f t="shared" si="14"/>
        <v>86</v>
      </c>
      <c r="G104" s="2" t="s">
        <v>6</v>
      </c>
      <c r="H104" s="1" t="str">
        <f t="shared" si="9"/>
        <v>60+</v>
      </c>
      <c r="I104" s="25" t="str">
        <f t="shared" si="10"/>
        <v>A</v>
      </c>
      <c r="J104" s="13">
        <v>18.5</v>
      </c>
      <c r="K104" s="3">
        <v>86</v>
      </c>
      <c r="L104" s="8">
        <f t="shared" si="11"/>
        <v>0</v>
      </c>
      <c r="M104" s="7">
        <f t="shared" si="12"/>
        <v>1</v>
      </c>
      <c r="O104">
        <f t="shared" si="15"/>
        <v>0</v>
      </c>
    </row>
    <row r="105" spans="1:15">
      <c r="A105">
        <v>104</v>
      </c>
      <c r="C105" s="6" t="s">
        <v>118</v>
      </c>
      <c r="D105" s="2"/>
      <c r="F105" s="7">
        <f t="shared" si="14"/>
        <v>86</v>
      </c>
      <c r="G105" s="2" t="s">
        <v>6</v>
      </c>
      <c r="H105" s="1" t="str">
        <f t="shared" si="9"/>
        <v>60+</v>
      </c>
      <c r="I105" s="25" t="str">
        <f t="shared" si="10"/>
        <v>A</v>
      </c>
      <c r="J105" s="13">
        <v>18.5</v>
      </c>
      <c r="K105" s="3">
        <v>86</v>
      </c>
      <c r="L105" s="8">
        <f t="shared" si="11"/>
        <v>0</v>
      </c>
      <c r="M105" s="7">
        <f t="shared" si="12"/>
        <v>1</v>
      </c>
      <c r="O105">
        <f t="shared" si="15"/>
        <v>0</v>
      </c>
    </row>
    <row r="106" spans="1:15">
      <c r="A106">
        <v>105</v>
      </c>
      <c r="C106" s="6" t="s">
        <v>119</v>
      </c>
      <c r="D106" s="2"/>
      <c r="F106" s="7">
        <f t="shared" si="14"/>
        <v>68</v>
      </c>
      <c r="G106" s="2" t="s">
        <v>6</v>
      </c>
      <c r="H106" s="1" t="str">
        <f t="shared" si="9"/>
        <v>60+</v>
      </c>
      <c r="I106" s="25" t="str">
        <f t="shared" si="10"/>
        <v>A</v>
      </c>
      <c r="J106" s="13">
        <v>15</v>
      </c>
      <c r="K106" s="3">
        <v>68</v>
      </c>
      <c r="L106" s="8">
        <f t="shared" si="11"/>
        <v>0</v>
      </c>
      <c r="M106" s="7">
        <f t="shared" si="12"/>
        <v>1</v>
      </c>
      <c r="O106">
        <f t="shared" si="15"/>
        <v>1</v>
      </c>
    </row>
    <row r="107" spans="1:15">
      <c r="A107">
        <v>106</v>
      </c>
      <c r="C107" s="6" t="s">
        <v>120</v>
      </c>
      <c r="D107" s="2"/>
      <c r="F107" s="7">
        <f t="shared" si="14"/>
        <v>25</v>
      </c>
      <c r="G107" s="2" t="s">
        <v>12</v>
      </c>
      <c r="H107" s="1" t="str">
        <f t="shared" si="9"/>
        <v>25-40</v>
      </c>
      <c r="I107" s="25" t="str">
        <f t="shared" si="10"/>
        <v>C</v>
      </c>
      <c r="J107" s="13">
        <v>6.5</v>
      </c>
      <c r="K107" s="3">
        <v>25</v>
      </c>
      <c r="L107" s="8">
        <f t="shared" si="11"/>
        <v>0</v>
      </c>
      <c r="M107" s="7">
        <f t="shared" si="12"/>
        <v>1</v>
      </c>
      <c r="O107">
        <f t="shared" si="15"/>
        <v>1</v>
      </c>
    </row>
    <row r="108" spans="1:15">
      <c r="A108">
        <v>107</v>
      </c>
      <c r="C108" s="6" t="s">
        <v>121</v>
      </c>
      <c r="D108" s="2"/>
      <c r="F108" s="7">
        <f t="shared" si="14"/>
        <v>93</v>
      </c>
      <c r="G108" s="2" t="s">
        <v>6</v>
      </c>
      <c r="H108" s="1" t="str">
        <f t="shared" si="9"/>
        <v>60+</v>
      </c>
      <c r="I108" s="25" t="str">
        <f t="shared" si="10"/>
        <v>A</v>
      </c>
      <c r="J108" s="13">
        <v>20.5</v>
      </c>
      <c r="K108" s="3">
        <v>93</v>
      </c>
      <c r="L108" s="8">
        <f t="shared" si="11"/>
        <v>0</v>
      </c>
      <c r="M108" s="7">
        <f t="shared" si="12"/>
        <v>1</v>
      </c>
      <c r="O108">
        <f t="shared" si="15"/>
        <v>1</v>
      </c>
    </row>
    <row r="109" spans="1:15">
      <c r="A109">
        <v>108</v>
      </c>
      <c r="C109" s="6" t="s">
        <v>122</v>
      </c>
      <c r="D109" s="2"/>
      <c r="F109" s="7">
        <f t="shared" si="14"/>
        <v>57</v>
      </c>
      <c r="G109" s="2" t="s">
        <v>6</v>
      </c>
      <c r="H109" s="1" t="str">
        <f t="shared" si="9"/>
        <v>60+</v>
      </c>
      <c r="I109" s="25" t="str">
        <f t="shared" si="10"/>
        <v>A</v>
      </c>
      <c r="J109" s="13">
        <v>13</v>
      </c>
      <c r="K109" s="3">
        <v>57</v>
      </c>
      <c r="L109" s="8">
        <f t="shared" si="11"/>
        <v>-3</v>
      </c>
      <c r="M109" s="7">
        <f t="shared" si="12"/>
        <v>1</v>
      </c>
      <c r="O109">
        <f t="shared" si="15"/>
        <v>0</v>
      </c>
    </row>
    <row r="110" spans="1:15">
      <c r="A110">
        <v>109</v>
      </c>
      <c r="C110" s="6" t="s">
        <v>123</v>
      </c>
      <c r="D110" s="2"/>
      <c r="F110" s="7">
        <f t="shared" si="14"/>
        <v>20</v>
      </c>
      <c r="G110" s="2" t="s">
        <v>20</v>
      </c>
      <c r="H110" s="1" t="str">
        <f t="shared" si="9"/>
        <v>40-60</v>
      </c>
      <c r="I110" s="25" t="str">
        <f t="shared" si="10"/>
        <v>B</v>
      </c>
      <c r="J110" s="13">
        <v>6</v>
      </c>
      <c r="K110" s="3">
        <v>20</v>
      </c>
      <c r="L110" s="8">
        <f t="shared" si="11"/>
        <v>-20</v>
      </c>
      <c r="M110" s="7">
        <f t="shared" si="12"/>
        <v>0</v>
      </c>
      <c r="O110">
        <f t="shared" si="15"/>
        <v>1</v>
      </c>
    </row>
    <row r="111" spans="1:15">
      <c r="A111">
        <v>110</v>
      </c>
      <c r="C111" s="6" t="s">
        <v>124</v>
      </c>
      <c r="D111" s="2"/>
      <c r="F111" s="7">
        <f t="shared" si="14"/>
        <v>45</v>
      </c>
      <c r="G111" s="2" t="s">
        <v>6</v>
      </c>
      <c r="H111" s="1" t="str">
        <f t="shared" si="9"/>
        <v>60+</v>
      </c>
      <c r="I111" s="25" t="str">
        <f t="shared" si="10"/>
        <v>A</v>
      </c>
      <c r="J111" s="13">
        <v>11</v>
      </c>
      <c r="K111" s="3">
        <v>45</v>
      </c>
      <c r="L111" s="8">
        <f t="shared" si="11"/>
        <v>-15</v>
      </c>
      <c r="M111" s="7">
        <f t="shared" si="12"/>
        <v>0</v>
      </c>
      <c r="O111">
        <f t="shared" si="15"/>
        <v>0</v>
      </c>
    </row>
    <row r="112" spans="1:15">
      <c r="A112">
        <v>111</v>
      </c>
      <c r="C112" s="6" t="s">
        <v>125</v>
      </c>
      <c r="D112" s="2"/>
      <c r="F112" s="7">
        <f t="shared" si="14"/>
        <v>30</v>
      </c>
      <c r="G112" s="2" t="s">
        <v>12</v>
      </c>
      <c r="H112" s="1" t="str">
        <f t="shared" si="9"/>
        <v>25-40</v>
      </c>
      <c r="I112" s="25" t="str">
        <f t="shared" si="10"/>
        <v>C</v>
      </c>
      <c r="J112" s="13">
        <v>8</v>
      </c>
      <c r="K112" s="3">
        <v>30</v>
      </c>
      <c r="L112" s="8">
        <f t="shared" si="11"/>
        <v>0</v>
      </c>
      <c r="M112" s="7">
        <f t="shared" si="12"/>
        <v>1</v>
      </c>
      <c r="O112">
        <f t="shared" si="15"/>
        <v>0</v>
      </c>
    </row>
    <row r="113" spans="1:15">
      <c r="A113">
        <v>112</v>
      </c>
      <c r="C113" s="6" t="s">
        <v>126</v>
      </c>
      <c r="D113" s="2"/>
      <c r="F113" s="7">
        <f t="shared" si="14"/>
        <v>25</v>
      </c>
      <c r="G113" s="2" t="s">
        <v>12</v>
      </c>
      <c r="H113" s="1" t="str">
        <f t="shared" si="9"/>
        <v>25-40</v>
      </c>
      <c r="I113" s="25" t="str">
        <f t="shared" si="10"/>
        <v>C</v>
      </c>
      <c r="J113" s="13">
        <v>7</v>
      </c>
      <c r="K113" s="3">
        <v>25</v>
      </c>
      <c r="L113" s="8">
        <f t="shared" si="11"/>
        <v>0</v>
      </c>
      <c r="M113" s="7">
        <f t="shared" si="12"/>
        <v>1</v>
      </c>
      <c r="O113">
        <f t="shared" si="15"/>
        <v>0</v>
      </c>
    </row>
    <row r="114" spans="1:15">
      <c r="A114">
        <v>113</v>
      </c>
      <c r="C114" s="6" t="s">
        <v>127</v>
      </c>
      <c r="D114" s="2"/>
      <c r="F114" s="7">
        <f t="shared" si="14"/>
        <v>25</v>
      </c>
      <c r="G114" s="2" t="s">
        <v>20</v>
      </c>
      <c r="H114" s="1" t="str">
        <f t="shared" si="9"/>
        <v>40-60</v>
      </c>
      <c r="I114" s="25" t="str">
        <f t="shared" si="10"/>
        <v>B</v>
      </c>
      <c r="J114" s="13">
        <v>6.5</v>
      </c>
      <c r="K114" s="3">
        <v>25</v>
      </c>
      <c r="L114" s="8">
        <f t="shared" si="11"/>
        <v>-15</v>
      </c>
      <c r="M114" s="7">
        <f t="shared" si="12"/>
        <v>0</v>
      </c>
      <c r="O114">
        <f t="shared" si="15"/>
        <v>0</v>
      </c>
    </row>
    <row r="115" spans="1:15">
      <c r="A115">
        <v>114</v>
      </c>
      <c r="C115" s="6" t="s">
        <v>128</v>
      </c>
      <c r="D115" s="2"/>
      <c r="F115" s="7">
        <f t="shared" si="14"/>
        <v>57</v>
      </c>
      <c r="G115" s="2" t="s">
        <v>20</v>
      </c>
      <c r="H115" s="1" t="str">
        <f t="shared" si="9"/>
        <v>40-60</v>
      </c>
      <c r="I115" s="25" t="str">
        <f t="shared" si="10"/>
        <v>B</v>
      </c>
      <c r="J115" s="13">
        <v>12.5</v>
      </c>
      <c r="K115" s="3">
        <v>57</v>
      </c>
      <c r="L115" s="8">
        <f t="shared" si="11"/>
        <v>0</v>
      </c>
      <c r="M115" s="7">
        <f t="shared" si="12"/>
        <v>1</v>
      </c>
      <c r="O115">
        <f t="shared" si="15"/>
        <v>0</v>
      </c>
    </row>
    <row r="116" spans="1:15">
      <c r="A116">
        <v>115</v>
      </c>
      <c r="C116" s="6" t="s">
        <v>129</v>
      </c>
      <c r="D116" s="2"/>
      <c r="F116" s="7">
        <f t="shared" si="14"/>
        <v>35</v>
      </c>
      <c r="G116" s="2" t="s">
        <v>6</v>
      </c>
      <c r="H116" s="1" t="str">
        <f t="shared" si="9"/>
        <v>60+</v>
      </c>
      <c r="I116" s="25" t="str">
        <f t="shared" si="10"/>
        <v>A</v>
      </c>
      <c r="J116" s="13">
        <v>8.5</v>
      </c>
      <c r="K116" s="3">
        <v>35</v>
      </c>
      <c r="L116" s="8">
        <f t="shared" si="11"/>
        <v>-25</v>
      </c>
      <c r="M116" s="7">
        <f t="shared" si="12"/>
        <v>0</v>
      </c>
      <c r="O116">
        <f t="shared" si="15"/>
        <v>0</v>
      </c>
    </row>
    <row r="117" spans="1:15">
      <c r="A117">
        <v>116</v>
      </c>
      <c r="C117" s="6" t="s">
        <v>130</v>
      </c>
      <c r="D117" s="2"/>
      <c r="F117" s="7">
        <f t="shared" si="14"/>
        <v>40</v>
      </c>
      <c r="G117" s="2" t="s">
        <v>6</v>
      </c>
      <c r="H117" s="1" t="str">
        <f t="shared" si="9"/>
        <v>60+</v>
      </c>
      <c r="I117" s="25" t="str">
        <f t="shared" si="10"/>
        <v>A</v>
      </c>
      <c r="J117" s="13">
        <v>9.5</v>
      </c>
      <c r="K117" s="3">
        <v>40</v>
      </c>
      <c r="L117" s="8">
        <f t="shared" si="11"/>
        <v>-20</v>
      </c>
      <c r="M117" s="7">
        <f t="shared" si="12"/>
        <v>0</v>
      </c>
      <c r="O117">
        <f t="shared" si="15"/>
        <v>0</v>
      </c>
    </row>
    <row r="118" spans="1:15">
      <c r="A118">
        <v>117</v>
      </c>
      <c r="C118" s="6" t="s">
        <v>131</v>
      </c>
      <c r="D118" s="2"/>
      <c r="F118" s="7">
        <f t="shared" si="14"/>
        <v>40</v>
      </c>
      <c r="G118" s="2" t="s">
        <v>20</v>
      </c>
      <c r="H118" s="1" t="str">
        <f t="shared" si="9"/>
        <v>40-60</v>
      </c>
      <c r="I118" s="25" t="str">
        <f t="shared" si="10"/>
        <v>B</v>
      </c>
      <c r="J118" s="13">
        <v>10</v>
      </c>
      <c r="K118" s="3">
        <v>40</v>
      </c>
      <c r="L118" s="8">
        <f t="shared" si="11"/>
        <v>0</v>
      </c>
      <c r="M118" s="7">
        <f t="shared" si="12"/>
        <v>1</v>
      </c>
      <c r="O118">
        <f t="shared" si="15"/>
        <v>0</v>
      </c>
    </row>
    <row r="119" spans="1:15">
      <c r="A119">
        <v>118</v>
      </c>
      <c r="C119" s="6" t="s">
        <v>132</v>
      </c>
      <c r="D119" s="2"/>
      <c r="F119" s="7">
        <f t="shared" si="14"/>
        <v>35</v>
      </c>
      <c r="G119" s="2" t="s">
        <v>20</v>
      </c>
      <c r="H119" s="1" t="str">
        <f t="shared" si="9"/>
        <v>40-60</v>
      </c>
      <c r="I119" s="25" t="str">
        <f t="shared" si="10"/>
        <v>B</v>
      </c>
      <c r="J119" s="13">
        <v>8.5</v>
      </c>
      <c r="K119" s="3">
        <v>35</v>
      </c>
      <c r="L119" s="8">
        <f t="shared" si="11"/>
        <v>-5</v>
      </c>
      <c r="M119" s="7">
        <f t="shared" si="12"/>
        <v>1</v>
      </c>
      <c r="O119">
        <f t="shared" si="15"/>
        <v>0</v>
      </c>
    </row>
    <row r="120" spans="1:15">
      <c r="A120">
        <v>119</v>
      </c>
      <c r="C120" s="6" t="s">
        <v>133</v>
      </c>
      <c r="D120" s="2"/>
      <c r="F120" s="7">
        <f t="shared" si="14"/>
        <v>12</v>
      </c>
      <c r="G120" s="2" t="s">
        <v>12</v>
      </c>
      <c r="H120" s="1" t="str">
        <f t="shared" si="9"/>
        <v>25-40</v>
      </c>
      <c r="I120" s="25" t="str">
        <f t="shared" si="10"/>
        <v>C</v>
      </c>
      <c r="J120" s="13">
        <v>4</v>
      </c>
      <c r="K120" s="3">
        <v>12</v>
      </c>
      <c r="L120" s="8">
        <f t="shared" si="11"/>
        <v>-13</v>
      </c>
      <c r="M120" s="7">
        <f t="shared" si="12"/>
        <v>0</v>
      </c>
      <c r="O120">
        <f t="shared" si="15"/>
        <v>0</v>
      </c>
    </row>
    <row r="121" spans="1:15">
      <c r="A121">
        <v>120</v>
      </c>
      <c r="C121" s="6" t="s">
        <v>134</v>
      </c>
      <c r="D121" s="2"/>
      <c r="F121" s="7">
        <f t="shared" si="14"/>
        <v>51</v>
      </c>
      <c r="G121" s="2" t="s">
        <v>6</v>
      </c>
      <c r="H121" s="1" t="str">
        <f t="shared" si="9"/>
        <v>60+</v>
      </c>
      <c r="I121" s="25" t="str">
        <f t="shared" si="10"/>
        <v>A</v>
      </c>
      <c r="J121" s="13">
        <v>11.5</v>
      </c>
      <c r="K121" s="3">
        <v>51</v>
      </c>
      <c r="L121" s="8">
        <f t="shared" si="11"/>
        <v>-9</v>
      </c>
      <c r="M121" s="7">
        <f t="shared" si="12"/>
        <v>1</v>
      </c>
      <c r="O121">
        <f t="shared" si="15"/>
        <v>0</v>
      </c>
    </row>
    <row r="122" spans="1:15">
      <c r="A122">
        <v>121</v>
      </c>
      <c r="C122" s="6" t="s">
        <v>135</v>
      </c>
      <c r="D122" s="2"/>
      <c r="F122" s="7">
        <f t="shared" si="14"/>
        <v>35</v>
      </c>
      <c r="G122" s="2" t="s">
        <v>20</v>
      </c>
      <c r="H122" s="1" t="str">
        <f t="shared" si="9"/>
        <v>40-60</v>
      </c>
      <c r="I122" s="25" t="str">
        <f t="shared" si="10"/>
        <v>B</v>
      </c>
      <c r="J122" s="13">
        <v>8.5</v>
      </c>
      <c r="K122" s="3">
        <v>35</v>
      </c>
      <c r="L122" s="8">
        <f t="shared" si="11"/>
        <v>-5</v>
      </c>
      <c r="M122" s="7">
        <f t="shared" si="12"/>
        <v>1</v>
      </c>
      <c r="O122">
        <f t="shared" si="15"/>
        <v>0</v>
      </c>
    </row>
    <row r="123" spans="1:15">
      <c r="A123">
        <v>122</v>
      </c>
      <c r="C123" s="6" t="s">
        <v>136</v>
      </c>
      <c r="D123" s="2"/>
      <c r="F123" s="7">
        <f t="shared" si="14"/>
        <v>25</v>
      </c>
      <c r="G123" s="2" t="s">
        <v>6</v>
      </c>
      <c r="H123" s="1" t="str">
        <f t="shared" si="9"/>
        <v>60+</v>
      </c>
      <c r="I123" s="25" t="str">
        <f t="shared" si="10"/>
        <v>A</v>
      </c>
      <c r="J123" s="13">
        <v>6.5</v>
      </c>
      <c r="K123" s="3">
        <v>25</v>
      </c>
      <c r="L123" s="8">
        <f t="shared" si="11"/>
        <v>-35</v>
      </c>
      <c r="M123" s="7">
        <f t="shared" si="12"/>
        <v>0</v>
      </c>
      <c r="O123">
        <f t="shared" si="15"/>
        <v>0</v>
      </c>
    </row>
    <row r="124" spans="1:15">
      <c r="A124">
        <v>123</v>
      </c>
      <c r="C124" s="6" t="s">
        <v>137</v>
      </c>
      <c r="D124" s="2"/>
      <c r="F124" s="7">
        <f t="shared" si="14"/>
        <v>57</v>
      </c>
      <c r="G124" s="2" t="s">
        <v>6</v>
      </c>
      <c r="H124" s="1" t="str">
        <f t="shared" si="9"/>
        <v>60+</v>
      </c>
      <c r="I124" s="25" t="str">
        <f t="shared" si="10"/>
        <v>A</v>
      </c>
      <c r="J124" s="13">
        <v>12.5</v>
      </c>
      <c r="K124" s="3">
        <v>57</v>
      </c>
      <c r="L124" s="8">
        <f t="shared" si="11"/>
        <v>-3</v>
      </c>
      <c r="M124" s="7">
        <f t="shared" si="12"/>
        <v>1</v>
      </c>
      <c r="O124">
        <f t="shared" si="15"/>
        <v>0</v>
      </c>
    </row>
    <row r="125" spans="1:15">
      <c r="A125">
        <v>124</v>
      </c>
      <c r="C125" s="6" t="s">
        <v>138</v>
      </c>
      <c r="D125" s="2"/>
      <c r="F125" s="7">
        <f t="shared" si="14"/>
        <v>45</v>
      </c>
      <c r="G125" s="2" t="s">
        <v>6</v>
      </c>
      <c r="H125" s="1" t="str">
        <f t="shared" si="9"/>
        <v>60+</v>
      </c>
      <c r="I125" s="25" t="str">
        <f t="shared" si="10"/>
        <v>A</v>
      </c>
      <c r="J125" s="13">
        <v>11</v>
      </c>
      <c r="K125" s="3">
        <v>45</v>
      </c>
      <c r="L125" s="8">
        <f t="shared" si="11"/>
        <v>-15</v>
      </c>
      <c r="M125" s="7">
        <f t="shared" si="12"/>
        <v>0</v>
      </c>
      <c r="O125">
        <f t="shared" si="15"/>
        <v>0</v>
      </c>
    </row>
    <row r="126" spans="1:15">
      <c r="A126">
        <v>125</v>
      </c>
      <c r="C126" s="6" t="s">
        <v>139</v>
      </c>
      <c r="D126" s="2"/>
      <c r="F126" s="7">
        <f t="shared" si="14"/>
        <v>90</v>
      </c>
      <c r="G126" s="2" t="s">
        <v>6</v>
      </c>
      <c r="H126" s="1" t="str">
        <f t="shared" si="9"/>
        <v>60+</v>
      </c>
      <c r="I126" s="25" t="str">
        <f t="shared" si="10"/>
        <v>A</v>
      </c>
      <c r="J126" s="13">
        <v>19.5</v>
      </c>
      <c r="K126" s="3">
        <v>90</v>
      </c>
      <c r="L126" s="8">
        <f t="shared" si="11"/>
        <v>0</v>
      </c>
      <c r="M126" s="7">
        <f t="shared" si="12"/>
        <v>1</v>
      </c>
      <c r="O126">
        <f t="shared" si="15"/>
        <v>0</v>
      </c>
    </row>
    <row r="127" spans="1:15">
      <c r="A127">
        <v>126</v>
      </c>
      <c r="C127" s="6" t="s">
        <v>140</v>
      </c>
      <c r="D127" s="2"/>
      <c r="F127" s="7">
        <f t="shared" si="14"/>
        <v>35</v>
      </c>
      <c r="G127" s="2" t="s">
        <v>20</v>
      </c>
      <c r="H127" s="1" t="str">
        <f t="shared" si="9"/>
        <v>40-60</v>
      </c>
      <c r="I127" s="25" t="str">
        <f t="shared" si="10"/>
        <v>B</v>
      </c>
      <c r="J127" s="13">
        <v>9</v>
      </c>
      <c r="K127" s="3">
        <v>35</v>
      </c>
      <c r="L127" s="8">
        <f t="shared" si="11"/>
        <v>-5</v>
      </c>
      <c r="M127" s="7">
        <f t="shared" si="12"/>
        <v>1</v>
      </c>
      <c r="O127">
        <f t="shared" si="15"/>
        <v>0</v>
      </c>
    </row>
    <row r="128" spans="1:15">
      <c r="A128">
        <v>127</v>
      </c>
      <c r="C128" s="6" t="s">
        <v>141</v>
      </c>
      <c r="D128" s="2"/>
      <c r="F128" s="7">
        <f t="shared" si="14"/>
        <v>8</v>
      </c>
      <c r="G128" s="2" t="s">
        <v>12</v>
      </c>
      <c r="H128" s="1" t="str">
        <f t="shared" si="9"/>
        <v>25-40</v>
      </c>
      <c r="I128" s="25" t="str">
        <f t="shared" si="10"/>
        <v>C</v>
      </c>
      <c r="J128" s="13">
        <v>3</v>
      </c>
      <c r="K128" s="3">
        <v>8</v>
      </c>
      <c r="L128" s="8">
        <f t="shared" si="11"/>
        <v>-17</v>
      </c>
      <c r="M128" s="7">
        <f t="shared" si="12"/>
        <v>0</v>
      </c>
      <c r="O128">
        <f t="shared" si="15"/>
        <v>1</v>
      </c>
    </row>
    <row r="129" spans="1:15">
      <c r="A129">
        <v>128</v>
      </c>
      <c r="C129" s="6" t="s">
        <v>142</v>
      </c>
      <c r="D129" s="2"/>
      <c r="F129" s="7">
        <f t="shared" si="14"/>
        <v>35</v>
      </c>
      <c r="G129" s="2" t="s">
        <v>20</v>
      </c>
      <c r="H129" s="1" t="str">
        <f t="shared" si="9"/>
        <v>40-60</v>
      </c>
      <c r="I129" s="25" t="str">
        <f t="shared" si="10"/>
        <v>B</v>
      </c>
      <c r="J129" s="13">
        <v>9</v>
      </c>
      <c r="K129" s="3">
        <v>35</v>
      </c>
      <c r="L129" s="8">
        <f t="shared" si="11"/>
        <v>-5</v>
      </c>
      <c r="M129" s="7">
        <f t="shared" si="12"/>
        <v>1</v>
      </c>
      <c r="O129">
        <f t="shared" si="15"/>
        <v>0</v>
      </c>
    </row>
    <row r="130" spans="1:15">
      <c r="A130">
        <v>129</v>
      </c>
      <c r="C130" s="6" t="s">
        <v>143</v>
      </c>
      <c r="D130" s="2"/>
      <c r="F130" s="7">
        <f t="shared" ref="F130:F161" si="16">K130</f>
        <v>35</v>
      </c>
      <c r="G130" s="2" t="s">
        <v>20</v>
      </c>
      <c r="H130" s="1" t="str">
        <f t="shared" si="9"/>
        <v>40-60</v>
      </c>
      <c r="I130" s="25" t="str">
        <f t="shared" si="10"/>
        <v>B</v>
      </c>
      <c r="J130" s="13">
        <v>8.5</v>
      </c>
      <c r="K130" s="3">
        <v>35</v>
      </c>
      <c r="L130" s="8">
        <f t="shared" si="11"/>
        <v>-5</v>
      </c>
      <c r="M130" s="7">
        <f t="shared" si="12"/>
        <v>1</v>
      </c>
      <c r="O130">
        <f t="shared" si="15"/>
        <v>0</v>
      </c>
    </row>
    <row r="131" spans="1:15">
      <c r="A131">
        <v>130</v>
      </c>
      <c r="C131" s="6" t="s">
        <v>144</v>
      </c>
      <c r="D131" s="2"/>
      <c r="F131" s="7">
        <f t="shared" si="16"/>
        <v>35</v>
      </c>
      <c r="G131" s="2" t="s">
        <v>20</v>
      </c>
      <c r="H131" s="1" t="str">
        <f t="shared" ref="H131:H194" si="17">IF(G131="A","60+",IF(G131="B","40-60",IF(G131="C","25-40",IF(G131="D","0-25",))))</f>
        <v>40-60</v>
      </c>
      <c r="I131" s="25" t="str">
        <f t="shared" ref="I131:I194" si="18">G131</f>
        <v>B</v>
      </c>
      <c r="J131" s="13">
        <v>8.5</v>
      </c>
      <c r="K131" s="3">
        <v>35</v>
      </c>
      <c r="L131" s="8">
        <f t="shared" ref="L131:L194" si="19">IF(I131="C",IF(K131&lt;=$P$1,K131-$P$1,IF(K131&gt;$Q$1-1,(K131-$Q$1-1),0)),IF(I131="D",IF(K131&lt;=$P$1-1,0,K131-($P$1-1)),IF(I131="B",IF(K131&lt;=$Q$1,K131-$Q$1,IF(K131&gt;$R$1-1,K131-($R$1-1),0)),IF(I131="A",IF(K131&gt;=$R$1,0,K131-$R$1),""))))</f>
        <v>-5</v>
      </c>
      <c r="M131" s="7">
        <f t="shared" ref="M131:M194" si="20">IF(AND(ABS(L131)&gt;=$U$1,ABS(L131)&lt;=$V$1),1,0)</f>
        <v>1</v>
      </c>
      <c r="O131">
        <f t="shared" si="15"/>
        <v>0</v>
      </c>
    </row>
    <row r="132" spans="1:15">
      <c r="A132">
        <v>131</v>
      </c>
      <c r="C132" s="6" t="s">
        <v>145</v>
      </c>
      <c r="D132" s="2"/>
      <c r="F132" s="7">
        <f t="shared" si="16"/>
        <v>30</v>
      </c>
      <c r="G132" s="2" t="s">
        <v>20</v>
      </c>
      <c r="H132" s="1" t="str">
        <f t="shared" si="17"/>
        <v>40-60</v>
      </c>
      <c r="I132" s="25" t="str">
        <f t="shared" si="18"/>
        <v>B</v>
      </c>
      <c r="J132" s="13">
        <v>7.5</v>
      </c>
      <c r="K132" s="3">
        <v>30</v>
      </c>
      <c r="L132" s="8">
        <f t="shared" si="19"/>
        <v>-10</v>
      </c>
      <c r="M132" s="7">
        <f t="shared" si="20"/>
        <v>1</v>
      </c>
      <c r="O132">
        <f t="shared" ref="O132:O163" si="21">IF(K130="","",IF(AND(K130&gt;=$O$3,K130&lt;$P$3),1,0))</f>
        <v>0</v>
      </c>
    </row>
    <row r="133" spans="1:15">
      <c r="A133">
        <v>132</v>
      </c>
      <c r="C133" s="6" t="s">
        <v>146</v>
      </c>
      <c r="D133" s="2"/>
      <c r="F133" s="7">
        <f t="shared" si="16"/>
        <v>57</v>
      </c>
      <c r="G133" s="2" t="s">
        <v>6</v>
      </c>
      <c r="H133" s="1" t="str">
        <f t="shared" si="17"/>
        <v>60+</v>
      </c>
      <c r="I133" s="25" t="str">
        <f t="shared" si="18"/>
        <v>A</v>
      </c>
      <c r="J133" s="13">
        <v>13</v>
      </c>
      <c r="K133" s="3">
        <v>57</v>
      </c>
      <c r="L133" s="8">
        <f t="shared" si="19"/>
        <v>-3</v>
      </c>
      <c r="M133" s="7">
        <f t="shared" si="20"/>
        <v>1</v>
      </c>
      <c r="O133">
        <f t="shared" si="21"/>
        <v>0</v>
      </c>
    </row>
    <row r="134" spans="1:15">
      <c r="A134">
        <v>133</v>
      </c>
      <c r="C134" s="6" t="s">
        <v>147</v>
      </c>
      <c r="D134" s="2"/>
      <c r="F134" s="7">
        <f t="shared" si="16"/>
        <v>86</v>
      </c>
      <c r="G134" s="2" t="s">
        <v>6</v>
      </c>
      <c r="H134" s="1" t="str">
        <f t="shared" si="17"/>
        <v>60+</v>
      </c>
      <c r="I134" s="25" t="str">
        <f t="shared" si="18"/>
        <v>A</v>
      </c>
      <c r="J134" s="13">
        <v>18.5</v>
      </c>
      <c r="K134" s="3">
        <v>86</v>
      </c>
      <c r="L134" s="8">
        <f t="shared" si="19"/>
        <v>0</v>
      </c>
      <c r="M134" s="7">
        <f t="shared" si="20"/>
        <v>1</v>
      </c>
      <c r="O134">
        <f t="shared" si="21"/>
        <v>0</v>
      </c>
    </row>
    <row r="135" spans="1:15">
      <c r="A135">
        <v>134</v>
      </c>
      <c r="C135" s="6" t="s">
        <v>148</v>
      </c>
      <c r="D135" s="2"/>
      <c r="F135" s="7">
        <f t="shared" si="16"/>
        <v>63</v>
      </c>
      <c r="G135" s="2" t="s">
        <v>20</v>
      </c>
      <c r="H135" s="1" t="str">
        <f t="shared" si="17"/>
        <v>40-60</v>
      </c>
      <c r="I135" s="25" t="str">
        <f t="shared" si="18"/>
        <v>B</v>
      </c>
      <c r="J135" s="13">
        <v>13.5</v>
      </c>
      <c r="K135" s="3">
        <v>63</v>
      </c>
      <c r="L135" s="8">
        <f t="shared" si="19"/>
        <v>4</v>
      </c>
      <c r="M135" s="7">
        <f t="shared" si="20"/>
        <v>1</v>
      </c>
      <c r="O135">
        <f t="shared" si="21"/>
        <v>0</v>
      </c>
    </row>
    <row r="136" spans="1:15">
      <c r="A136">
        <v>135</v>
      </c>
      <c r="C136" s="6" t="s">
        <v>149</v>
      </c>
      <c r="D136" s="2"/>
      <c r="F136" s="7">
        <f t="shared" si="16"/>
        <v>20</v>
      </c>
      <c r="G136" s="2" t="s">
        <v>12</v>
      </c>
      <c r="H136" s="1" t="str">
        <f t="shared" si="17"/>
        <v>25-40</v>
      </c>
      <c r="I136" s="25" t="str">
        <f t="shared" si="18"/>
        <v>C</v>
      </c>
      <c r="J136" s="13">
        <v>6</v>
      </c>
      <c r="K136" s="3">
        <v>20</v>
      </c>
      <c r="L136" s="8">
        <f t="shared" si="19"/>
        <v>-5</v>
      </c>
      <c r="M136" s="7">
        <f t="shared" si="20"/>
        <v>1</v>
      </c>
      <c r="O136">
        <f t="shared" si="21"/>
        <v>1</v>
      </c>
    </row>
    <row r="137" spans="1:15">
      <c r="A137">
        <v>136</v>
      </c>
      <c r="C137" s="6" t="s">
        <v>150</v>
      </c>
      <c r="D137" s="2"/>
      <c r="F137" s="7">
        <f t="shared" si="16"/>
        <v>73</v>
      </c>
      <c r="G137" s="2" t="s">
        <v>6</v>
      </c>
      <c r="H137" s="1" t="str">
        <f t="shared" si="17"/>
        <v>60+</v>
      </c>
      <c r="I137" s="25" t="str">
        <f t="shared" si="18"/>
        <v>A</v>
      </c>
      <c r="J137" s="13">
        <v>15.5</v>
      </c>
      <c r="K137" s="3">
        <v>73</v>
      </c>
      <c r="L137" s="8">
        <f t="shared" si="19"/>
        <v>0</v>
      </c>
      <c r="M137" s="7">
        <f t="shared" si="20"/>
        <v>1</v>
      </c>
      <c r="O137">
        <f t="shared" si="21"/>
        <v>1</v>
      </c>
    </row>
    <row r="138" spans="1:15">
      <c r="A138">
        <v>137</v>
      </c>
      <c r="C138" s="6" t="s">
        <v>151</v>
      </c>
      <c r="D138" s="2"/>
      <c r="F138" s="7">
        <f t="shared" si="16"/>
        <v>25</v>
      </c>
      <c r="G138" s="2" t="s">
        <v>12</v>
      </c>
      <c r="H138" s="1" t="str">
        <f t="shared" si="17"/>
        <v>25-40</v>
      </c>
      <c r="I138" s="25" t="str">
        <f t="shared" si="18"/>
        <v>C</v>
      </c>
      <c r="J138" s="13">
        <v>7</v>
      </c>
      <c r="K138" s="3">
        <v>25</v>
      </c>
      <c r="L138" s="8">
        <f t="shared" si="19"/>
        <v>0</v>
      </c>
      <c r="M138" s="7">
        <f t="shared" si="20"/>
        <v>1</v>
      </c>
      <c r="O138">
        <f t="shared" si="21"/>
        <v>0</v>
      </c>
    </row>
    <row r="139" spans="1:15">
      <c r="A139">
        <v>138</v>
      </c>
      <c r="C139" s="6" t="s">
        <v>152</v>
      </c>
      <c r="D139" s="2"/>
      <c r="F139" s="7">
        <f t="shared" si="16"/>
        <v>5</v>
      </c>
      <c r="G139" s="2" t="s">
        <v>12</v>
      </c>
      <c r="H139" s="1" t="str">
        <f t="shared" si="17"/>
        <v>25-40</v>
      </c>
      <c r="I139" s="25" t="str">
        <f t="shared" si="18"/>
        <v>C</v>
      </c>
      <c r="J139" s="13">
        <v>2</v>
      </c>
      <c r="K139" s="3">
        <v>5</v>
      </c>
      <c r="L139" s="8">
        <f t="shared" si="19"/>
        <v>-20</v>
      </c>
      <c r="M139" s="7">
        <f t="shared" si="20"/>
        <v>0</v>
      </c>
      <c r="O139">
        <f t="shared" si="21"/>
        <v>1</v>
      </c>
    </row>
    <row r="140" spans="1:15">
      <c r="A140">
        <v>139</v>
      </c>
      <c r="C140" s="6" t="s">
        <v>153</v>
      </c>
      <c r="D140" s="2"/>
      <c r="F140" s="7">
        <f t="shared" si="16"/>
        <v>20</v>
      </c>
      <c r="G140" s="2" t="s">
        <v>20</v>
      </c>
      <c r="H140" s="1" t="str">
        <f t="shared" si="17"/>
        <v>40-60</v>
      </c>
      <c r="I140" s="25" t="str">
        <f t="shared" si="18"/>
        <v>B</v>
      </c>
      <c r="J140" s="13">
        <v>6</v>
      </c>
      <c r="K140" s="3">
        <v>20</v>
      </c>
      <c r="L140" s="8">
        <f t="shared" si="19"/>
        <v>-20</v>
      </c>
      <c r="M140" s="7">
        <f t="shared" si="20"/>
        <v>0</v>
      </c>
      <c r="O140">
        <f t="shared" si="21"/>
        <v>0</v>
      </c>
    </row>
    <row r="141" spans="1:15">
      <c r="A141">
        <v>140</v>
      </c>
      <c r="C141" s="6" t="s">
        <v>154</v>
      </c>
      <c r="D141" s="2"/>
      <c r="F141" s="7">
        <f t="shared" si="16"/>
        <v>16</v>
      </c>
      <c r="G141" s="2" t="s">
        <v>23</v>
      </c>
      <c r="H141" s="1" t="str">
        <f t="shared" si="17"/>
        <v>0-25</v>
      </c>
      <c r="I141" s="25" t="str">
        <f t="shared" si="18"/>
        <v>D</v>
      </c>
      <c r="J141" s="13">
        <v>5</v>
      </c>
      <c r="K141" s="3">
        <v>16</v>
      </c>
      <c r="L141" s="8">
        <f t="shared" si="19"/>
        <v>0</v>
      </c>
      <c r="M141" s="7">
        <f t="shared" si="20"/>
        <v>1</v>
      </c>
      <c r="O141">
        <f t="shared" si="21"/>
        <v>0</v>
      </c>
    </row>
    <row r="142" spans="1:15">
      <c r="A142">
        <v>141</v>
      </c>
      <c r="C142" s="6" t="s">
        <v>155</v>
      </c>
      <c r="D142" s="2"/>
      <c r="F142" s="7">
        <f t="shared" si="16"/>
        <v>86</v>
      </c>
      <c r="G142" s="2" t="s">
        <v>6</v>
      </c>
      <c r="H142" s="1" t="str">
        <f t="shared" si="17"/>
        <v>60+</v>
      </c>
      <c r="I142" s="25" t="str">
        <f t="shared" si="18"/>
        <v>A</v>
      </c>
      <c r="J142" s="13">
        <v>18.5</v>
      </c>
      <c r="K142" s="3">
        <v>86</v>
      </c>
      <c r="L142" s="8">
        <f t="shared" si="19"/>
        <v>0</v>
      </c>
      <c r="M142" s="7">
        <f t="shared" si="20"/>
        <v>1</v>
      </c>
      <c r="O142">
        <f t="shared" si="21"/>
        <v>0</v>
      </c>
    </row>
    <row r="143" spans="1:15">
      <c r="A143">
        <v>142</v>
      </c>
      <c r="C143" s="6" t="s">
        <v>156</v>
      </c>
      <c r="D143" s="2"/>
      <c r="F143" s="7">
        <f t="shared" si="16"/>
        <v>5</v>
      </c>
      <c r="G143" s="2" t="s">
        <v>23</v>
      </c>
      <c r="H143" s="1" t="str">
        <f t="shared" si="17"/>
        <v>0-25</v>
      </c>
      <c r="I143" s="25" t="str">
        <f t="shared" si="18"/>
        <v>D</v>
      </c>
      <c r="J143" s="13">
        <v>2</v>
      </c>
      <c r="K143" s="3">
        <v>5</v>
      </c>
      <c r="L143" s="8">
        <f t="shared" si="19"/>
        <v>0</v>
      </c>
      <c r="M143" s="7">
        <f t="shared" si="20"/>
        <v>1</v>
      </c>
      <c r="O143">
        <f t="shared" si="21"/>
        <v>0</v>
      </c>
    </row>
    <row r="144" spans="1:15">
      <c r="A144">
        <v>143</v>
      </c>
      <c r="C144" s="6" t="s">
        <v>157</v>
      </c>
      <c r="D144" s="2"/>
      <c r="F144" s="7">
        <f t="shared" si="16"/>
        <v>35</v>
      </c>
      <c r="G144" s="2" t="s">
        <v>12</v>
      </c>
      <c r="H144" s="1" t="str">
        <f t="shared" si="17"/>
        <v>25-40</v>
      </c>
      <c r="I144" s="25" t="str">
        <f t="shared" si="18"/>
        <v>C</v>
      </c>
      <c r="J144" s="13">
        <v>8.5</v>
      </c>
      <c r="K144" s="3">
        <v>35</v>
      </c>
      <c r="L144" s="8">
        <f t="shared" si="19"/>
        <v>0</v>
      </c>
      <c r="M144" s="7">
        <f t="shared" si="20"/>
        <v>1</v>
      </c>
      <c r="O144">
        <f t="shared" si="21"/>
        <v>1</v>
      </c>
    </row>
    <row r="145" spans="1:15">
      <c r="A145">
        <v>144</v>
      </c>
      <c r="C145" s="6" t="s">
        <v>158</v>
      </c>
      <c r="D145" s="2"/>
      <c r="F145" s="7">
        <f t="shared" si="16"/>
        <v>35</v>
      </c>
      <c r="G145" s="2" t="s">
        <v>12</v>
      </c>
      <c r="H145" s="1" t="str">
        <f t="shared" si="17"/>
        <v>25-40</v>
      </c>
      <c r="I145" s="25" t="str">
        <f t="shared" si="18"/>
        <v>C</v>
      </c>
      <c r="J145" s="13">
        <v>8.5</v>
      </c>
      <c r="K145" s="3">
        <v>35</v>
      </c>
      <c r="L145" s="8">
        <f t="shared" si="19"/>
        <v>0</v>
      </c>
      <c r="M145" s="7">
        <f t="shared" si="20"/>
        <v>1</v>
      </c>
      <c r="O145">
        <f t="shared" si="21"/>
        <v>0</v>
      </c>
    </row>
    <row r="146" spans="1:15">
      <c r="A146">
        <v>145</v>
      </c>
      <c r="C146" s="6" t="s">
        <v>159</v>
      </c>
      <c r="D146" s="2"/>
      <c r="F146" s="7">
        <f t="shared" si="16"/>
        <v>51</v>
      </c>
      <c r="G146" s="2" t="s">
        <v>12</v>
      </c>
      <c r="H146" s="1" t="str">
        <f t="shared" si="17"/>
        <v>25-40</v>
      </c>
      <c r="I146" s="25" t="str">
        <f t="shared" si="18"/>
        <v>C</v>
      </c>
      <c r="J146" s="13">
        <v>11.5</v>
      </c>
      <c r="K146" s="3">
        <v>51</v>
      </c>
      <c r="L146" s="8">
        <f t="shared" si="19"/>
        <v>10</v>
      </c>
      <c r="M146" s="7">
        <f t="shared" si="20"/>
        <v>1</v>
      </c>
      <c r="O146">
        <f t="shared" si="21"/>
        <v>0</v>
      </c>
    </row>
    <row r="147" spans="1:15">
      <c r="A147">
        <v>146</v>
      </c>
      <c r="C147" s="6" t="s">
        <v>160</v>
      </c>
      <c r="D147" s="2"/>
      <c r="F147" s="7">
        <f t="shared" si="16"/>
        <v>45</v>
      </c>
      <c r="G147" s="2" t="s">
        <v>20</v>
      </c>
      <c r="H147" s="1" t="str">
        <f t="shared" si="17"/>
        <v>40-60</v>
      </c>
      <c r="I147" s="25" t="str">
        <f t="shared" si="18"/>
        <v>B</v>
      </c>
      <c r="J147" s="13">
        <v>10.5</v>
      </c>
      <c r="K147" s="3">
        <v>45</v>
      </c>
      <c r="L147" s="8">
        <f t="shared" si="19"/>
        <v>0</v>
      </c>
      <c r="M147" s="7">
        <f t="shared" si="20"/>
        <v>1</v>
      </c>
      <c r="O147">
        <f t="shared" si="21"/>
        <v>0</v>
      </c>
    </row>
    <row r="148" spans="1:15">
      <c r="A148">
        <v>147</v>
      </c>
      <c r="C148" s="6" t="s">
        <v>161</v>
      </c>
      <c r="D148" s="2"/>
      <c r="F148" s="7">
        <f t="shared" si="16"/>
        <v>35</v>
      </c>
      <c r="G148" s="2" t="s">
        <v>20</v>
      </c>
      <c r="H148" s="1" t="str">
        <f t="shared" si="17"/>
        <v>40-60</v>
      </c>
      <c r="I148" s="25" t="str">
        <f t="shared" si="18"/>
        <v>B</v>
      </c>
      <c r="J148" s="13">
        <v>9</v>
      </c>
      <c r="K148" s="3">
        <v>35</v>
      </c>
      <c r="L148" s="8">
        <f t="shared" si="19"/>
        <v>-5</v>
      </c>
      <c r="M148" s="7">
        <f t="shared" si="20"/>
        <v>1</v>
      </c>
      <c r="O148">
        <f t="shared" si="21"/>
        <v>0</v>
      </c>
    </row>
    <row r="149" spans="1:15">
      <c r="A149">
        <v>148</v>
      </c>
      <c r="C149" s="6" t="s">
        <v>162</v>
      </c>
      <c r="D149" s="2"/>
      <c r="F149" s="7">
        <f t="shared" si="16"/>
        <v>93</v>
      </c>
      <c r="G149" s="2" t="s">
        <v>6</v>
      </c>
      <c r="H149" s="1" t="str">
        <f t="shared" si="17"/>
        <v>60+</v>
      </c>
      <c r="I149" s="25" t="str">
        <f t="shared" si="18"/>
        <v>A</v>
      </c>
      <c r="J149" s="13">
        <v>20.5</v>
      </c>
      <c r="K149" s="3">
        <v>93</v>
      </c>
      <c r="L149" s="8">
        <f t="shared" si="19"/>
        <v>0</v>
      </c>
      <c r="M149" s="7">
        <f t="shared" si="20"/>
        <v>1</v>
      </c>
      <c r="O149">
        <f t="shared" si="21"/>
        <v>0</v>
      </c>
    </row>
    <row r="150" spans="1:15">
      <c r="A150">
        <v>149</v>
      </c>
      <c r="C150" s="6" t="s">
        <v>163</v>
      </c>
      <c r="D150" s="2"/>
      <c r="F150" s="7">
        <f t="shared" si="16"/>
        <v>93</v>
      </c>
      <c r="G150" s="2" t="s">
        <v>6</v>
      </c>
      <c r="H150" s="1" t="str">
        <f t="shared" si="17"/>
        <v>60+</v>
      </c>
      <c r="I150" s="25" t="str">
        <f t="shared" si="18"/>
        <v>A</v>
      </c>
      <c r="J150" s="13">
        <v>20.5</v>
      </c>
      <c r="K150" s="3">
        <v>93</v>
      </c>
      <c r="L150" s="8">
        <f t="shared" si="19"/>
        <v>0</v>
      </c>
      <c r="M150" s="7">
        <f t="shared" si="20"/>
        <v>1</v>
      </c>
      <c r="O150">
        <f t="shared" si="21"/>
        <v>0</v>
      </c>
    </row>
    <row r="151" spans="1:15">
      <c r="A151">
        <v>150</v>
      </c>
      <c r="C151" s="6" t="s">
        <v>164</v>
      </c>
      <c r="D151" s="2"/>
      <c r="F151" s="7">
        <f t="shared" si="16"/>
        <v>35</v>
      </c>
      <c r="G151" s="2" t="s">
        <v>12</v>
      </c>
      <c r="H151" s="1" t="str">
        <f t="shared" si="17"/>
        <v>25-40</v>
      </c>
      <c r="I151" s="25" t="str">
        <f t="shared" si="18"/>
        <v>C</v>
      </c>
      <c r="J151" s="13">
        <v>9</v>
      </c>
      <c r="K151" s="3">
        <v>35</v>
      </c>
      <c r="L151" s="8">
        <f t="shared" si="19"/>
        <v>0</v>
      </c>
      <c r="M151" s="7">
        <f t="shared" si="20"/>
        <v>1</v>
      </c>
      <c r="O151">
        <f t="shared" si="21"/>
        <v>1</v>
      </c>
    </row>
    <row r="152" spans="1:15">
      <c r="A152">
        <v>151</v>
      </c>
      <c r="C152" s="6" t="s">
        <v>165</v>
      </c>
      <c r="D152" s="2"/>
      <c r="F152" s="7">
        <f t="shared" si="16"/>
        <v>86</v>
      </c>
      <c r="G152" s="2" t="s">
        <v>6</v>
      </c>
      <c r="H152" s="1" t="str">
        <f t="shared" si="17"/>
        <v>60+</v>
      </c>
      <c r="I152" s="25" t="str">
        <f t="shared" si="18"/>
        <v>A</v>
      </c>
      <c r="J152" s="13">
        <v>18.5</v>
      </c>
      <c r="K152" s="3">
        <v>86</v>
      </c>
      <c r="L152" s="8">
        <f t="shared" si="19"/>
        <v>0</v>
      </c>
      <c r="M152" s="7">
        <f t="shared" si="20"/>
        <v>1</v>
      </c>
      <c r="O152">
        <f t="shared" si="21"/>
        <v>1</v>
      </c>
    </row>
    <row r="153" spans="1:15">
      <c r="A153">
        <v>152</v>
      </c>
      <c r="C153" s="6" t="s">
        <v>166</v>
      </c>
      <c r="D153" s="2"/>
      <c r="F153" s="7">
        <f t="shared" si="16"/>
        <v>86</v>
      </c>
      <c r="G153" s="2" t="s">
        <v>6</v>
      </c>
      <c r="H153" s="1" t="str">
        <f t="shared" si="17"/>
        <v>60+</v>
      </c>
      <c r="I153" s="25" t="str">
        <f t="shared" si="18"/>
        <v>A</v>
      </c>
      <c r="J153" s="13">
        <v>18.5</v>
      </c>
      <c r="K153" s="3">
        <v>86</v>
      </c>
      <c r="L153" s="8">
        <f t="shared" si="19"/>
        <v>0</v>
      </c>
      <c r="M153" s="7">
        <f t="shared" si="20"/>
        <v>1</v>
      </c>
      <c r="O153">
        <f t="shared" si="21"/>
        <v>0</v>
      </c>
    </row>
    <row r="154" spans="1:15">
      <c r="A154">
        <v>153</v>
      </c>
      <c r="C154" s="6" t="s">
        <v>167</v>
      </c>
      <c r="D154" s="2"/>
      <c r="F154" s="7">
        <f t="shared" si="16"/>
        <v>45</v>
      </c>
      <c r="G154" s="2" t="s">
        <v>20</v>
      </c>
      <c r="H154" s="1" t="str">
        <f t="shared" si="17"/>
        <v>40-60</v>
      </c>
      <c r="I154" s="25" t="str">
        <f t="shared" si="18"/>
        <v>B</v>
      </c>
      <c r="J154" s="13">
        <v>10.5</v>
      </c>
      <c r="K154" s="3">
        <v>45</v>
      </c>
      <c r="L154" s="8">
        <f t="shared" si="19"/>
        <v>0</v>
      </c>
      <c r="M154" s="7">
        <f t="shared" si="20"/>
        <v>1</v>
      </c>
      <c r="O154">
        <f t="shared" si="21"/>
        <v>1</v>
      </c>
    </row>
    <row r="155" spans="1:15">
      <c r="A155">
        <v>154</v>
      </c>
      <c r="C155" s="6" t="s">
        <v>168</v>
      </c>
      <c r="D155" s="2"/>
      <c r="F155" s="7">
        <f t="shared" si="16"/>
        <v>51</v>
      </c>
      <c r="G155" s="2" t="s">
        <v>6</v>
      </c>
      <c r="H155" s="1" t="str">
        <f t="shared" si="17"/>
        <v>60+</v>
      </c>
      <c r="I155" s="25" t="str">
        <f t="shared" si="18"/>
        <v>A</v>
      </c>
      <c r="J155" s="13">
        <v>11.5</v>
      </c>
      <c r="K155" s="3">
        <v>51</v>
      </c>
      <c r="L155" s="8">
        <f t="shared" si="19"/>
        <v>-9</v>
      </c>
      <c r="M155" s="7">
        <f t="shared" si="20"/>
        <v>1</v>
      </c>
      <c r="O155">
        <f t="shared" si="21"/>
        <v>1</v>
      </c>
    </row>
    <row r="156" spans="1:15">
      <c r="A156">
        <v>155</v>
      </c>
      <c r="C156" s="6" t="s">
        <v>169</v>
      </c>
      <c r="D156" s="2"/>
      <c r="F156" s="7">
        <f t="shared" si="16"/>
        <v>73</v>
      </c>
      <c r="G156" s="2" t="s">
        <v>6</v>
      </c>
      <c r="H156" s="1" t="str">
        <f t="shared" si="17"/>
        <v>60+</v>
      </c>
      <c r="I156" s="25" t="str">
        <f t="shared" si="18"/>
        <v>A</v>
      </c>
      <c r="J156" s="13">
        <v>15.5</v>
      </c>
      <c r="K156" s="3">
        <v>73</v>
      </c>
      <c r="L156" s="8">
        <f t="shared" si="19"/>
        <v>0</v>
      </c>
      <c r="M156" s="7">
        <f t="shared" si="20"/>
        <v>1</v>
      </c>
      <c r="O156">
        <f t="shared" si="21"/>
        <v>0</v>
      </c>
    </row>
    <row r="157" spans="1:15">
      <c r="A157">
        <v>156</v>
      </c>
      <c r="C157" s="6" t="s">
        <v>170</v>
      </c>
      <c r="D157" s="2"/>
      <c r="F157" s="7">
        <f t="shared" si="16"/>
        <v>73</v>
      </c>
      <c r="G157" s="2" t="s">
        <v>6</v>
      </c>
      <c r="H157" s="1" t="str">
        <f t="shared" si="17"/>
        <v>60+</v>
      </c>
      <c r="I157" s="25" t="str">
        <f t="shared" si="18"/>
        <v>A</v>
      </c>
      <c r="J157" s="13">
        <v>15.5</v>
      </c>
      <c r="K157" s="3">
        <v>73</v>
      </c>
      <c r="L157" s="8">
        <f t="shared" si="19"/>
        <v>0</v>
      </c>
      <c r="M157" s="7">
        <f t="shared" si="20"/>
        <v>1</v>
      </c>
      <c r="O157">
        <f t="shared" si="21"/>
        <v>0</v>
      </c>
    </row>
    <row r="158" spans="1:15">
      <c r="A158">
        <v>157</v>
      </c>
      <c r="C158" s="6" t="s">
        <v>171</v>
      </c>
      <c r="D158" s="2"/>
      <c r="F158" s="7">
        <f t="shared" si="16"/>
        <v>35</v>
      </c>
      <c r="G158" s="2" t="s">
        <v>20</v>
      </c>
      <c r="H158" s="1" t="str">
        <f t="shared" si="17"/>
        <v>40-60</v>
      </c>
      <c r="I158" s="25" t="str">
        <f t="shared" si="18"/>
        <v>B</v>
      </c>
      <c r="J158" s="13">
        <v>8.5</v>
      </c>
      <c r="K158" s="3">
        <v>35</v>
      </c>
      <c r="L158" s="8">
        <f t="shared" si="19"/>
        <v>-5</v>
      </c>
      <c r="M158" s="7">
        <f t="shared" si="20"/>
        <v>1</v>
      </c>
      <c r="O158">
        <f t="shared" si="21"/>
        <v>1</v>
      </c>
    </row>
    <row r="159" spans="1:15">
      <c r="A159">
        <v>158</v>
      </c>
      <c r="C159" s="6" t="s">
        <v>172</v>
      </c>
      <c r="D159" s="2"/>
      <c r="F159" s="7">
        <f t="shared" si="16"/>
        <v>20</v>
      </c>
      <c r="G159" s="2" t="s">
        <v>12</v>
      </c>
      <c r="H159" s="1" t="str">
        <f t="shared" si="17"/>
        <v>25-40</v>
      </c>
      <c r="I159" s="25" t="str">
        <f t="shared" si="18"/>
        <v>C</v>
      </c>
      <c r="J159" s="13">
        <v>6</v>
      </c>
      <c r="K159" s="3">
        <v>20</v>
      </c>
      <c r="L159" s="8">
        <f t="shared" si="19"/>
        <v>-5</v>
      </c>
      <c r="M159" s="7">
        <f t="shared" si="20"/>
        <v>1</v>
      </c>
      <c r="O159">
        <f t="shared" si="21"/>
        <v>1</v>
      </c>
    </row>
    <row r="160" spans="1:15">
      <c r="A160">
        <v>159</v>
      </c>
      <c r="C160" s="6" t="s">
        <v>173</v>
      </c>
      <c r="D160" s="2"/>
      <c r="F160" s="7">
        <f t="shared" si="16"/>
        <v>20</v>
      </c>
      <c r="G160" s="2" t="s">
        <v>12</v>
      </c>
      <c r="H160" s="1" t="str">
        <f t="shared" si="17"/>
        <v>25-40</v>
      </c>
      <c r="I160" s="25" t="str">
        <f t="shared" si="18"/>
        <v>C</v>
      </c>
      <c r="J160" s="13">
        <v>6</v>
      </c>
      <c r="K160" s="3">
        <v>20</v>
      </c>
      <c r="L160" s="8">
        <f t="shared" si="19"/>
        <v>-5</v>
      </c>
      <c r="M160" s="7">
        <f t="shared" si="20"/>
        <v>1</v>
      </c>
      <c r="O160">
        <f t="shared" si="21"/>
        <v>0</v>
      </c>
    </row>
    <row r="161" spans="1:15">
      <c r="A161">
        <v>160</v>
      </c>
      <c r="C161" s="6" t="s">
        <v>174</v>
      </c>
      <c r="D161" s="2"/>
      <c r="F161" s="7">
        <f t="shared" si="16"/>
        <v>20</v>
      </c>
      <c r="G161" s="2" t="s">
        <v>12</v>
      </c>
      <c r="H161" s="1" t="str">
        <f t="shared" si="17"/>
        <v>25-40</v>
      </c>
      <c r="I161" s="25" t="str">
        <f t="shared" si="18"/>
        <v>C</v>
      </c>
      <c r="J161" s="13">
        <v>6</v>
      </c>
      <c r="K161" s="3">
        <v>20</v>
      </c>
      <c r="L161" s="8">
        <f t="shared" si="19"/>
        <v>-5</v>
      </c>
      <c r="M161" s="7">
        <f t="shared" si="20"/>
        <v>1</v>
      </c>
      <c r="O161">
        <f t="shared" si="21"/>
        <v>0</v>
      </c>
    </row>
    <row r="162" spans="1:15">
      <c r="A162">
        <v>161</v>
      </c>
      <c r="C162" s="6" t="s">
        <v>175</v>
      </c>
      <c r="D162" s="2"/>
      <c r="F162" s="7">
        <f t="shared" ref="F162:F193" si="22">K162</f>
        <v>20</v>
      </c>
      <c r="G162" s="2" t="s">
        <v>12</v>
      </c>
      <c r="H162" s="1" t="str">
        <f t="shared" si="17"/>
        <v>25-40</v>
      </c>
      <c r="I162" s="25" t="str">
        <f t="shared" si="18"/>
        <v>C</v>
      </c>
      <c r="J162" s="13">
        <v>6</v>
      </c>
      <c r="K162" s="3">
        <v>20</v>
      </c>
      <c r="L162" s="8">
        <f t="shared" si="19"/>
        <v>-5</v>
      </c>
      <c r="M162" s="7">
        <f t="shared" si="20"/>
        <v>1</v>
      </c>
      <c r="O162">
        <f t="shared" si="21"/>
        <v>0</v>
      </c>
    </row>
    <row r="163" spans="1:15">
      <c r="A163">
        <v>162</v>
      </c>
      <c r="C163" s="6" t="s">
        <v>176</v>
      </c>
      <c r="D163" s="2"/>
      <c r="F163" s="7">
        <f t="shared" si="22"/>
        <v>25</v>
      </c>
      <c r="G163" s="2" t="s">
        <v>12</v>
      </c>
      <c r="H163" s="1" t="str">
        <f t="shared" si="17"/>
        <v>25-40</v>
      </c>
      <c r="I163" s="25" t="str">
        <f t="shared" si="18"/>
        <v>C</v>
      </c>
      <c r="J163" s="13">
        <v>7</v>
      </c>
      <c r="K163" s="3">
        <v>25</v>
      </c>
      <c r="L163" s="8">
        <f t="shared" si="19"/>
        <v>0</v>
      </c>
      <c r="M163" s="7">
        <f t="shared" si="20"/>
        <v>1</v>
      </c>
      <c r="O163">
        <f t="shared" si="21"/>
        <v>0</v>
      </c>
    </row>
    <row r="164" spans="1:15">
      <c r="A164">
        <v>163</v>
      </c>
      <c r="C164" s="6" t="s">
        <v>177</v>
      </c>
      <c r="D164" s="2"/>
      <c r="F164" s="7">
        <f t="shared" si="22"/>
        <v>25</v>
      </c>
      <c r="G164" s="2" t="s">
        <v>12</v>
      </c>
      <c r="H164" s="1" t="str">
        <f t="shared" si="17"/>
        <v>25-40</v>
      </c>
      <c r="I164" s="25" t="str">
        <f t="shared" si="18"/>
        <v>C</v>
      </c>
      <c r="J164" s="13">
        <v>7</v>
      </c>
      <c r="K164" s="3">
        <v>25</v>
      </c>
      <c r="L164" s="8">
        <f t="shared" si="19"/>
        <v>0</v>
      </c>
      <c r="M164" s="7">
        <f t="shared" si="20"/>
        <v>1</v>
      </c>
      <c r="O164">
        <f t="shared" ref="O164:O195" si="23">IF(K162="","",IF(AND(K162&gt;=$O$3,K162&lt;$P$3),1,0))</f>
        <v>0</v>
      </c>
    </row>
    <row r="165" spans="1:15">
      <c r="A165">
        <v>164</v>
      </c>
      <c r="C165" s="6" t="s">
        <v>178</v>
      </c>
      <c r="D165" s="2"/>
      <c r="F165" s="7">
        <f t="shared" si="22"/>
        <v>45</v>
      </c>
      <c r="G165" s="2" t="s">
        <v>20</v>
      </c>
      <c r="H165" s="1" t="str">
        <f t="shared" si="17"/>
        <v>40-60</v>
      </c>
      <c r="I165" s="25" t="str">
        <f t="shared" si="18"/>
        <v>B</v>
      </c>
      <c r="J165" s="13">
        <v>11</v>
      </c>
      <c r="K165" s="3">
        <v>45</v>
      </c>
      <c r="L165" s="8">
        <f t="shared" si="19"/>
        <v>0</v>
      </c>
      <c r="M165" s="7">
        <f t="shared" si="20"/>
        <v>1</v>
      </c>
      <c r="O165">
        <f t="shared" si="23"/>
        <v>0</v>
      </c>
    </row>
    <row r="166" spans="1:15">
      <c r="A166">
        <v>165</v>
      </c>
      <c r="C166" s="6" t="s">
        <v>179</v>
      </c>
      <c r="D166" s="2"/>
      <c r="F166" s="7">
        <f t="shared" si="22"/>
        <v>35</v>
      </c>
      <c r="G166" s="2" t="s">
        <v>20</v>
      </c>
      <c r="H166" s="1" t="str">
        <f t="shared" si="17"/>
        <v>40-60</v>
      </c>
      <c r="I166" s="25" t="str">
        <f t="shared" si="18"/>
        <v>B</v>
      </c>
      <c r="J166" s="13">
        <v>8.5</v>
      </c>
      <c r="K166" s="3">
        <v>35</v>
      </c>
      <c r="L166" s="8">
        <f t="shared" si="19"/>
        <v>-5</v>
      </c>
      <c r="M166" s="7">
        <f t="shared" si="20"/>
        <v>1</v>
      </c>
      <c r="O166">
        <f t="shared" si="23"/>
        <v>0</v>
      </c>
    </row>
    <row r="167" spans="1:15">
      <c r="A167">
        <v>166</v>
      </c>
      <c r="C167" s="6" t="s">
        <v>180</v>
      </c>
      <c r="D167" s="2"/>
      <c r="F167" s="7">
        <f t="shared" si="22"/>
        <v>35</v>
      </c>
      <c r="G167" s="2" t="s">
        <v>12</v>
      </c>
      <c r="H167" s="1" t="str">
        <f t="shared" si="17"/>
        <v>25-40</v>
      </c>
      <c r="I167" s="25" t="str">
        <f t="shared" si="18"/>
        <v>C</v>
      </c>
      <c r="J167" s="13">
        <v>8.5</v>
      </c>
      <c r="K167" s="3">
        <v>35</v>
      </c>
      <c r="L167" s="8">
        <f t="shared" si="19"/>
        <v>0</v>
      </c>
      <c r="M167" s="7">
        <f t="shared" si="20"/>
        <v>1</v>
      </c>
      <c r="O167">
        <f t="shared" si="23"/>
        <v>0</v>
      </c>
    </row>
    <row r="168" spans="1:15">
      <c r="A168">
        <v>167</v>
      </c>
      <c r="C168" s="6" t="s">
        <v>181</v>
      </c>
      <c r="D168" s="2"/>
      <c r="F168" s="7">
        <f t="shared" si="22"/>
        <v>35</v>
      </c>
      <c r="G168" s="2" t="s">
        <v>12</v>
      </c>
      <c r="H168" s="1" t="str">
        <f t="shared" si="17"/>
        <v>25-40</v>
      </c>
      <c r="I168" s="25" t="str">
        <f t="shared" si="18"/>
        <v>C</v>
      </c>
      <c r="J168" s="13">
        <v>8.5</v>
      </c>
      <c r="K168" s="3">
        <v>35</v>
      </c>
      <c r="L168" s="8">
        <f t="shared" si="19"/>
        <v>0</v>
      </c>
      <c r="M168" s="7">
        <f t="shared" si="20"/>
        <v>1</v>
      </c>
      <c r="O168">
        <f t="shared" si="23"/>
        <v>0</v>
      </c>
    </row>
    <row r="169" spans="1:15">
      <c r="A169">
        <v>168</v>
      </c>
      <c r="C169" s="6" t="s">
        <v>182</v>
      </c>
      <c r="D169" s="2"/>
      <c r="F169" s="7">
        <f t="shared" si="22"/>
        <v>35</v>
      </c>
      <c r="G169" s="2" t="s">
        <v>12</v>
      </c>
      <c r="H169" s="1" t="str">
        <f t="shared" si="17"/>
        <v>25-40</v>
      </c>
      <c r="I169" s="25" t="str">
        <f t="shared" si="18"/>
        <v>C</v>
      </c>
      <c r="J169" s="13">
        <v>8.5</v>
      </c>
      <c r="K169" s="3">
        <v>35</v>
      </c>
      <c r="L169" s="8">
        <f t="shared" si="19"/>
        <v>0</v>
      </c>
      <c r="M169" s="7">
        <f t="shared" si="20"/>
        <v>1</v>
      </c>
      <c r="O169">
        <f t="shared" si="23"/>
        <v>0</v>
      </c>
    </row>
    <row r="170" spans="1:15">
      <c r="A170">
        <v>169</v>
      </c>
      <c r="C170" s="6" t="s">
        <v>183</v>
      </c>
      <c r="D170" s="2"/>
      <c r="F170" s="7">
        <f t="shared" si="22"/>
        <v>51</v>
      </c>
      <c r="G170" s="2" t="s">
        <v>12</v>
      </c>
      <c r="H170" s="1" t="str">
        <f t="shared" si="17"/>
        <v>25-40</v>
      </c>
      <c r="I170" s="25" t="str">
        <f t="shared" si="18"/>
        <v>C</v>
      </c>
      <c r="J170" s="13">
        <v>11.5</v>
      </c>
      <c r="K170" s="3">
        <v>51</v>
      </c>
      <c r="L170" s="8">
        <f t="shared" si="19"/>
        <v>10</v>
      </c>
      <c r="M170" s="7">
        <f t="shared" si="20"/>
        <v>1</v>
      </c>
      <c r="O170">
        <f t="shared" si="23"/>
        <v>0</v>
      </c>
    </row>
    <row r="171" spans="1:15">
      <c r="A171">
        <v>170</v>
      </c>
      <c r="C171" s="6" t="s">
        <v>184</v>
      </c>
      <c r="D171" s="2"/>
      <c r="F171" s="7">
        <f t="shared" si="22"/>
        <v>25</v>
      </c>
      <c r="G171" s="2" t="s">
        <v>23</v>
      </c>
      <c r="H171" s="1" t="str">
        <f t="shared" si="17"/>
        <v>0-25</v>
      </c>
      <c r="I171" s="25" t="str">
        <f t="shared" si="18"/>
        <v>D</v>
      </c>
      <c r="J171" s="13">
        <v>7</v>
      </c>
      <c r="K171" s="3">
        <v>25</v>
      </c>
      <c r="L171" s="8">
        <f t="shared" si="19"/>
        <v>1</v>
      </c>
      <c r="M171" s="7">
        <f t="shared" si="20"/>
        <v>1</v>
      </c>
      <c r="O171">
        <f t="shared" si="23"/>
        <v>0</v>
      </c>
    </row>
    <row r="172" spans="1:15">
      <c r="A172">
        <v>171</v>
      </c>
      <c r="C172" s="6" t="s">
        <v>185</v>
      </c>
      <c r="D172" s="2"/>
      <c r="F172" s="7">
        <f t="shared" si="22"/>
        <v>16</v>
      </c>
      <c r="G172" s="2" t="s">
        <v>23</v>
      </c>
      <c r="H172" s="1" t="str">
        <f t="shared" si="17"/>
        <v>0-25</v>
      </c>
      <c r="I172" s="25" t="str">
        <f t="shared" si="18"/>
        <v>D</v>
      </c>
      <c r="J172" s="13">
        <v>5</v>
      </c>
      <c r="K172" s="3">
        <v>16</v>
      </c>
      <c r="L172" s="8">
        <f t="shared" si="19"/>
        <v>0</v>
      </c>
      <c r="M172" s="7">
        <f t="shared" si="20"/>
        <v>1</v>
      </c>
      <c r="O172">
        <f t="shared" si="23"/>
        <v>0</v>
      </c>
    </row>
    <row r="173" spans="1:15">
      <c r="A173">
        <v>172</v>
      </c>
      <c r="C173" s="6" t="s">
        <v>186</v>
      </c>
      <c r="D173" s="2"/>
      <c r="F173" s="7">
        <f t="shared" si="22"/>
        <v>51</v>
      </c>
      <c r="G173" s="2" t="s">
        <v>20</v>
      </c>
      <c r="H173" s="1" t="str">
        <f t="shared" si="17"/>
        <v>40-60</v>
      </c>
      <c r="I173" s="25" t="str">
        <f t="shared" si="18"/>
        <v>B</v>
      </c>
      <c r="J173" s="13">
        <v>11.5</v>
      </c>
      <c r="K173" s="3">
        <v>51</v>
      </c>
      <c r="L173" s="8">
        <f t="shared" si="19"/>
        <v>0</v>
      </c>
      <c r="M173" s="7">
        <f t="shared" si="20"/>
        <v>1</v>
      </c>
      <c r="O173">
        <f t="shared" si="23"/>
        <v>0</v>
      </c>
    </row>
    <row r="174" spans="1:15">
      <c r="A174">
        <v>173</v>
      </c>
      <c r="C174" s="6" t="s">
        <v>187</v>
      </c>
      <c r="D174" s="2"/>
      <c r="F174" s="7">
        <f t="shared" si="22"/>
        <v>45</v>
      </c>
      <c r="G174" s="2" t="s">
        <v>12</v>
      </c>
      <c r="H174" s="1" t="str">
        <f t="shared" si="17"/>
        <v>25-40</v>
      </c>
      <c r="I174" s="25" t="str">
        <f t="shared" si="18"/>
        <v>C</v>
      </c>
      <c r="J174" s="13">
        <v>10.5</v>
      </c>
      <c r="K174" s="3">
        <v>45</v>
      </c>
      <c r="L174" s="8">
        <f t="shared" si="19"/>
        <v>4</v>
      </c>
      <c r="M174" s="7">
        <f t="shared" si="20"/>
        <v>1</v>
      </c>
      <c r="O174">
        <f t="shared" si="23"/>
        <v>0</v>
      </c>
    </row>
    <row r="175" spans="1:15">
      <c r="A175">
        <v>174</v>
      </c>
      <c r="C175" s="6" t="s">
        <v>188</v>
      </c>
      <c r="D175" s="2"/>
      <c r="F175" s="7">
        <f t="shared" si="22"/>
        <v>82</v>
      </c>
      <c r="G175" s="2" t="s">
        <v>6</v>
      </c>
      <c r="H175" s="1" t="str">
        <f t="shared" si="17"/>
        <v>60+</v>
      </c>
      <c r="I175" s="25" t="str">
        <f t="shared" si="18"/>
        <v>A</v>
      </c>
      <c r="J175" s="13">
        <v>17.5</v>
      </c>
      <c r="K175" s="3">
        <v>82</v>
      </c>
      <c r="L175" s="8">
        <f t="shared" si="19"/>
        <v>0</v>
      </c>
      <c r="M175" s="7">
        <f t="shared" si="20"/>
        <v>1</v>
      </c>
      <c r="O175">
        <f t="shared" si="23"/>
        <v>0</v>
      </c>
    </row>
    <row r="176" spans="1:15">
      <c r="A176">
        <v>175</v>
      </c>
      <c r="C176" s="6" t="s">
        <v>189</v>
      </c>
      <c r="D176" s="2"/>
      <c r="F176" s="7">
        <f t="shared" si="22"/>
        <v>45</v>
      </c>
      <c r="G176" s="2" t="s">
        <v>6</v>
      </c>
      <c r="H176" s="1" t="str">
        <f t="shared" si="17"/>
        <v>60+</v>
      </c>
      <c r="I176" s="25" t="str">
        <f t="shared" si="18"/>
        <v>A</v>
      </c>
      <c r="J176" s="13">
        <v>10.5</v>
      </c>
      <c r="K176" s="3">
        <v>45</v>
      </c>
      <c r="L176" s="8">
        <f t="shared" si="19"/>
        <v>-15</v>
      </c>
      <c r="M176" s="7">
        <f t="shared" si="20"/>
        <v>0</v>
      </c>
      <c r="O176">
        <f t="shared" si="23"/>
        <v>0</v>
      </c>
    </row>
    <row r="177" spans="1:15">
      <c r="A177">
        <v>176</v>
      </c>
      <c r="C177" s="6" t="s">
        <v>190</v>
      </c>
      <c r="D177" s="2"/>
      <c r="F177" s="7">
        <f t="shared" si="22"/>
        <v>51</v>
      </c>
      <c r="G177" s="2" t="s">
        <v>12</v>
      </c>
      <c r="H177" s="1" t="str">
        <f t="shared" si="17"/>
        <v>25-40</v>
      </c>
      <c r="I177" s="25" t="str">
        <f t="shared" si="18"/>
        <v>C</v>
      </c>
      <c r="J177" s="13">
        <v>11.5</v>
      </c>
      <c r="K177" s="3">
        <v>51</v>
      </c>
      <c r="L177" s="8">
        <f t="shared" si="19"/>
        <v>10</v>
      </c>
      <c r="M177" s="7">
        <f t="shared" si="20"/>
        <v>1</v>
      </c>
      <c r="O177">
        <f t="shared" si="23"/>
        <v>1</v>
      </c>
    </row>
    <row r="178" spans="1:15">
      <c r="A178">
        <v>177</v>
      </c>
      <c r="C178" s="6" t="s">
        <v>191</v>
      </c>
      <c r="D178" s="2"/>
      <c r="F178" s="7">
        <f t="shared" si="22"/>
        <v>12</v>
      </c>
      <c r="G178" s="2" t="s">
        <v>23</v>
      </c>
      <c r="H178" s="1" t="str">
        <f t="shared" si="17"/>
        <v>0-25</v>
      </c>
      <c r="I178" s="25" t="str">
        <f t="shared" si="18"/>
        <v>D</v>
      </c>
      <c r="J178" s="13">
        <v>4</v>
      </c>
      <c r="K178" s="3">
        <v>12</v>
      </c>
      <c r="L178" s="8">
        <f t="shared" si="19"/>
        <v>0</v>
      </c>
      <c r="M178" s="7">
        <f t="shared" si="20"/>
        <v>1</v>
      </c>
      <c r="O178">
        <f t="shared" si="23"/>
        <v>0</v>
      </c>
    </row>
    <row r="179" spans="1:15">
      <c r="A179">
        <v>178</v>
      </c>
      <c r="C179" s="6" t="s">
        <v>192</v>
      </c>
      <c r="D179" s="2"/>
      <c r="F179" s="7">
        <f t="shared" si="22"/>
        <v>35</v>
      </c>
      <c r="G179" s="2" t="s">
        <v>6</v>
      </c>
      <c r="H179" s="1" t="str">
        <f t="shared" si="17"/>
        <v>60+</v>
      </c>
      <c r="I179" s="25" t="str">
        <f t="shared" si="18"/>
        <v>A</v>
      </c>
      <c r="J179" s="13">
        <v>8.5</v>
      </c>
      <c r="K179" s="3">
        <v>35</v>
      </c>
      <c r="L179" s="8">
        <f t="shared" si="19"/>
        <v>-25</v>
      </c>
      <c r="M179" s="7">
        <f t="shared" si="20"/>
        <v>0</v>
      </c>
      <c r="O179">
        <f t="shared" si="23"/>
        <v>0</v>
      </c>
    </row>
    <row r="180" spans="1:15">
      <c r="A180">
        <v>179</v>
      </c>
      <c r="C180" s="6" t="s">
        <v>193</v>
      </c>
      <c r="D180" s="2"/>
      <c r="F180" s="7">
        <f t="shared" si="22"/>
        <v>51</v>
      </c>
      <c r="G180" s="2" t="s">
        <v>20</v>
      </c>
      <c r="H180" s="1" t="str">
        <f t="shared" si="17"/>
        <v>40-60</v>
      </c>
      <c r="I180" s="25" t="str">
        <f t="shared" si="18"/>
        <v>B</v>
      </c>
      <c r="J180" s="13">
        <v>11.5</v>
      </c>
      <c r="K180" s="3">
        <v>51</v>
      </c>
      <c r="L180" s="8">
        <f t="shared" si="19"/>
        <v>0</v>
      </c>
      <c r="M180" s="7">
        <f t="shared" si="20"/>
        <v>1</v>
      </c>
      <c r="O180">
        <f t="shared" si="23"/>
        <v>0</v>
      </c>
    </row>
    <row r="181" spans="1:15">
      <c r="A181">
        <v>180</v>
      </c>
      <c r="C181" s="6" t="s">
        <v>194</v>
      </c>
      <c r="D181" s="2"/>
      <c r="F181" s="7">
        <f t="shared" si="22"/>
        <v>16</v>
      </c>
      <c r="G181" s="2" t="s">
        <v>12</v>
      </c>
      <c r="H181" s="1" t="str">
        <f t="shared" si="17"/>
        <v>25-40</v>
      </c>
      <c r="I181" s="25" t="str">
        <f t="shared" si="18"/>
        <v>C</v>
      </c>
      <c r="J181" s="13">
        <v>5</v>
      </c>
      <c r="K181" s="3">
        <v>16</v>
      </c>
      <c r="L181" s="8">
        <f t="shared" si="19"/>
        <v>-9</v>
      </c>
      <c r="M181" s="7">
        <f t="shared" si="20"/>
        <v>1</v>
      </c>
      <c r="O181">
        <f t="shared" si="23"/>
        <v>0</v>
      </c>
    </row>
    <row r="182" spans="1:15">
      <c r="A182">
        <v>181</v>
      </c>
      <c r="C182" s="6" t="s">
        <v>195</v>
      </c>
      <c r="D182" s="2"/>
      <c r="F182" s="7">
        <f t="shared" si="22"/>
        <v>12</v>
      </c>
      <c r="G182" s="2" t="s">
        <v>12</v>
      </c>
      <c r="H182" s="1" t="str">
        <f t="shared" si="17"/>
        <v>25-40</v>
      </c>
      <c r="I182" s="25" t="str">
        <f t="shared" si="18"/>
        <v>C</v>
      </c>
      <c r="J182" s="13">
        <v>4</v>
      </c>
      <c r="K182" s="3">
        <v>12</v>
      </c>
      <c r="L182" s="8">
        <f t="shared" si="19"/>
        <v>-13</v>
      </c>
      <c r="M182" s="7">
        <f t="shared" si="20"/>
        <v>0</v>
      </c>
      <c r="O182">
        <f t="shared" si="23"/>
        <v>0</v>
      </c>
    </row>
    <row r="183" spans="1:15">
      <c r="A183">
        <v>182</v>
      </c>
      <c r="C183" s="6" t="s">
        <v>196</v>
      </c>
      <c r="D183" s="2"/>
      <c r="F183" s="7">
        <f t="shared" si="22"/>
        <v>90</v>
      </c>
      <c r="G183" s="2" t="s">
        <v>6</v>
      </c>
      <c r="H183" s="1" t="str">
        <f t="shared" si="17"/>
        <v>60+</v>
      </c>
      <c r="I183" s="25" t="str">
        <f t="shared" si="18"/>
        <v>A</v>
      </c>
      <c r="J183" s="13">
        <v>20</v>
      </c>
      <c r="K183" s="3">
        <v>90</v>
      </c>
      <c r="L183" s="8">
        <f t="shared" si="19"/>
        <v>0</v>
      </c>
      <c r="M183" s="7">
        <f t="shared" si="20"/>
        <v>1</v>
      </c>
      <c r="O183">
        <f t="shared" si="23"/>
        <v>0</v>
      </c>
    </row>
    <row r="184" spans="1:15">
      <c r="A184">
        <v>183</v>
      </c>
      <c r="C184" s="6" t="s">
        <v>197</v>
      </c>
      <c r="D184" s="2"/>
      <c r="F184" s="7">
        <f t="shared" si="22"/>
        <v>40</v>
      </c>
      <c r="G184" s="2" t="s">
        <v>23</v>
      </c>
      <c r="H184" s="1" t="str">
        <f t="shared" si="17"/>
        <v>0-25</v>
      </c>
      <c r="I184" s="25" t="str">
        <f t="shared" si="18"/>
        <v>D</v>
      </c>
      <c r="J184" s="13">
        <v>10</v>
      </c>
      <c r="K184" s="3">
        <v>40</v>
      </c>
      <c r="L184" s="8">
        <f t="shared" si="19"/>
        <v>16</v>
      </c>
      <c r="M184" s="7">
        <f t="shared" si="20"/>
        <v>0</v>
      </c>
      <c r="O184">
        <f t="shared" si="23"/>
        <v>0</v>
      </c>
    </row>
    <row r="185" spans="1:15">
      <c r="A185">
        <v>184</v>
      </c>
      <c r="C185" s="6" t="s">
        <v>198</v>
      </c>
      <c r="D185" s="2"/>
      <c r="F185" s="7">
        <f t="shared" si="22"/>
        <v>12</v>
      </c>
      <c r="G185" s="2" t="s">
        <v>23</v>
      </c>
      <c r="H185" s="1" t="str">
        <f t="shared" si="17"/>
        <v>0-25</v>
      </c>
      <c r="I185" s="25" t="str">
        <f t="shared" si="18"/>
        <v>D</v>
      </c>
      <c r="J185" s="13">
        <v>4</v>
      </c>
      <c r="K185" s="3">
        <v>12</v>
      </c>
      <c r="L185" s="8">
        <f t="shared" si="19"/>
        <v>0</v>
      </c>
      <c r="M185" s="7">
        <f t="shared" si="20"/>
        <v>1</v>
      </c>
      <c r="O185">
        <f t="shared" si="23"/>
        <v>1</v>
      </c>
    </row>
    <row r="186" spans="1:15">
      <c r="A186">
        <v>185</v>
      </c>
      <c r="C186" s="6" t="s">
        <v>199</v>
      </c>
      <c r="D186" s="2"/>
      <c r="F186" s="7">
        <f t="shared" si="22"/>
        <v>45</v>
      </c>
      <c r="G186" s="2" t="s">
        <v>6</v>
      </c>
      <c r="H186" s="1" t="str">
        <f t="shared" si="17"/>
        <v>60+</v>
      </c>
      <c r="I186" s="25" t="str">
        <f t="shared" si="18"/>
        <v>A</v>
      </c>
      <c r="J186" s="13">
        <v>10.5</v>
      </c>
      <c r="K186" s="3">
        <v>45</v>
      </c>
      <c r="L186" s="8">
        <f t="shared" si="19"/>
        <v>-15</v>
      </c>
      <c r="M186" s="7">
        <f t="shared" si="20"/>
        <v>0</v>
      </c>
      <c r="O186">
        <f t="shared" si="23"/>
        <v>0</v>
      </c>
    </row>
    <row r="187" spans="1:15">
      <c r="A187">
        <v>186</v>
      </c>
      <c r="C187" s="6" t="s">
        <v>200</v>
      </c>
      <c r="D187" s="2"/>
      <c r="F187" s="7">
        <f t="shared" si="22"/>
        <v>25</v>
      </c>
      <c r="G187" s="2" t="s">
        <v>12</v>
      </c>
      <c r="H187" s="1" t="str">
        <f t="shared" si="17"/>
        <v>25-40</v>
      </c>
      <c r="I187" s="25" t="str">
        <f t="shared" si="18"/>
        <v>C</v>
      </c>
      <c r="J187" s="13">
        <v>7</v>
      </c>
      <c r="K187" s="3">
        <v>25</v>
      </c>
      <c r="L187" s="8">
        <f t="shared" si="19"/>
        <v>0</v>
      </c>
      <c r="M187" s="7">
        <f t="shared" si="20"/>
        <v>1</v>
      </c>
      <c r="O187">
        <f t="shared" si="23"/>
        <v>0</v>
      </c>
    </row>
    <row r="188" spans="1:15">
      <c r="A188">
        <v>187</v>
      </c>
      <c r="C188" s="6" t="s">
        <v>201</v>
      </c>
      <c r="D188" s="2"/>
      <c r="F188" s="7">
        <f t="shared" si="22"/>
        <v>25</v>
      </c>
      <c r="G188" s="2" t="s">
        <v>12</v>
      </c>
      <c r="H188" s="1" t="str">
        <f t="shared" si="17"/>
        <v>25-40</v>
      </c>
      <c r="I188" s="25" t="str">
        <f t="shared" si="18"/>
        <v>C</v>
      </c>
      <c r="J188" s="13">
        <v>7</v>
      </c>
      <c r="K188" s="3">
        <v>25</v>
      </c>
      <c r="L188" s="8">
        <f t="shared" si="19"/>
        <v>0</v>
      </c>
      <c r="M188" s="7">
        <f t="shared" si="20"/>
        <v>1</v>
      </c>
      <c r="O188">
        <f t="shared" si="23"/>
        <v>0</v>
      </c>
    </row>
    <row r="189" spans="1:15">
      <c r="A189">
        <v>188</v>
      </c>
      <c r="C189" s="6" t="s">
        <v>202</v>
      </c>
      <c r="D189" s="2"/>
      <c r="F189" s="7">
        <f t="shared" si="22"/>
        <v>40</v>
      </c>
      <c r="G189" s="2" t="s">
        <v>20</v>
      </c>
      <c r="H189" s="1" t="str">
        <f t="shared" si="17"/>
        <v>40-60</v>
      </c>
      <c r="I189" s="25" t="str">
        <f t="shared" si="18"/>
        <v>B</v>
      </c>
      <c r="J189" s="13">
        <v>9.5</v>
      </c>
      <c r="K189" s="3">
        <v>40</v>
      </c>
      <c r="L189" s="8">
        <f t="shared" si="19"/>
        <v>0</v>
      </c>
      <c r="M189" s="7">
        <f t="shared" si="20"/>
        <v>1</v>
      </c>
      <c r="O189">
        <f t="shared" si="23"/>
        <v>0</v>
      </c>
    </row>
    <row r="190" spans="1:15">
      <c r="A190">
        <v>189</v>
      </c>
      <c r="C190" s="6" t="s">
        <v>203</v>
      </c>
      <c r="D190" s="2"/>
      <c r="F190" s="7">
        <f t="shared" si="22"/>
        <v>25</v>
      </c>
      <c r="G190" s="2" t="s">
        <v>12</v>
      </c>
      <c r="H190" s="1" t="str">
        <f t="shared" si="17"/>
        <v>25-40</v>
      </c>
      <c r="I190" s="25" t="str">
        <f t="shared" si="18"/>
        <v>C</v>
      </c>
      <c r="J190" s="13">
        <v>7</v>
      </c>
      <c r="K190" s="3">
        <v>25</v>
      </c>
      <c r="L190" s="8">
        <f t="shared" si="19"/>
        <v>0</v>
      </c>
      <c r="M190" s="7">
        <f t="shared" si="20"/>
        <v>1</v>
      </c>
      <c r="O190">
        <f t="shared" si="23"/>
        <v>0</v>
      </c>
    </row>
    <row r="191" spans="1:15">
      <c r="A191">
        <v>190</v>
      </c>
      <c r="C191" s="6" t="s">
        <v>204</v>
      </c>
      <c r="D191" s="2"/>
      <c r="F191" s="7">
        <f t="shared" si="22"/>
        <v>51</v>
      </c>
      <c r="G191" s="2" t="s">
        <v>20</v>
      </c>
      <c r="H191" s="1" t="str">
        <f t="shared" si="17"/>
        <v>40-60</v>
      </c>
      <c r="I191" s="25" t="str">
        <f t="shared" si="18"/>
        <v>B</v>
      </c>
      <c r="J191" s="13">
        <v>11.5</v>
      </c>
      <c r="K191" s="3">
        <v>51</v>
      </c>
      <c r="L191" s="8">
        <f t="shared" si="19"/>
        <v>0</v>
      </c>
      <c r="M191" s="7">
        <f t="shared" si="20"/>
        <v>1</v>
      </c>
      <c r="O191">
        <f t="shared" si="23"/>
        <v>0</v>
      </c>
    </row>
    <row r="192" spans="1:15">
      <c r="A192">
        <v>191</v>
      </c>
      <c r="C192" s="6" t="s">
        <v>205</v>
      </c>
      <c r="D192" s="2"/>
      <c r="F192" s="7">
        <f t="shared" si="22"/>
        <v>51</v>
      </c>
      <c r="G192" s="2" t="s">
        <v>6</v>
      </c>
      <c r="H192" s="1" t="str">
        <f t="shared" si="17"/>
        <v>60+</v>
      </c>
      <c r="I192" s="25" t="str">
        <f t="shared" si="18"/>
        <v>A</v>
      </c>
      <c r="J192" s="13">
        <v>12</v>
      </c>
      <c r="K192" s="3">
        <v>51</v>
      </c>
      <c r="L192" s="8">
        <f t="shared" si="19"/>
        <v>-9</v>
      </c>
      <c r="M192" s="7">
        <f t="shared" si="20"/>
        <v>1</v>
      </c>
      <c r="O192">
        <f t="shared" si="23"/>
        <v>0</v>
      </c>
    </row>
    <row r="193" spans="1:15">
      <c r="A193">
        <v>192</v>
      </c>
      <c r="C193" s="6" t="s">
        <v>206</v>
      </c>
      <c r="D193" s="2"/>
      <c r="F193" s="7">
        <f t="shared" si="22"/>
        <v>16</v>
      </c>
      <c r="G193" s="2" t="s">
        <v>12</v>
      </c>
      <c r="H193" s="1" t="str">
        <f t="shared" si="17"/>
        <v>25-40</v>
      </c>
      <c r="I193" s="25" t="str">
        <f t="shared" si="18"/>
        <v>C</v>
      </c>
      <c r="J193" s="13">
        <v>5</v>
      </c>
      <c r="K193" s="3">
        <v>16</v>
      </c>
      <c r="L193" s="8">
        <f t="shared" si="19"/>
        <v>-9</v>
      </c>
      <c r="M193" s="7">
        <f t="shared" si="20"/>
        <v>1</v>
      </c>
      <c r="O193">
        <f t="shared" si="23"/>
        <v>0</v>
      </c>
    </row>
    <row r="194" spans="1:15">
      <c r="A194">
        <v>193</v>
      </c>
      <c r="C194" s="6" t="s">
        <v>207</v>
      </c>
      <c r="D194" s="2"/>
      <c r="F194" s="7">
        <f t="shared" ref="F194:F201" si="24">K194</f>
        <v>40</v>
      </c>
      <c r="G194" s="2" t="s">
        <v>20</v>
      </c>
      <c r="H194" s="1" t="str">
        <f t="shared" si="17"/>
        <v>40-60</v>
      </c>
      <c r="I194" s="25" t="str">
        <f t="shared" si="18"/>
        <v>B</v>
      </c>
      <c r="J194" s="13">
        <v>9.5</v>
      </c>
      <c r="K194" s="3">
        <v>40</v>
      </c>
      <c r="L194" s="8">
        <f t="shared" si="19"/>
        <v>0</v>
      </c>
      <c r="M194" s="7">
        <f t="shared" si="20"/>
        <v>1</v>
      </c>
      <c r="O194">
        <f t="shared" si="23"/>
        <v>0</v>
      </c>
    </row>
    <row r="195" spans="1:15">
      <c r="A195">
        <v>194</v>
      </c>
      <c r="C195" s="6" t="s">
        <v>208</v>
      </c>
      <c r="D195" s="2"/>
      <c r="F195" s="7">
        <f t="shared" si="24"/>
        <v>45</v>
      </c>
      <c r="G195" s="2" t="s">
        <v>6</v>
      </c>
      <c r="H195" s="1" t="str">
        <f t="shared" ref="H195:H201" si="25">IF(G195="A","60+",IF(G195="B","40-60",IF(G195="C","25-40",IF(G195="D","0-25",))))</f>
        <v>60+</v>
      </c>
      <c r="I195" s="25" t="str">
        <f t="shared" ref="I195:I201" si="26">G195</f>
        <v>A</v>
      </c>
      <c r="J195" s="13">
        <v>11</v>
      </c>
      <c r="K195" s="3">
        <v>45</v>
      </c>
      <c r="L195" s="8">
        <f t="shared" ref="L195:L201" si="27">IF(I195="C",IF(K195&lt;=$P$1,K195-$P$1,IF(K195&gt;$Q$1-1,(K195-$Q$1-1),0)),IF(I195="D",IF(K195&lt;=$P$1-1,0,K195-($P$1-1)),IF(I195="B",IF(K195&lt;=$Q$1,K195-$Q$1,IF(K195&gt;$R$1-1,K195-($R$1-1),0)),IF(I195="A",IF(K195&gt;=$R$1,0,K195-$R$1),""))))</f>
        <v>-15</v>
      </c>
      <c r="M195" s="7">
        <f t="shared" ref="M195:M201" si="28">IF(AND(ABS(L195)&gt;=$U$1,ABS(L195)&lt;=$V$1),1,0)</f>
        <v>0</v>
      </c>
      <c r="O195">
        <f t="shared" si="23"/>
        <v>0</v>
      </c>
    </row>
    <row r="196" spans="1:15">
      <c r="A196">
        <v>195</v>
      </c>
      <c r="C196" s="6" t="s">
        <v>209</v>
      </c>
      <c r="D196" s="2"/>
      <c r="F196" s="7">
        <f t="shared" si="24"/>
        <v>16</v>
      </c>
      <c r="G196" s="2" t="s">
        <v>12</v>
      </c>
      <c r="H196" s="1" t="str">
        <f t="shared" si="25"/>
        <v>25-40</v>
      </c>
      <c r="I196" s="25" t="str">
        <f t="shared" si="26"/>
        <v>C</v>
      </c>
      <c r="J196" s="13">
        <v>5</v>
      </c>
      <c r="K196" s="3">
        <v>16</v>
      </c>
      <c r="L196" s="8">
        <f t="shared" si="27"/>
        <v>-9</v>
      </c>
      <c r="M196" s="7">
        <f t="shared" si="28"/>
        <v>1</v>
      </c>
      <c r="O196">
        <f t="shared" ref="O196:O203" si="29">IF(K194="","",IF(AND(K194&gt;=$O$3,K194&lt;$P$3),1,0))</f>
        <v>0</v>
      </c>
    </row>
    <row r="197" spans="1:15">
      <c r="A197">
        <v>196</v>
      </c>
      <c r="C197" s="6" t="s">
        <v>210</v>
      </c>
      <c r="D197" s="2"/>
      <c r="F197" s="7">
        <f t="shared" si="24"/>
        <v>45</v>
      </c>
      <c r="G197" s="2" t="s">
        <v>20</v>
      </c>
      <c r="H197" s="1" t="str">
        <f t="shared" si="25"/>
        <v>40-60</v>
      </c>
      <c r="I197" s="25" t="str">
        <f t="shared" si="26"/>
        <v>B</v>
      </c>
      <c r="J197" s="13">
        <v>10.5</v>
      </c>
      <c r="K197" s="3">
        <v>45</v>
      </c>
      <c r="L197" s="8">
        <f t="shared" si="27"/>
        <v>0</v>
      </c>
      <c r="M197" s="7">
        <f t="shared" si="28"/>
        <v>1</v>
      </c>
      <c r="O197">
        <f t="shared" si="29"/>
        <v>0</v>
      </c>
    </row>
    <row r="198" spans="1:15">
      <c r="A198">
        <v>197</v>
      </c>
      <c r="C198" s="6" t="s">
        <v>211</v>
      </c>
      <c r="D198" s="2"/>
      <c r="F198" s="7">
        <f t="shared" si="24"/>
        <v>20</v>
      </c>
      <c r="G198" s="2" t="s">
        <v>12</v>
      </c>
      <c r="H198" s="1" t="str">
        <f t="shared" si="25"/>
        <v>25-40</v>
      </c>
      <c r="I198" s="25" t="str">
        <f t="shared" si="26"/>
        <v>C</v>
      </c>
      <c r="J198" s="13">
        <v>6</v>
      </c>
      <c r="K198" s="3">
        <v>20</v>
      </c>
      <c r="L198" s="8">
        <f t="shared" si="27"/>
        <v>-5</v>
      </c>
      <c r="M198" s="7">
        <f t="shared" si="28"/>
        <v>1</v>
      </c>
      <c r="O198">
        <f t="shared" si="29"/>
        <v>0</v>
      </c>
    </row>
    <row r="199" spans="1:15">
      <c r="A199">
        <v>198</v>
      </c>
      <c r="C199" s="6" t="s">
        <v>212</v>
      </c>
      <c r="D199" s="2"/>
      <c r="F199" s="7">
        <f t="shared" si="24"/>
        <v>30</v>
      </c>
      <c r="G199" s="2" t="s">
        <v>20</v>
      </c>
      <c r="H199" s="1" t="str">
        <f t="shared" si="25"/>
        <v>40-60</v>
      </c>
      <c r="I199" s="25" t="str">
        <f t="shared" si="26"/>
        <v>B</v>
      </c>
      <c r="J199" s="13">
        <v>8</v>
      </c>
      <c r="K199" s="3">
        <v>30</v>
      </c>
      <c r="L199" s="8">
        <f t="shared" si="27"/>
        <v>-10</v>
      </c>
      <c r="M199" s="7">
        <f t="shared" si="28"/>
        <v>1</v>
      </c>
      <c r="O199">
        <f t="shared" si="29"/>
        <v>0</v>
      </c>
    </row>
    <row r="200" spans="1:15">
      <c r="A200">
        <v>199</v>
      </c>
      <c r="C200" s="6" t="s">
        <v>213</v>
      </c>
      <c r="F200" s="7">
        <f t="shared" si="24"/>
        <v>12</v>
      </c>
      <c r="G200" s="1" t="s">
        <v>12</v>
      </c>
      <c r="H200" s="1" t="str">
        <f t="shared" si="25"/>
        <v>25-40</v>
      </c>
      <c r="I200" s="25" t="str">
        <f t="shared" si="26"/>
        <v>C</v>
      </c>
      <c r="J200" s="13">
        <v>4</v>
      </c>
      <c r="K200" s="3">
        <v>12</v>
      </c>
      <c r="L200" s="8">
        <f t="shared" si="27"/>
        <v>-13</v>
      </c>
      <c r="M200" s="7">
        <f t="shared" si="28"/>
        <v>0</v>
      </c>
      <c r="O200">
        <f t="shared" si="29"/>
        <v>0</v>
      </c>
    </row>
    <row r="201" spans="1:15">
      <c r="A201">
        <v>200</v>
      </c>
      <c r="C201" s="6" t="s">
        <v>214</v>
      </c>
      <c r="F201" s="7">
        <f t="shared" si="24"/>
        <v>30</v>
      </c>
      <c r="G201" s="1" t="s">
        <v>12</v>
      </c>
      <c r="H201" s="1" t="str">
        <f t="shared" si="25"/>
        <v>25-40</v>
      </c>
      <c r="I201" s="25" t="str">
        <f t="shared" si="26"/>
        <v>C</v>
      </c>
      <c r="J201" s="2">
        <v>8</v>
      </c>
      <c r="K201" s="3">
        <v>30</v>
      </c>
      <c r="L201" s="8">
        <f t="shared" si="27"/>
        <v>0</v>
      </c>
      <c r="M201" s="7">
        <f t="shared" si="28"/>
        <v>1</v>
      </c>
      <c r="O201">
        <f t="shared" si="29"/>
        <v>0</v>
      </c>
    </row>
    <row r="202" spans="1:15">
      <c r="A202" s="24"/>
      <c r="C202"/>
      <c r="D202"/>
      <c r="E202"/>
      <c r="F202"/>
      <c r="I202"/>
      <c r="K202" t="str">
        <f t="shared" ref="K202:K209" si="30">IF(G202="C",J202-40,IF(G202="D",J202-10,IF(G202="B",J202-70,IF(G202="A",IF(J202&gt;=70,"OK",J202-70),""))))</f>
        <v/>
      </c>
      <c r="L202"/>
      <c r="O202">
        <f t="shared" si="29"/>
        <v>0</v>
      </c>
    </row>
    <row r="203" spans="1:15">
      <c r="G203" s="2"/>
      <c r="H203" s="13"/>
      <c r="J203" s="3"/>
      <c r="K203" s="8" t="str">
        <f t="shared" si="30"/>
        <v/>
      </c>
      <c r="L203" s="22"/>
      <c r="O203">
        <f t="shared" si="29"/>
        <v>0</v>
      </c>
    </row>
    <row r="204" spans="1:15">
      <c r="G204" s="2"/>
      <c r="H204" s="13"/>
      <c r="J204" s="3"/>
      <c r="K204" s="8" t="str">
        <f t="shared" si="30"/>
        <v/>
      </c>
      <c r="L204" s="22"/>
      <c r="N204" t="str">
        <f>IF(J202="","",IF(AND(J202&gt;=$O$3,J202&lt;$P$3),1,0))</f>
        <v/>
      </c>
    </row>
    <row r="205" spans="1:15">
      <c r="A205" t="s">
        <v>215</v>
      </c>
      <c r="G205" s="2"/>
      <c r="H205" s="13"/>
      <c r="J205" s="3"/>
      <c r="K205" s="8" t="str">
        <f t="shared" si="30"/>
        <v/>
      </c>
      <c r="L205" s="22"/>
      <c r="N205" t="str">
        <f>IF(K205="","",IF(AND(K205&gt;=$O$3,K205&lt;$P$3),1,0))</f>
        <v/>
      </c>
    </row>
    <row r="206" spans="1:15">
      <c r="A206" s="24" t="s">
        <v>216</v>
      </c>
      <c r="G206" s="2"/>
      <c r="H206" s="13"/>
      <c r="J206" s="3"/>
      <c r="K206" s="8" t="str">
        <f t="shared" si="30"/>
        <v/>
      </c>
      <c r="L206" s="22"/>
      <c r="N206" t="str">
        <f>IF(K206="","",IF(AND(K206&gt;=$O$3,K206&lt;$P$3),1,0))</f>
        <v/>
      </c>
    </row>
    <row r="207" spans="1:15">
      <c r="A207" s="24" t="s">
        <v>217</v>
      </c>
      <c r="G207" s="2"/>
      <c r="H207" s="13"/>
      <c r="J207" s="3"/>
      <c r="K207" s="8" t="str">
        <f t="shared" si="30"/>
        <v/>
      </c>
      <c r="L207" s="22"/>
      <c r="N207" t="str">
        <f>IF(K207="","",IF(AND(K207&gt;=$O$3,K207&lt;$P$3),1,0))</f>
        <v/>
      </c>
    </row>
    <row r="208" spans="1:15">
      <c r="A208" s="24" t="s">
        <v>218</v>
      </c>
      <c r="G208" s="2"/>
      <c r="H208" s="13"/>
      <c r="J208" s="3"/>
      <c r="K208" s="8" t="str">
        <f t="shared" si="30"/>
        <v/>
      </c>
      <c r="L208" s="22"/>
      <c r="N208" t="str">
        <f>IF(K208="","",IF(AND(K208&gt;=$O$3,K208&lt;$P$3),1,0))</f>
        <v/>
      </c>
    </row>
    <row r="209" spans="7:12">
      <c r="G209" s="2"/>
      <c r="H209" s="13"/>
      <c r="J209" s="3"/>
      <c r="K209" s="8" t="str">
        <f t="shared" si="30"/>
        <v/>
      </c>
      <c r="L209" s="22"/>
    </row>
    <row r="210" spans="7:12">
      <c r="G210" s="2"/>
      <c r="H210" s="13"/>
      <c r="J210" s="3"/>
      <c r="K210" s="22"/>
      <c r="L210" s="22"/>
    </row>
    <row r="211" spans="7:12">
      <c r="G211" s="2"/>
      <c r="H211" s="13"/>
      <c r="J211" s="3"/>
      <c r="K211" s="22"/>
      <c r="L211" s="22"/>
    </row>
    <row r="212" spans="7:12">
      <c r="G212" s="2"/>
      <c r="H212" s="13"/>
      <c r="J212" s="3"/>
      <c r="K212" s="22"/>
      <c r="L212" s="22"/>
    </row>
    <row r="213" spans="7:12">
      <c r="G213" s="2"/>
      <c r="H213" s="13"/>
      <c r="J213" s="3"/>
      <c r="K213" s="22"/>
      <c r="L213" s="22"/>
    </row>
    <row r="214" spans="7:12">
      <c r="G214" s="2"/>
      <c r="H214" s="13"/>
      <c r="J214" s="3"/>
      <c r="K214" s="22"/>
      <c r="L214" s="22"/>
    </row>
    <row r="215" spans="7:12">
      <c r="G215" s="2"/>
      <c r="H215" s="13"/>
      <c r="J215" s="3"/>
      <c r="K215" s="22"/>
      <c r="L215" s="22"/>
    </row>
    <row r="216" spans="7:12">
      <c r="G216" s="2"/>
      <c r="H216" s="13"/>
      <c r="J216" s="3"/>
      <c r="K216" s="22"/>
      <c r="L216" s="22"/>
    </row>
    <row r="217" spans="7:12">
      <c r="G217" s="2"/>
      <c r="H217" s="13"/>
      <c r="J217" s="3"/>
      <c r="K217" s="22"/>
      <c r="L217" s="22"/>
    </row>
    <row r="218" spans="7:12">
      <c r="G218" s="2"/>
      <c r="H218" s="13"/>
      <c r="J218" s="3"/>
      <c r="K218" s="22"/>
      <c r="L218" s="22"/>
    </row>
    <row r="219" spans="7:12">
      <c r="G219" s="2"/>
      <c r="H219" s="13"/>
      <c r="J219" s="3"/>
      <c r="K219" s="22"/>
      <c r="L219" s="22"/>
    </row>
    <row r="220" spans="7:12">
      <c r="G220" s="2"/>
      <c r="H220" s="13"/>
      <c r="J220" s="3"/>
      <c r="K220" s="22"/>
      <c r="L220" s="22"/>
    </row>
    <row r="221" spans="7:12">
      <c r="G221" s="2"/>
      <c r="H221" s="13"/>
      <c r="J221" s="3"/>
      <c r="K221" s="22"/>
      <c r="L221" s="22"/>
    </row>
    <row r="222" spans="7:12">
      <c r="G222" s="2"/>
      <c r="H222" s="13"/>
      <c r="J222" s="3"/>
      <c r="K222" s="22"/>
      <c r="L222" s="22"/>
    </row>
    <row r="223" spans="7:12">
      <c r="G223" s="2"/>
      <c r="H223" s="13"/>
      <c r="J223" s="3"/>
      <c r="K223" s="22"/>
      <c r="L223" s="22"/>
    </row>
    <row r="224" spans="7:12">
      <c r="G224" s="2"/>
      <c r="H224" s="13"/>
      <c r="J224" s="3"/>
      <c r="K224" s="22"/>
      <c r="L224" s="22"/>
    </row>
    <row r="225" spans="7:12">
      <c r="G225" s="2"/>
      <c r="H225" s="13"/>
      <c r="J225" s="3"/>
      <c r="K225" s="22"/>
      <c r="L225" s="22"/>
    </row>
    <row r="226" spans="7:12">
      <c r="G226" s="2"/>
      <c r="H226" s="13"/>
      <c r="J226" s="3"/>
      <c r="K226" s="22"/>
      <c r="L226" s="22"/>
    </row>
    <row r="227" spans="7:12">
      <c r="G227" s="2"/>
      <c r="H227" s="13"/>
      <c r="J227" s="3"/>
      <c r="K227" s="22"/>
      <c r="L227" s="22"/>
    </row>
    <row r="228" spans="7:12">
      <c r="G228" s="2"/>
      <c r="H228" s="13"/>
      <c r="J228" s="3"/>
      <c r="K228" s="22"/>
      <c r="L228" s="22"/>
    </row>
    <row r="229" spans="7:12">
      <c r="G229" s="2"/>
      <c r="H229" s="13"/>
      <c r="J229" s="3"/>
      <c r="K229" s="22"/>
      <c r="L229" s="22"/>
    </row>
    <row r="230" spans="7:12">
      <c r="G230" s="2"/>
      <c r="H230" s="13"/>
      <c r="J230" s="3"/>
      <c r="K230" s="22"/>
      <c r="L230" s="22"/>
    </row>
    <row r="231" spans="7:12">
      <c r="G231" s="2"/>
      <c r="H231" s="13"/>
      <c r="J231" s="3"/>
      <c r="K231" s="22"/>
      <c r="L231" s="22"/>
    </row>
    <row r="232" spans="7:12">
      <c r="G232" s="2"/>
      <c r="H232" s="13"/>
      <c r="J232" s="3"/>
      <c r="K232" s="22"/>
      <c r="L232" s="22"/>
    </row>
    <row r="233" spans="7:12">
      <c r="G233" s="2"/>
      <c r="H233" s="13"/>
      <c r="J233" s="3"/>
      <c r="K233" s="22"/>
      <c r="L233" s="22"/>
    </row>
    <row r="234" spans="7:12">
      <c r="G234" s="2"/>
      <c r="H234" s="13"/>
      <c r="J234" s="3"/>
      <c r="K234" s="22"/>
      <c r="L234" s="22"/>
    </row>
    <row r="235" spans="7:12">
      <c r="G235" s="2"/>
      <c r="H235" s="13"/>
      <c r="J235" s="3"/>
      <c r="K235" s="22"/>
      <c r="L235" s="22"/>
    </row>
    <row r="236" spans="7:12">
      <c r="G236" s="2"/>
      <c r="H236" s="13"/>
      <c r="J236" s="3"/>
      <c r="K236" s="22"/>
      <c r="L236" s="22"/>
    </row>
    <row r="237" spans="7:12">
      <c r="G237" s="2"/>
      <c r="H237" s="13"/>
      <c r="J237" s="3"/>
      <c r="K237" s="22"/>
      <c r="L237" s="22"/>
    </row>
    <row r="238" spans="7:12">
      <c r="G238" s="2"/>
      <c r="H238" s="13"/>
      <c r="J238" s="3"/>
      <c r="K238" s="22"/>
      <c r="L238" s="22"/>
    </row>
    <row r="239" spans="7:12">
      <c r="G239" s="2"/>
      <c r="H239" s="13"/>
      <c r="J239" s="3"/>
      <c r="K239" s="22"/>
      <c r="L239" s="22"/>
    </row>
    <row r="240" spans="7:12">
      <c r="G240" s="2"/>
      <c r="H240" s="13"/>
      <c r="J240" s="3"/>
      <c r="K240" s="22"/>
      <c r="L240" s="22"/>
    </row>
    <row r="241" spans="7:12">
      <c r="G241" s="2"/>
      <c r="H241" s="13"/>
      <c r="J241" s="3"/>
      <c r="K241" s="22"/>
      <c r="L241" s="22"/>
    </row>
    <row r="242" spans="7:12">
      <c r="G242" s="2"/>
      <c r="H242" s="13"/>
    </row>
    <row r="243" spans="7:12">
      <c r="G243" s="2"/>
      <c r="H243" s="13"/>
    </row>
    <row r="244" spans="7:12">
      <c r="G244" s="2"/>
      <c r="H244" s="13"/>
    </row>
    <row r="245" spans="7:12">
      <c r="G245" s="2"/>
      <c r="H245" s="13"/>
    </row>
    <row r="246" spans="7:12">
      <c r="G246" s="2"/>
      <c r="H246" s="13"/>
    </row>
    <row r="247" spans="7:12">
      <c r="G247" s="2"/>
      <c r="H247" s="13"/>
    </row>
    <row r="248" spans="7:12">
      <c r="G248" s="2"/>
      <c r="H248" s="13"/>
    </row>
    <row r="249" spans="7:12">
      <c r="G249" s="2"/>
      <c r="H249" s="13"/>
    </row>
    <row r="250" spans="7:12">
      <c r="G250" s="2"/>
      <c r="H250" s="13"/>
    </row>
    <row r="251" spans="7:12">
      <c r="G251" s="2"/>
    </row>
    <row r="253" spans="7:12">
      <c r="I253" s="4" t="str">
        <f>IF(H253="","",IF(AND(H253&gt;=$O$3,H253&lt;=$P$3),1,0))</f>
        <v/>
      </c>
    </row>
    <row r="254" spans="7:12">
      <c r="I254" s="4" t="str">
        <f>IF(H254="","",IF(AND(H254&gt;=$O$3,H254&lt;=$P$3),1,0))</f>
        <v/>
      </c>
    </row>
    <row r="255" spans="7:12">
      <c r="I255" s="4" t="str">
        <f>IF(H255="","",IF(AND(H255&gt;=$O$3,H255&lt;=$P$3),1,0))</f>
        <v/>
      </c>
    </row>
  </sheetData>
  <conditionalFormatting sqref="F203:F1048576 F1:F201">
    <cfRule type="cellIs" dxfId="89" priority="16" operator="between">
      <formula>0</formula>
      <formula>24</formula>
    </cfRule>
  </conditionalFormatting>
  <conditionalFormatting sqref="F203:F1048576 F1:F201">
    <cfRule type="cellIs" dxfId="88" priority="15" operator="between">
      <formula>25</formula>
      <formula>39</formula>
    </cfRule>
  </conditionalFormatting>
  <conditionalFormatting sqref="F203:F1048576 F1:F201">
    <cfRule type="cellIs" dxfId="87" priority="14" operator="between">
      <formula>40</formula>
      <formula>59</formula>
    </cfRule>
  </conditionalFormatting>
  <conditionalFormatting sqref="F203:F1048576 F1:F201">
    <cfRule type="cellIs" dxfId="86" priority="13" operator="between">
      <formula>60</formula>
      <formula>100</formula>
    </cfRule>
  </conditionalFormatting>
  <conditionalFormatting sqref="D203:D1048576 G203:G1048576 G1:G201">
    <cfRule type="cellIs" dxfId="85" priority="12" operator="equal">
      <formula>"A"</formula>
    </cfRule>
  </conditionalFormatting>
  <conditionalFormatting sqref="D203:D1048576 G203:G1048576 G1:G201">
    <cfRule type="cellIs" dxfId="84" priority="11" operator="equal">
      <formula>"B"</formula>
    </cfRule>
  </conditionalFormatting>
  <conditionalFormatting sqref="D203:D1048576 G203:G1048576 G1:G201">
    <cfRule type="cellIs" dxfId="83" priority="10" operator="equal">
      <formula>"C"</formula>
    </cfRule>
  </conditionalFormatting>
  <conditionalFormatting sqref="D203:D1048576 G203:G1048576 G1:G201">
    <cfRule type="cellIs" dxfId="82" priority="9" operator="equal">
      <formula>"D"</formula>
    </cfRule>
  </conditionalFormatting>
  <conditionalFormatting sqref="I1:I1048576">
    <cfRule type="cellIs" dxfId="81" priority="8" operator="equal">
      <formula>"A"</formula>
    </cfRule>
  </conditionalFormatting>
  <conditionalFormatting sqref="I1:I1048576">
    <cfRule type="cellIs" dxfId="80" priority="7" operator="equal">
      <formula>"B"</formula>
    </cfRule>
  </conditionalFormatting>
  <conditionalFormatting sqref="I1:I1048576">
    <cfRule type="cellIs" dxfId="79" priority="6" operator="equal">
      <formula>"C"</formula>
    </cfRule>
  </conditionalFormatting>
  <conditionalFormatting sqref="I1:I1048576">
    <cfRule type="cellIs" dxfId="78" priority="5" operator="equal">
      <formula>"D"</formula>
    </cfRule>
  </conditionalFormatting>
  <conditionalFormatting sqref="D1:D201">
    <cfRule type="cellIs" dxfId="77" priority="4" operator="equal">
      <formula>"A"</formula>
    </cfRule>
  </conditionalFormatting>
  <conditionalFormatting sqref="D1:D201">
    <cfRule type="cellIs" dxfId="76" priority="3" operator="equal">
      <formula>"B"</formula>
    </cfRule>
  </conditionalFormatting>
  <conditionalFormatting sqref="D1:D201">
    <cfRule type="cellIs" dxfId="75" priority="2" operator="equal">
      <formula>"C"</formula>
    </cfRule>
  </conditionalFormatting>
  <conditionalFormatting sqref="D1:D201">
    <cfRule type="cellIs" dxfId="74" priority="1" operator="equal">
      <formula>"D"</formula>
    </cfRule>
  </conditionalFormatting>
  <hyperlinks>
    <hyperlink ref="C2" r:id="rId1" xr:uid="{7F0E1891-4D66-4A2C-99BF-2A732657793B}"/>
    <hyperlink ref="C3" r:id="rId2" xr:uid="{DC0C0C72-A3A9-445D-87DF-3D866BCA3B2A}"/>
    <hyperlink ref="C4" r:id="rId3" xr:uid="{0DC442CD-59E3-4633-A46B-44BDB19D1C72}"/>
    <hyperlink ref="C5" r:id="rId4" xr:uid="{6F48F346-98B6-4419-83B1-F2F7734F03AC}"/>
    <hyperlink ref="C72" r:id="rId5" xr:uid="{FCC3A03D-6C04-4CB6-8C5A-8FF5376EAC34}"/>
    <hyperlink ref="C6" r:id="rId6" xr:uid="{014B6DC5-9E53-4887-93A6-2E8A38724F53}"/>
    <hyperlink ref="C7" r:id="rId7" xr:uid="{73D5AAEC-7DD8-4636-9FCF-23F10E5768E0}"/>
    <hyperlink ref="C73" r:id="rId8" xr:uid="{887E5E58-F0BC-4C7B-BDEB-9EBC08F740E6}"/>
    <hyperlink ref="C135" r:id="rId9" xr:uid="{9AC31381-500D-49A7-A5FE-D21FE2ECBFC6}"/>
    <hyperlink ref="C8" r:id="rId10" xr:uid="{2D0E0F1D-86CE-40C7-921B-4D2B1CE9F559}"/>
    <hyperlink ref="C9" r:id="rId11" xr:uid="{380EDFBD-E946-4094-919C-990856B2B2A9}"/>
    <hyperlink ref="C10" r:id="rId12" xr:uid="{D872561D-8127-4802-8913-EDFB0BAA173F}"/>
    <hyperlink ref="C74" r:id="rId13" xr:uid="{E658A48B-D006-4F2F-B3D8-3EFA64E7282A}"/>
    <hyperlink ref="C136" r:id="rId14" xr:uid="{42640A28-C6B1-47B1-B6D9-0BC178E71061}"/>
    <hyperlink ref="C11" r:id="rId15" xr:uid="{948E7F9D-7FB1-4104-A6CD-D461CD51AC0D}"/>
    <hyperlink ref="C75" r:id="rId16" xr:uid="{F9B9378A-4234-44E2-BC20-DEB8DEEF4265}"/>
    <hyperlink ref="C12" r:id="rId17" xr:uid="{C483580E-06C7-4CBC-A17E-05F0939B0A49}"/>
    <hyperlink ref="C76" r:id="rId18" xr:uid="{18DBB8B4-CF2F-4B22-8EDA-0919EBABE40A}"/>
    <hyperlink ref="C13" r:id="rId19" xr:uid="{E66CE13A-2674-43EB-B742-C65FBAB17410}"/>
    <hyperlink ref="C137" r:id="rId20" xr:uid="{1CDE705E-FBA2-42E1-99E2-0A41B3A62845}"/>
    <hyperlink ref="C77" r:id="rId21" xr:uid="{7EF4C864-33B0-46A6-9598-9E67C5F3998E}"/>
    <hyperlink ref="C14" r:id="rId22" xr:uid="{1694F6F8-00FC-46C5-BD06-91FA64742C13}"/>
    <hyperlink ref="C15" r:id="rId23" xr:uid="{DF98B4BE-D9E9-4B0C-A869-D7FC3CEF6A8C}"/>
    <hyperlink ref="C78" r:id="rId24" xr:uid="{8F91D613-E346-4BBB-8E0A-24922F142E00}"/>
    <hyperlink ref="C16" r:id="rId25" xr:uid="{69246072-8DFC-4896-BCFF-A5A07F4051DB}"/>
    <hyperlink ref="C17" r:id="rId26" xr:uid="{41CDDC2C-58DE-482D-AA5C-E55E16E6874B}"/>
    <hyperlink ref="C138" r:id="rId27" xr:uid="{5ABF3513-A14C-46CB-9A9E-E17AFE4C98C1}"/>
    <hyperlink ref="C18" r:id="rId28" xr:uid="{337F39D1-33DD-434E-8AE0-70150AE42023}"/>
    <hyperlink ref="C19" r:id="rId29" xr:uid="{F59E2AAB-C831-4392-8076-6C72C12D96D6}"/>
    <hyperlink ref="C20" r:id="rId30" xr:uid="{0FFBB354-E4B0-4FCB-BCDC-9DEB908EF2AE}"/>
    <hyperlink ref="C79" r:id="rId31" xr:uid="{1C854777-9C3E-4D85-B931-0168A4CFDCBD}"/>
    <hyperlink ref="C139" r:id="rId32" xr:uid="{1DC90E1A-EA69-4918-8660-32B5C1238F93}"/>
    <hyperlink ref="C21" r:id="rId33" xr:uid="{6B5E84A4-5ADB-488B-A137-C9024A81ED33}"/>
    <hyperlink ref="C22" r:id="rId34" xr:uid="{EDA322FF-EC89-4923-8B7D-044445257B76}"/>
    <hyperlink ref="C80" r:id="rId35" xr:uid="{FB855A75-1BB7-4A72-8A4A-80C51E0C96BA}"/>
    <hyperlink ref="C140" r:id="rId36" xr:uid="{EB8AC7B3-AD5C-4B5D-A39B-21EF3DD617B5}"/>
    <hyperlink ref="C141" r:id="rId37" xr:uid="{F8260B14-C167-4D09-A171-6967C81DDC6F}"/>
    <hyperlink ref="C142" r:id="rId38" xr:uid="{B719A5FC-3EB3-4124-ABF9-AE06F924BAD7}"/>
    <hyperlink ref="C23" r:id="rId39" xr:uid="{9A084576-C8E4-4F5E-AC6C-A0968E641AD6}"/>
    <hyperlink ref="C169" r:id="rId40" xr:uid="{8844506C-2AD6-49F0-87EB-07516D21F1A1}"/>
    <hyperlink ref="C170" r:id="rId41" xr:uid="{80B987BB-ECF3-471A-B1F0-4F89BFE63AA8}"/>
    <hyperlink ref="C171" r:id="rId42" xr:uid="{BF59BF84-C502-4038-B862-DB2DE8F39C4A}"/>
    <hyperlink ref="C172" r:id="rId43" xr:uid="{0F315F47-A86D-4BCE-A60F-AE9B9CCAEF00}"/>
    <hyperlink ref="C173" r:id="rId44" xr:uid="{FE2C8A2D-8F39-4573-B87D-B6DDCEAB8917}"/>
    <hyperlink ref="C174" r:id="rId45" xr:uid="{33764EA0-943B-4D20-B1C4-B2843D9CA7CB}"/>
    <hyperlink ref="C81" r:id="rId46" xr:uid="{FBC11B96-A56E-46CA-982C-F3DA48CD197F}"/>
    <hyperlink ref="C82" r:id="rId47" xr:uid="{E923F981-1CA0-418D-8C97-B2CD007CE9C8}"/>
    <hyperlink ref="C143" r:id="rId48" xr:uid="{51331ACC-007A-4FEA-AEFD-46225FB4C0D9}"/>
    <hyperlink ref="C144" r:id="rId49" xr:uid="{B732406C-34ED-4582-A44D-75EB8924C7AB}"/>
    <hyperlink ref="C83" r:id="rId50" xr:uid="{AF6B6879-ADFF-4799-9AB9-ABB0BFEE5A4E}"/>
    <hyperlink ref="C145" r:id="rId51" xr:uid="{46BD2254-0E0B-4C13-8A73-05905B5017E5}"/>
    <hyperlink ref="C24" r:id="rId52" xr:uid="{7D4B1465-7714-49DC-9C71-EC349A7C6ACA}"/>
    <hyperlink ref="C25" r:id="rId53" xr:uid="{83002BB5-35AD-4E17-930D-CD4AD7DF3371}"/>
    <hyperlink ref="C84" r:id="rId54" xr:uid="{BB5691D7-A7CE-4063-8285-5122ADE99BC1}"/>
    <hyperlink ref="C26" r:id="rId55" xr:uid="{6BC340D9-AB9E-4812-A80E-054EB64AAEAF}"/>
    <hyperlink ref="C85" r:id="rId56" xr:uid="{3B3B71AA-AABF-458D-BEA8-75D62CBDE893}"/>
    <hyperlink ref="C27" r:id="rId57" xr:uid="{9B6DAC41-3D79-4B7A-BA54-AFAF2DDD00D0}"/>
    <hyperlink ref="C28" r:id="rId58" xr:uid="{5A72A363-91F1-45EC-BD9C-6CC44298B64C}"/>
    <hyperlink ref="C29" r:id="rId59" xr:uid="{5260F8D6-2C4A-4F33-958B-7932DF9218BE}"/>
    <hyperlink ref="C30" r:id="rId60" xr:uid="{811DC952-D5EA-4FA6-89A6-46CCBD044B44}"/>
    <hyperlink ref="C86" r:id="rId61" xr:uid="{F6EF2492-5648-44DF-B3FD-2981249B410B}"/>
    <hyperlink ref="C87" r:id="rId62" xr:uid="{1B58ADC5-A016-4EFD-A480-D2D3AFFB18E7}"/>
    <hyperlink ref="C88" r:id="rId63" xr:uid="{EF3E1F3C-9D8A-418F-B60F-EF889C95A40B}"/>
    <hyperlink ref="C89" r:id="rId64" xr:uid="{18CECE20-F9D3-465E-BDCE-45181D8DCA01}"/>
    <hyperlink ref="C90" r:id="rId65" xr:uid="{37E4BEA9-2FEC-4FFB-BACC-CA919CFCC7AE}"/>
    <hyperlink ref="C175" r:id="rId66" xr:uid="{6EF9837E-AF75-437B-9DCA-0CF9FC51E5C9}"/>
    <hyperlink ref="C176" r:id="rId67" xr:uid="{1957B631-4991-4EF3-81F0-1C7513F097E7}"/>
    <hyperlink ref="C146" r:id="rId68" xr:uid="{0EB0D75A-D42F-47BB-9E03-0EE7EA4DC29E}"/>
    <hyperlink ref="C31" r:id="rId69" xr:uid="{0FCDC669-C697-4535-ACE2-B0B6A404C2E9}"/>
    <hyperlink ref="C91" r:id="rId70" xr:uid="{F13DFC50-31D5-4BC2-A3DC-E269E9ABA113}"/>
    <hyperlink ref="C92" r:id="rId71" xr:uid="{C48BAA97-79E5-4532-A8B7-B3BCE6AFFA3F}"/>
    <hyperlink ref="C32" r:id="rId72" xr:uid="{CD1FFC30-33DC-495D-9E19-6DB6501115F0}"/>
    <hyperlink ref="C33" r:id="rId73" xr:uid="{B8A6C95E-923D-481F-978A-E470CD698107}"/>
    <hyperlink ref="C93" r:id="rId74" xr:uid="{C20CA65E-8E82-40A9-AEA1-E4E80368F9BE}"/>
    <hyperlink ref="C94" r:id="rId75" xr:uid="{C00B939E-178C-431B-9ED9-C4F1B6A7E319}"/>
    <hyperlink ref="C95" r:id="rId76" xr:uid="{3C6C2A48-13E2-4A4F-97E6-EE4582A5A292}"/>
    <hyperlink ref="C34" r:id="rId77" xr:uid="{A4A3A1E0-FBAB-431A-9E0B-96E7C1159893}"/>
    <hyperlink ref="C35" r:id="rId78" xr:uid="{23FB21A2-C5C7-4E79-8C32-B69277D73C5D}"/>
    <hyperlink ref="C96" r:id="rId79" xr:uid="{02509E01-CC7C-431F-9DC2-2C45758B388B}"/>
    <hyperlink ref="C36" r:id="rId80" xr:uid="{3B49884B-3288-41C4-AC82-085BAAF92FA1}"/>
    <hyperlink ref="C97" r:id="rId81" xr:uid="{93A362BE-F19A-4768-8430-D32644F8AF1B}"/>
    <hyperlink ref="C98" r:id="rId82" xr:uid="{46C73760-99F7-45E8-806B-366E57D505BB}"/>
    <hyperlink ref="C37" r:id="rId83" xr:uid="{01881E22-A469-47DF-A84C-28768B844099}"/>
    <hyperlink ref="C38" r:id="rId84" xr:uid="{1AA72727-311B-4538-89F4-BEF6700D95BA}"/>
    <hyperlink ref="C99" r:id="rId85" xr:uid="{EDF44BE4-904E-4E00-8399-F3FFFDF9A6C8}"/>
    <hyperlink ref="C100" r:id="rId86" xr:uid="{456AB27A-C348-48DE-81AB-F31F6264F72A}"/>
    <hyperlink ref="C147" r:id="rId87" xr:uid="{558CF9AB-FACE-4DB1-B487-5890EF33F2F2}"/>
    <hyperlink ref="C39" r:id="rId88" xr:uid="{BE39AE40-7409-41F7-856D-2230C87A3E0B}"/>
    <hyperlink ref="C40" r:id="rId89" xr:uid="{2F3E4A8A-BF2C-456C-820A-5676B7E514A2}"/>
    <hyperlink ref="C101" r:id="rId90" xr:uid="{E5ADF458-A675-4FD1-8F55-F1A8DBC62F5E}"/>
    <hyperlink ref="C102" r:id="rId91" xr:uid="{D8216D93-5568-4043-8C39-76DBFD9D3BE7}"/>
    <hyperlink ref="C103" r:id="rId92" xr:uid="{FD4F2354-828D-4322-BE51-8BE19A3C53F1}"/>
    <hyperlink ref="C104" r:id="rId93" xr:uid="{532C7E59-CA38-4978-B41B-A3355F9E7BC5}"/>
    <hyperlink ref="C105" r:id="rId94" xr:uid="{DB0EC836-F188-4C77-8FC7-F4530B6F3387}"/>
    <hyperlink ref="C41" r:id="rId95" xr:uid="{2957462B-A051-4C9F-84DD-22C4FE37DF41}"/>
    <hyperlink ref="C42" r:id="rId96" xr:uid="{40974B7A-1214-445C-9508-50792E4E434E}"/>
    <hyperlink ref="C43" r:id="rId97" xr:uid="{5D1B459B-9A11-4FFA-829B-68A99AD64188}"/>
    <hyperlink ref="C148" r:id="rId98" xr:uid="{1056633D-F2B1-450F-AEDF-F95DB2FB69FE}"/>
    <hyperlink ref="C106" r:id="rId99" xr:uid="{7FD27541-310E-4DAD-A8DF-E748F9D95E5C}"/>
    <hyperlink ref="C107" r:id="rId100" xr:uid="{5E54D1B3-689A-43B6-8A18-90C7234E076A}"/>
    <hyperlink ref="C44" r:id="rId101" xr:uid="{A86E48BA-22B6-48CF-AB74-30001D70AF76}"/>
    <hyperlink ref="C108" r:id="rId102" xr:uid="{0F16CB9F-EDA3-4CCF-B179-B27C76AF8EF8}"/>
    <hyperlink ref="C109" r:id="rId103" xr:uid="{0B442E33-753F-467B-94E0-8391652D29E0}"/>
    <hyperlink ref="C45" r:id="rId104" xr:uid="{6C35B5CD-5828-4AF4-A241-1EE13F857514}"/>
    <hyperlink ref="C149" r:id="rId105" xr:uid="{0EA27E54-7325-474E-B3ED-9A7A0F6AEB6A}"/>
    <hyperlink ref="C150" r:id="rId106" xr:uid="{B9AD2BC2-5CA3-407A-9D66-50BA109C482C}"/>
    <hyperlink ref="C151" r:id="rId107" xr:uid="{9BA3692A-7215-4310-BD3F-EE358C77713C}"/>
    <hyperlink ref="C110" r:id="rId108" xr:uid="{73540E11-26C8-4CF2-ACD9-7EAFC8BC2C1A}"/>
    <hyperlink ref="C152" r:id="rId109" xr:uid="{7223EE39-D88F-4DCB-A2B9-6C5BA8EA2902}"/>
    <hyperlink ref="C46" r:id="rId110" xr:uid="{C84C0312-9959-40CA-BC10-E96B24DF443D}"/>
    <hyperlink ref="C47" r:id="rId111" xr:uid="{5327653A-9DD1-4A0C-BECB-8BA3C33097E4}"/>
    <hyperlink ref="C111" r:id="rId112" xr:uid="{44AFE444-9E50-4BEB-B38A-28ED148F7D62}"/>
    <hyperlink ref="C153" r:id="rId113" xr:uid="{1743D80E-6735-4F1E-A751-0EBF24C8E4B4}"/>
    <hyperlink ref="C48" r:id="rId114" xr:uid="{3011D94D-D14F-4983-996C-9C23E714EE21}"/>
    <hyperlink ref="C49" r:id="rId115" xr:uid="{15D33471-2B33-40E9-B8F1-E1DD2D1C45F1}"/>
    <hyperlink ref="C50" r:id="rId116" xr:uid="{20B84E01-740D-41A3-8E1C-81AB13AA5F70}"/>
    <hyperlink ref="C51" r:id="rId117" xr:uid="{A3A126F8-DCB6-4C31-A2B5-1D98737A9F59}"/>
    <hyperlink ref="C52" r:id="rId118" xr:uid="{7EE20320-EB6D-4949-82A5-9CA44CBE2E3D}"/>
    <hyperlink ref="C53" r:id="rId119" xr:uid="{B27CD200-19DF-46A5-B9A3-052580861421}"/>
    <hyperlink ref="C112" r:id="rId120" xr:uid="{53DE2202-8C62-48EE-94E4-A6DA1D00AFD7}"/>
    <hyperlink ref="C54" r:id="rId121" xr:uid="{E31CB7DA-9D67-4376-B2B1-8093A11ABEFC}"/>
    <hyperlink ref="C55" r:id="rId122" xr:uid="{B346115F-577E-4C62-9867-87027B0D44DE}"/>
    <hyperlink ref="C56" r:id="rId123" xr:uid="{C6FA78EE-D5A0-4DEA-B717-D2839FC808AF}"/>
    <hyperlink ref="C57" r:id="rId124" xr:uid="{6AF063AC-2A53-4137-8C83-6251021AACC1}"/>
    <hyperlink ref="C58" r:id="rId125" xr:uid="{9C6C4AF3-8231-4B44-8B2B-ECC62033AA35}"/>
    <hyperlink ref="C177" r:id="rId126" xr:uid="{9D8CC59F-4302-4056-A519-3FAC09701B1B}"/>
    <hyperlink ref="C178" r:id="rId127" xr:uid="{8607E620-71E5-4336-A4E1-2DC2D419E341}"/>
    <hyperlink ref="C180" r:id="rId128" xr:uid="{0B6D11CF-02CF-4097-A534-59D837B952C9}"/>
    <hyperlink ref="C181" r:id="rId129" xr:uid="{ACA2725C-D072-4FB9-8DEE-FEFC7E8842D9}"/>
    <hyperlink ref="C182" r:id="rId130" xr:uid="{4A25BD0F-5A40-4945-9BA9-1C1E0234F78B}"/>
    <hyperlink ref="C183" r:id="rId131" xr:uid="{9A65E730-E2A8-410F-92D2-23293AFCE171}"/>
    <hyperlink ref="C184" r:id="rId132" xr:uid="{F2FED053-917D-41ED-B752-ACF6FE0B4C34}"/>
    <hyperlink ref="C185" r:id="rId133" xr:uid="{63D16E08-8A95-4D75-9F02-F570BD60013D}"/>
    <hyperlink ref="C186" r:id="rId134" xr:uid="{93246EEC-933A-4323-9C9B-5317191E3F73}"/>
    <hyperlink ref="C187" r:id="rId135" xr:uid="{44CBE1AF-F9C7-45A8-8475-94479FFEA2A1}"/>
    <hyperlink ref="C188" r:id="rId136" xr:uid="{FEADAE2C-5FA7-4A10-9E3E-9FE604C28115}"/>
    <hyperlink ref="C189" r:id="rId137" xr:uid="{6472E7E0-3E62-440C-8E94-64BBF8D0DF42}"/>
    <hyperlink ref="C190" r:id="rId138" xr:uid="{49601583-ECC8-4A7E-95B0-5CCDD9530EB7}"/>
    <hyperlink ref="C154" r:id="rId139" xr:uid="{A9687601-62F0-4A50-9B3C-EA20CC0319AF}"/>
    <hyperlink ref="C191" r:id="rId140" xr:uid="{9D1824E1-D627-4221-AC58-8E46808D77B7}"/>
    <hyperlink ref="C192" r:id="rId141" xr:uid="{1F9EE2A9-905C-49B3-8602-49E52C6784FD}"/>
    <hyperlink ref="C193" r:id="rId142" xr:uid="{30ED2A62-1F6E-4973-9797-3EF6B968577E}"/>
    <hyperlink ref="C194" r:id="rId143" xr:uid="{7BF158A6-4FB0-407B-97D8-CD4D7EA2DAF6}"/>
    <hyperlink ref="C195" r:id="rId144" xr:uid="{61507EEB-FB5A-410F-8D99-22958530D2AC}"/>
    <hyperlink ref="C196" r:id="rId145" xr:uid="{077CC6C0-6F51-4322-B010-2EEE182D3581}"/>
    <hyperlink ref="C197" r:id="rId146" xr:uid="{9F90F76B-D114-4249-AA87-0B6048AF8CF9}"/>
    <hyperlink ref="C155" r:id="rId147" xr:uid="{1C31A768-2E3C-4D8D-AE48-760BF44795F4}"/>
    <hyperlink ref="C198" r:id="rId148" xr:uid="{9E9C4E46-4999-4D1F-97D0-CD84CF6BFBFE}"/>
    <hyperlink ref="C199" r:id="rId149" xr:uid="{8A2645FC-081A-41DF-8CC2-0A5262CDB1D7}"/>
    <hyperlink ref="C156" r:id="rId150" xr:uid="{AD7121E6-9355-4C7D-8F66-C374F2DD3EA6}"/>
    <hyperlink ref="C157" r:id="rId151" xr:uid="{80CE8862-C83B-44AC-A8F1-36A976A071AA}"/>
    <hyperlink ref="C158" r:id="rId152" xr:uid="{DAA28EC0-24EC-4049-A54B-D30DCE77C25B}"/>
    <hyperlink ref="C159" r:id="rId153" xr:uid="{817FFC1F-D1A0-4A74-8C0A-FB293E89C671}"/>
    <hyperlink ref="C160" r:id="rId154" xr:uid="{5EC75304-C4EA-4CA7-82F3-0B609969D2E9}"/>
    <hyperlink ref="C161" r:id="rId155" xr:uid="{01C5986B-A934-49B6-BD68-0CB19E75A93D}"/>
    <hyperlink ref="C162" r:id="rId156" xr:uid="{40867AD3-CBE0-4753-93B2-AD55549D2DF2}"/>
    <hyperlink ref="C113" r:id="rId157" xr:uid="{FD235801-CAF9-408B-97C9-B3CEDEBBB01D}"/>
    <hyperlink ref="C114" r:id="rId158" xr:uid="{3BE8724F-0C25-4DA8-81E9-89C0B1B51B13}"/>
    <hyperlink ref="C115" r:id="rId159" xr:uid="{2787DA1E-06E2-4D2E-92CC-34449C82D709}"/>
    <hyperlink ref="C59" r:id="rId160" xr:uid="{B44FFF6F-C9B7-40ED-99B4-D846EA83FBFB}"/>
    <hyperlink ref="C60" r:id="rId161" xr:uid="{F6D7346F-9825-459D-BF60-6ECE1860F065}"/>
    <hyperlink ref="C116" r:id="rId162" xr:uid="{3AEC7BCD-44F4-4B0C-B2F2-E1FBA947555C}"/>
    <hyperlink ref="C117" r:id="rId163" xr:uid="{F3AE7B96-9181-4C5B-98E2-350F97B5A472}"/>
    <hyperlink ref="C118" r:id="rId164" xr:uid="{48660400-8035-45DE-ACF9-498742DB4B8A}"/>
    <hyperlink ref="C119" r:id="rId165" xr:uid="{DE3ADB88-9959-4BEC-B796-CC69BA6669A6}"/>
    <hyperlink ref="C120" r:id="rId166" xr:uid="{E8A4DF4F-BA7E-4543-8177-016EF4D3A130}"/>
    <hyperlink ref="C61" r:id="rId167" xr:uid="{884D7AD8-215D-402F-8037-251632ED3E08}"/>
    <hyperlink ref="C62" r:id="rId168" xr:uid="{FFE59E42-8476-4AAE-89F2-6B5346BB9BD3}"/>
    <hyperlink ref="C63" r:id="rId169" xr:uid="{E3377ABC-4F77-4867-AE7D-9EDDA6998037}"/>
    <hyperlink ref="C64" r:id="rId170" xr:uid="{AEAE3229-92C7-480D-BB05-D8F1859470B5}"/>
    <hyperlink ref="C163" r:id="rId171" xr:uid="{66522E6D-032E-42BA-A508-285B2044B631}"/>
    <hyperlink ref="C65" r:id="rId172" xr:uid="{DEA7312A-2ED6-460B-B45A-29A31E4B540D}"/>
    <hyperlink ref="C121" r:id="rId173" xr:uid="{0C5EC111-2D42-4EB7-8DBF-F1614536F88A}"/>
    <hyperlink ref="C66" r:id="rId174" xr:uid="{42E13457-54EC-4507-80FD-414D4ADD1C25}"/>
    <hyperlink ref="C67" r:id="rId175" xr:uid="{CAD0B182-DCAC-4D49-A392-0CD13BBBE6DA}"/>
    <hyperlink ref="C164" r:id="rId176" xr:uid="{23885A76-A0E4-4A33-9CD3-D152C8A396E4}"/>
    <hyperlink ref="C165" r:id="rId177" xr:uid="{6DADB88B-B50F-4829-ACD8-BB81E78DEAC9}"/>
    <hyperlink ref="C68" r:id="rId178" xr:uid="{3C12700F-1411-41B5-BA90-713C722469D5}"/>
    <hyperlink ref="C69" r:id="rId179" xr:uid="{2B5F91C7-B53B-4670-BDA3-D68850141A89}"/>
    <hyperlink ref="C122" r:id="rId180" xr:uid="{18349454-7CAB-4A44-8BB3-078B1D211F21}"/>
    <hyperlink ref="C123" r:id="rId181" xr:uid="{078CCE68-9821-4D6F-ACC1-0BCD468CB091}"/>
    <hyperlink ref="C124" r:id="rId182" xr:uid="{0475BF4C-3089-4191-B539-0DD6DAB90B18}"/>
    <hyperlink ref="C125" r:id="rId183" xr:uid="{2BE6EE45-D64D-4D2D-BC2F-516B3629B292}"/>
    <hyperlink ref="C166" r:id="rId184" xr:uid="{EC4E5782-60B8-4F11-AE12-A3BEE21EF043}"/>
    <hyperlink ref="C126" r:id="rId185" xr:uid="{52622A3D-ABCC-4E32-940A-F1968603CEC6}"/>
    <hyperlink ref="C127" r:id="rId186" xr:uid="{9043E064-1135-4D3F-83FF-1F916C07EA56}"/>
    <hyperlink ref="C70" r:id="rId187" xr:uid="{D05A047D-580E-4466-920F-8FE4BB852DAB}"/>
    <hyperlink ref="C128" r:id="rId188" xr:uid="{900D7682-D277-497C-8050-F3FF28EBCF98}"/>
    <hyperlink ref="C129" r:id="rId189" xr:uid="{59BF1F15-EBBE-4251-8DB2-9EE6D7DCCCDB}"/>
    <hyperlink ref="C130" r:id="rId190" xr:uid="{FFBD4106-812F-4F82-88C7-3D85369BA205}"/>
    <hyperlink ref="C71" r:id="rId191" xr:uid="{1414F17D-25CB-4B30-8B74-D63ED493E497}"/>
    <hyperlink ref="C131" r:id="rId192" xr:uid="{7958F33A-6187-4573-AB27-8D003A158260}"/>
    <hyperlink ref="C167" r:id="rId193" xr:uid="{820D8D2A-E382-494B-97EE-254A919D8ED1}"/>
    <hyperlink ref="C168" r:id="rId194" xr:uid="{FDEDD16E-865A-49D5-B421-943C00422F90}"/>
    <hyperlink ref="C132" r:id="rId195" xr:uid="{BFBEE925-86DD-4FAD-B925-843D9F9B3F00}"/>
    <hyperlink ref="C133" r:id="rId196" xr:uid="{E24E94FB-EF25-4CBD-876E-95F104C639F5}"/>
    <hyperlink ref="C134" r:id="rId197" xr:uid="{2B67CC57-E8F3-4CE1-84AE-CD9C1778B027}"/>
    <hyperlink ref="C179" r:id="rId198" xr:uid="{714EEDF9-D8C7-4D79-8B11-E3E84651F0E3}"/>
    <hyperlink ref="C200" r:id="rId199" xr:uid="{E5FBFC4F-E39A-4486-B3AC-C8DF7EAECDB8}"/>
    <hyperlink ref="C201" r:id="rId200" xr:uid="{B6CFBD8C-12A0-4228-8CE4-82FB717BB89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14</vt:i4>
      </vt:variant>
    </vt:vector>
  </HeadingPairs>
  <TitlesOfParts>
    <vt:vector size="14" baseType="lpstr">
      <vt:lpstr>0</vt:lpstr>
      <vt:lpstr>1</vt:lpstr>
      <vt:lpstr>2</vt:lpstr>
      <vt:lpstr>3 (+)</vt:lpstr>
      <vt:lpstr>4</vt:lpstr>
      <vt:lpstr>5</vt:lpstr>
      <vt:lpstr>6</vt:lpstr>
      <vt:lpstr>7</vt:lpstr>
      <vt:lpstr>8</vt:lpstr>
      <vt:lpstr>9</vt:lpstr>
      <vt:lpstr>10</vt:lpstr>
      <vt:lpstr>11</vt:lpstr>
      <vt:lpstr>12(+)</vt:lpstr>
      <vt:lpstr>Коррекция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toleg</cp:lastModifiedBy>
  <cp:revision/>
  <dcterms:created xsi:type="dcterms:W3CDTF">2022-10-09T11:42:32Z</dcterms:created>
  <dcterms:modified xsi:type="dcterms:W3CDTF">2022-11-10T13:29:57Z</dcterms:modified>
  <cp:category/>
  <cp:contentStatus/>
</cp:coreProperties>
</file>