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firstSheet="2" activeTab="3"/>
  </bookViews>
  <sheets>
    <sheet name="Материал 3 Пружина 3 Скорость 1" sheetId="1" r:id="rId1"/>
    <sheet name="Материал 5 пружина 4 Скорость 2" sheetId="2" r:id="rId2"/>
    <sheet name="Материал 6 Пружина 1 Скорость 3" sheetId="3" r:id="rId3"/>
    <sheet name="Материал 2 Пружина 1 Скорость 4" sheetId="4" r:id="rId4"/>
  </sheets>
  <calcPr calcId="124519"/>
</workbook>
</file>

<file path=xl/calcChain.xml><?xml version="1.0" encoding="utf-8"?>
<calcChain xmlns="http://schemas.openxmlformats.org/spreadsheetml/2006/main">
  <c r="S22" i="4"/>
  <c r="S21"/>
  <c r="S20"/>
  <c r="S19"/>
  <c r="S18"/>
  <c r="S17"/>
  <c r="S16"/>
  <c r="S15"/>
  <c r="S14"/>
  <c r="S13"/>
  <c r="S12"/>
  <c r="S11"/>
  <c r="S10"/>
  <c r="S9"/>
  <c r="S8"/>
  <c r="S7"/>
  <c r="S6"/>
  <c r="S5"/>
  <c r="S4"/>
  <c r="S3"/>
  <c r="S2"/>
  <c r="G13"/>
  <c r="L2"/>
  <c r="L5" s="1"/>
  <c r="L8" s="1"/>
  <c r="G2"/>
  <c r="G9" s="1"/>
  <c r="A2" i="3"/>
  <c r="A6"/>
  <c r="A3"/>
  <c r="L2"/>
  <c r="L5" s="1"/>
  <c r="L8" s="1"/>
  <c r="G2"/>
  <c r="G9" s="1"/>
  <c r="G13" i="2"/>
  <c r="L2"/>
  <c r="L5" s="1"/>
  <c r="L8" s="1"/>
  <c r="G2"/>
  <c r="G9" s="1"/>
  <c r="A3" i="1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2"/>
  <c r="G2"/>
  <c r="G9" s="1"/>
  <c r="L2"/>
  <c r="L5" s="1"/>
  <c r="L8" s="1"/>
  <c r="A143" i="4" l="1"/>
  <c r="G13" i="3"/>
  <c r="A142" s="1"/>
  <c r="A12"/>
  <c r="A52"/>
  <c r="A141"/>
  <c r="A125"/>
  <c r="A101"/>
  <c r="A77"/>
  <c r="A49"/>
  <c r="A17"/>
  <c r="A148"/>
  <c r="A132"/>
  <c r="A116"/>
  <c r="A100"/>
  <c r="A84"/>
  <c r="A68"/>
  <c r="A48"/>
  <c r="A32"/>
  <c r="A7"/>
  <c r="A117"/>
  <c r="A69"/>
  <c r="A37"/>
  <c r="A145" i="2"/>
  <c r="A47"/>
  <c r="A15"/>
  <c r="G13" i="1"/>
  <c r="A46" i="4" l="1"/>
  <c r="A82"/>
  <c r="A114"/>
  <c r="A146"/>
  <c r="A49"/>
  <c r="A85"/>
  <c r="A121"/>
  <c r="A32"/>
  <c r="A96"/>
  <c r="A22"/>
  <c r="A27"/>
  <c r="A91"/>
  <c r="A38"/>
  <c r="A106"/>
  <c r="A41"/>
  <c r="A77"/>
  <c r="A113"/>
  <c r="A16"/>
  <c r="A80"/>
  <c r="A144"/>
  <c r="A12"/>
  <c r="A75"/>
  <c r="A139"/>
  <c r="A30"/>
  <c r="A66"/>
  <c r="A98"/>
  <c r="A130"/>
  <c r="A29"/>
  <c r="A69"/>
  <c r="A105"/>
  <c r="A2"/>
  <c r="A64"/>
  <c r="A128"/>
  <c r="A89"/>
  <c r="A59"/>
  <c r="A123"/>
  <c r="A74"/>
  <c r="A138"/>
  <c r="A18"/>
  <c r="A58"/>
  <c r="A90"/>
  <c r="A122"/>
  <c r="A8"/>
  <c r="A61"/>
  <c r="A97"/>
  <c r="A137"/>
  <c r="A48"/>
  <c r="A112"/>
  <c r="A17"/>
  <c r="A43"/>
  <c r="A107"/>
  <c r="A26"/>
  <c r="A42"/>
  <c r="A62"/>
  <c r="A78"/>
  <c r="A94"/>
  <c r="A110"/>
  <c r="A126"/>
  <c r="A142"/>
  <c r="A21"/>
  <c r="A45"/>
  <c r="A65"/>
  <c r="A81"/>
  <c r="A101"/>
  <c r="A117"/>
  <c r="A133"/>
  <c r="A149"/>
  <c r="A13"/>
  <c r="A28"/>
  <c r="A44"/>
  <c r="A60"/>
  <c r="A76"/>
  <c r="A92"/>
  <c r="A108"/>
  <c r="A124"/>
  <c r="A140"/>
  <c r="A11"/>
  <c r="A10"/>
  <c r="A53"/>
  <c r="A9"/>
  <c r="A23"/>
  <c r="A39"/>
  <c r="A55"/>
  <c r="A71"/>
  <c r="A87"/>
  <c r="A103"/>
  <c r="A119"/>
  <c r="A135"/>
  <c r="A151"/>
  <c r="A129"/>
  <c r="A145"/>
  <c r="A7"/>
  <c r="A24"/>
  <c r="A40"/>
  <c r="A56"/>
  <c r="A72"/>
  <c r="A88"/>
  <c r="A104"/>
  <c r="A120"/>
  <c r="A136"/>
  <c r="A152"/>
  <c r="A5"/>
  <c r="A37"/>
  <c r="A6"/>
  <c r="A19"/>
  <c r="A35"/>
  <c r="A51"/>
  <c r="A67"/>
  <c r="A83"/>
  <c r="A99"/>
  <c r="A115"/>
  <c r="A131"/>
  <c r="A147"/>
  <c r="A14"/>
  <c r="A34"/>
  <c r="A50"/>
  <c r="A70"/>
  <c r="A86"/>
  <c r="A102"/>
  <c r="A118"/>
  <c r="A134"/>
  <c r="A150"/>
  <c r="A33"/>
  <c r="A57"/>
  <c r="A73"/>
  <c r="A93"/>
  <c r="A109"/>
  <c r="A125"/>
  <c r="A141"/>
  <c r="A4"/>
  <c r="A20"/>
  <c r="A36"/>
  <c r="A52"/>
  <c r="A68"/>
  <c r="A84"/>
  <c r="A100"/>
  <c r="A116"/>
  <c r="A132"/>
  <c r="A148"/>
  <c r="A54"/>
  <c r="A25"/>
  <c r="A3"/>
  <c r="A15"/>
  <c r="A31"/>
  <c r="A47"/>
  <c r="A63"/>
  <c r="A79"/>
  <c r="A95"/>
  <c r="A111"/>
  <c r="A127"/>
  <c r="A27" i="3"/>
  <c r="A43"/>
  <c r="A59"/>
  <c r="A75"/>
  <c r="A91"/>
  <c r="A107"/>
  <c r="A123"/>
  <c r="A139"/>
  <c r="A11"/>
  <c r="A26"/>
  <c r="A42"/>
  <c r="A58"/>
  <c r="A74"/>
  <c r="A90"/>
  <c r="A106"/>
  <c r="A122"/>
  <c r="A138"/>
  <c r="A61"/>
  <c r="A4"/>
  <c r="A44"/>
  <c r="A80"/>
  <c r="A112"/>
  <c r="A144"/>
  <c r="A41"/>
  <c r="A97"/>
  <c r="A137"/>
  <c r="A9"/>
  <c r="A39"/>
  <c r="A71"/>
  <c r="A103"/>
  <c r="A135"/>
  <c r="A22"/>
  <c r="A54"/>
  <c r="A70"/>
  <c r="A86"/>
  <c r="A118"/>
  <c r="A134"/>
  <c r="A150"/>
  <c r="A21"/>
  <c r="A53"/>
  <c r="A93"/>
  <c r="A20"/>
  <c r="A40"/>
  <c r="A60"/>
  <c r="A76"/>
  <c r="A92"/>
  <c r="A108"/>
  <c r="A124"/>
  <c r="A140"/>
  <c r="A8"/>
  <c r="A33"/>
  <c r="A65"/>
  <c r="A89"/>
  <c r="A113"/>
  <c r="A133"/>
  <c r="A16"/>
  <c r="A19"/>
  <c r="A35"/>
  <c r="A51"/>
  <c r="A67"/>
  <c r="A83"/>
  <c r="A99"/>
  <c r="A115"/>
  <c r="A131"/>
  <c r="A147"/>
  <c r="A18"/>
  <c r="A34"/>
  <c r="A50"/>
  <c r="A66"/>
  <c r="A82"/>
  <c r="A98"/>
  <c r="A114"/>
  <c r="A130"/>
  <c r="A146"/>
  <c r="A29"/>
  <c r="A105"/>
  <c r="A28"/>
  <c r="A64"/>
  <c r="A96"/>
  <c r="A128"/>
  <c r="A10"/>
  <c r="A73"/>
  <c r="A121"/>
  <c r="A24"/>
  <c r="A23"/>
  <c r="A55"/>
  <c r="A87"/>
  <c r="A119"/>
  <c r="A151"/>
  <c r="A38"/>
  <c r="A102"/>
  <c r="A5"/>
  <c r="A45"/>
  <c r="A81"/>
  <c r="A145"/>
  <c r="A13"/>
  <c r="A36"/>
  <c r="A56"/>
  <c r="A72"/>
  <c r="A88"/>
  <c r="A104"/>
  <c r="A120"/>
  <c r="A136"/>
  <c r="A152"/>
  <c r="A25"/>
  <c r="A57"/>
  <c r="A85"/>
  <c r="A109"/>
  <c r="A129"/>
  <c r="A149"/>
  <c r="A15"/>
  <c r="A31"/>
  <c r="A47"/>
  <c r="A63"/>
  <c r="A79"/>
  <c r="A95"/>
  <c r="A111"/>
  <c r="A127"/>
  <c r="A143"/>
  <c r="A14"/>
  <c r="A30"/>
  <c r="A46"/>
  <c r="A62"/>
  <c r="A78"/>
  <c r="A94"/>
  <c r="A110"/>
  <c r="A126"/>
  <c r="A14" i="2"/>
  <c r="A46"/>
  <c r="A78"/>
  <c r="A94"/>
  <c r="A110"/>
  <c r="A130"/>
  <c r="A146"/>
  <c r="A7"/>
  <c r="A24"/>
  <c r="A40"/>
  <c r="A56"/>
  <c r="A76"/>
  <c r="A96"/>
  <c r="A120"/>
  <c r="A140"/>
  <c r="A12"/>
  <c r="A59"/>
  <c r="A83"/>
  <c r="A107"/>
  <c r="A131"/>
  <c r="A151"/>
  <c r="A42"/>
  <c r="A5"/>
  <c r="A25"/>
  <c r="A45"/>
  <c r="A69"/>
  <c r="A89"/>
  <c r="A109"/>
  <c r="A133"/>
  <c r="A9"/>
  <c r="A87"/>
  <c r="A70"/>
  <c r="A106"/>
  <c r="A142"/>
  <c r="A20"/>
  <c r="A52"/>
  <c r="A72"/>
  <c r="A92"/>
  <c r="A112"/>
  <c r="A136"/>
  <c r="A6"/>
  <c r="A43"/>
  <c r="A79"/>
  <c r="A103"/>
  <c r="A123"/>
  <c r="A147"/>
  <c r="A34"/>
  <c r="A74"/>
  <c r="A21"/>
  <c r="A41"/>
  <c r="A61"/>
  <c r="A85"/>
  <c r="A105"/>
  <c r="A125"/>
  <c r="A149"/>
  <c r="A3"/>
  <c r="A31"/>
  <c r="A63"/>
  <c r="A30"/>
  <c r="A62"/>
  <c r="A86"/>
  <c r="A102"/>
  <c r="A122"/>
  <c r="A138"/>
  <c r="A2"/>
  <c r="A16"/>
  <c r="A32"/>
  <c r="A48"/>
  <c r="A64"/>
  <c r="A88"/>
  <c r="A108"/>
  <c r="A128"/>
  <c r="A152"/>
  <c r="A35"/>
  <c r="A71"/>
  <c r="A99"/>
  <c r="A119"/>
  <c r="A139"/>
  <c r="A26"/>
  <c r="A66"/>
  <c r="A10"/>
  <c r="A37"/>
  <c r="A57"/>
  <c r="A77"/>
  <c r="A101"/>
  <c r="A121"/>
  <c r="A141"/>
  <c r="A39"/>
  <c r="A38"/>
  <c r="A90"/>
  <c r="A126"/>
  <c r="A4"/>
  <c r="A36"/>
  <c r="A23"/>
  <c r="A55"/>
  <c r="A22"/>
  <c r="A54"/>
  <c r="A82"/>
  <c r="A98"/>
  <c r="A118"/>
  <c r="A134"/>
  <c r="A150"/>
  <c r="A13"/>
  <c r="A28"/>
  <c r="A44"/>
  <c r="A60"/>
  <c r="A80"/>
  <c r="A104"/>
  <c r="A124"/>
  <c r="A144"/>
  <c r="A27"/>
  <c r="A67"/>
  <c r="A91"/>
  <c r="A115"/>
  <c r="A135"/>
  <c r="A11"/>
  <c r="A58"/>
  <c r="A8"/>
  <c r="A29"/>
  <c r="A53"/>
  <c r="A73"/>
  <c r="A93"/>
  <c r="A117"/>
  <c r="A137"/>
  <c r="A68"/>
  <c r="A84"/>
  <c r="A100"/>
  <c r="A116"/>
  <c r="A132"/>
  <c r="A148"/>
  <c r="A19"/>
  <c r="A51"/>
  <c r="A75"/>
  <c r="A95"/>
  <c r="A111"/>
  <c r="A127"/>
  <c r="A143"/>
  <c r="A18"/>
  <c r="A50"/>
  <c r="A114"/>
  <c r="A17"/>
  <c r="A33"/>
  <c r="A49"/>
  <c r="A65"/>
  <c r="A81"/>
  <c r="A97"/>
  <c r="A113"/>
  <c r="A129"/>
</calcChain>
</file>

<file path=xl/sharedStrings.xml><?xml version="1.0" encoding="utf-8"?>
<sst xmlns="http://schemas.openxmlformats.org/spreadsheetml/2006/main" count="54" uniqueCount="14">
  <si>
    <t>x</t>
  </si>
  <si>
    <t>t</t>
  </si>
  <si>
    <t>ν</t>
  </si>
  <si>
    <t>T</t>
  </si>
  <si>
    <r>
      <t>Начальная Координата x</t>
    </r>
    <r>
      <rPr>
        <vertAlign val="subscript"/>
        <sz val="12"/>
        <color theme="1"/>
        <rFont val="Times New Roman"/>
        <family val="1"/>
        <charset val="204"/>
      </rPr>
      <t>нач</t>
    </r>
  </si>
  <si>
    <r>
      <t>ω</t>
    </r>
    <r>
      <rPr>
        <vertAlign val="subscript"/>
        <sz val="12"/>
        <color theme="1"/>
        <rFont val="Times New Roman"/>
        <family val="1"/>
        <charset val="204"/>
      </rPr>
      <t xml:space="preserve">0 </t>
    </r>
  </si>
  <si>
    <t>k</t>
  </si>
  <si>
    <r>
      <t>Отклонение x</t>
    </r>
    <r>
      <rPr>
        <vertAlign val="subscript"/>
        <sz val="12"/>
        <color theme="1"/>
        <rFont val="Times New Roman"/>
        <family val="1"/>
        <charset val="204"/>
      </rPr>
      <t>смещ</t>
    </r>
  </si>
  <si>
    <t>m</t>
  </si>
  <si>
    <r>
      <t>Смещение относительно положения равновесия x</t>
    </r>
    <r>
      <rPr>
        <vertAlign val="subscript"/>
        <sz val="12"/>
        <color theme="1"/>
        <rFont val="Times New Roman"/>
        <family val="1"/>
        <charset val="204"/>
      </rPr>
      <t>0</t>
    </r>
  </si>
  <si>
    <r>
      <t>Скорость u</t>
    </r>
    <r>
      <rPr>
        <vertAlign val="subscript"/>
        <sz val="12"/>
        <color theme="1"/>
        <rFont val="Times New Roman"/>
        <family val="1"/>
        <charset val="204"/>
      </rPr>
      <t>0</t>
    </r>
  </si>
  <si>
    <r>
      <t>Амплитуда x</t>
    </r>
    <r>
      <rPr>
        <vertAlign val="subscript"/>
        <sz val="12"/>
        <color theme="1"/>
        <rFont val="Times New Roman"/>
        <family val="1"/>
        <charset val="204"/>
      </rPr>
      <t>m</t>
    </r>
  </si>
  <si>
    <r>
      <t>φ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</si>
  <si>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x увеличение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</si>
</sst>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График</a:t>
            </a:r>
            <a:r>
              <a:rPr lang="ru-RU" baseline="0"/>
              <a:t> для материала 3, пружины 3 искорости 1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strRef>
              <c:f>'Материал 3 Пружина 3 Скорость 1'!$A$1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xVal>
            <c:numRef>
              <c:f>'Материал 3 Пружина 3 Скорость 1'!$B$2:$B$152</c:f>
              <c:numCache>
                <c:formatCode>General</c:formatCode>
                <c:ptCount val="1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</c:numCache>
            </c:numRef>
          </c:xVal>
          <c:yVal>
            <c:numRef>
              <c:f>'Материал 3 Пружина 3 Скорость 1'!$A$2:$A$152</c:f>
              <c:numCache>
                <c:formatCode>General</c:formatCode>
                <c:ptCount val="151"/>
                <c:pt idx="0">
                  <c:v>2389.5272345219328</c:v>
                </c:pt>
                <c:pt idx="1">
                  <c:v>2085.2062041542977</c:v>
                </c:pt>
                <c:pt idx="2">
                  <c:v>1733.3140330385972</c:v>
                </c:pt>
                <c:pt idx="3">
                  <c:v>1341.8786619928392</c:v>
                </c:pt>
                <c:pt idx="4">
                  <c:v>919.8301561073182</c:v>
                </c:pt>
                <c:pt idx="5">
                  <c:v>476.79697746697769</c:v>
                </c:pt>
                <c:pt idx="6">
                  <c:v>22.886324897132226</c:v>
                </c:pt>
                <c:pt idx="7">
                  <c:v>-431.54644801779864</c:v>
                </c:pt>
                <c:pt idx="8">
                  <c:v>-876.13407622853583</c:v>
                </c:pt>
                <c:pt idx="9">
                  <c:v>-1300.7338982590472</c:v>
                </c:pt>
                <c:pt idx="10">
                  <c:v>-1695.6592472199004</c:v>
                </c:pt>
                <c:pt idx="11">
                  <c:v>-2051.9004389259235</c:v>
                </c:pt>
                <c:pt idx="12">
                  <c:v>-2361.3303155750987</c:v>
                </c:pt>
                <c:pt idx="13">
                  <c:v>-2616.8896557895082</c:v>
                </c:pt>
                <c:pt idx="14">
                  <c:v>-2812.7482211406455</c:v>
                </c:pt>
                <c:pt idx="15">
                  <c:v>-2944.4377651018735</c:v>
                </c:pt>
                <c:pt idx="16">
                  <c:v>-3008.9539700098617</c:v>
                </c:pt>
                <c:pt idx="17">
                  <c:v>-3004.8249864819954</c:v>
                </c:pt>
                <c:pt idx="18">
                  <c:v>-2932.1450116562651</c:v>
                </c:pt>
                <c:pt idx="19">
                  <c:v>-2792.572140211802</c:v>
                </c:pt>
                <c:pt idx="20">
                  <c:v>-2589.2905371961047</c:v>
                </c:pt>
                <c:pt idx="21">
                  <c:v>-2326.9377956344038</c:v>
                </c:pt>
                <c:pt idx="22">
                  <c:v>-2011.4991361584077</c:v>
                </c:pt>
                <c:pt idx="23">
                  <c:v>-1650.1708623458719</c:v>
                </c:pt>
                <c:pt idx="24">
                  <c:v>-1251.1961868515198</c:v>
                </c:pt>
                <c:pt idx="25">
                  <c:v>-823.67717373263008</c:v>
                </c:pt>
                <c:pt idx="26">
                  <c:v>-377.36708724913359</c:v>
                </c:pt>
                <c:pt idx="27">
                  <c:v>77.552115582401214</c:v>
                </c:pt>
                <c:pt idx="28">
                  <c:v>530.70207247637325</c:v>
                </c:pt>
                <c:pt idx="29">
                  <c:v>971.74478408459595</c:v>
                </c:pt>
                <c:pt idx="30">
                  <c:v>1390.618461377273</c:v>
                </c:pt>
                <c:pt idx="31">
                  <c:v>1777.7670716615964</c:v>
                </c:pt>
                <c:pt idx="32">
                  <c:v>2124.3583464580411</c:v>
                </c:pt>
                <c:pt idx="33">
                  <c:v>2422.4852776814882</c:v>
                </c:pt>
                <c:pt idx="34">
                  <c:v>2665.3465052660781</c:v>
                </c:pt>
                <c:pt idx="35">
                  <c:v>2847.4014809357423</c:v>
                </c:pt>
                <c:pt idx="36">
                  <c:v>2964.4968682702206</c:v>
                </c:pt>
                <c:pt idx="37">
                  <c:v>3013.9612954211352</c:v>
                </c:pt>
                <c:pt idx="38">
                  <c:v>2994.6662988239104</c:v>
                </c:pt>
                <c:pt idx="39">
                  <c:v>2907.0520675577031</c:v>
                </c:pt>
                <c:pt idx="40">
                  <c:v>2753.1174010308382</c:v>
                </c:pt>
                <c:pt idx="41">
                  <c:v>2536.3741090934714</c:v>
                </c:pt>
                <c:pt idx="42">
                  <c:v>2261.7668948768337</c:v>
                </c:pt>
                <c:pt idx="43">
                  <c:v>1935.5605481230277</c:v>
                </c:pt>
                <c:pt idx="44">
                  <c:v>1565.197022535908</c:v>
                </c:pt>
                <c:pt idx="45">
                  <c:v>1159.1256577388551</c:v>
                </c:pt>
                <c:pt idx="46">
                  <c:v>726.61041909415997</c:v>
                </c:pt>
                <c:pt idx="47">
                  <c:v>277.51855294524262</c:v>
                </c:pt>
                <c:pt idx="48">
                  <c:v>-177.90452117535864</c:v>
                </c:pt>
                <c:pt idx="49">
                  <c:v>-629.26894584456352</c:v>
                </c:pt>
                <c:pt idx="50">
                  <c:v>-1066.2774562010595</c:v>
                </c:pt>
                <c:pt idx="51">
                  <c:v>-1478.9602980244472</c:v>
                </c:pt>
                <c:pt idx="52">
                  <c:v>-1857.9026741049593</c:v>
                </c:pt>
                <c:pt idx="53">
                  <c:v>-2194.4595300244537</c:v>
                </c:pt>
                <c:pt idx="54">
                  <c:v>-2480.9527793036341</c:v>
                </c:pt>
                <c:pt idx="55">
                  <c:v>-2710.8464684921041</c:v>
                </c:pt>
                <c:pt idx="56">
                  <c:v>-2878.8958860482962</c:v>
                </c:pt>
                <c:pt idx="57">
                  <c:v>-2981.267213293142</c:v>
                </c:pt>
                <c:pt idx="58">
                  <c:v>-3015.6249877638747</c:v>
                </c:pt>
                <c:pt idx="59">
                  <c:v>-2981.1853836106193</c:v>
                </c:pt>
                <c:pt idx="60">
                  <c:v>-2878.7340935160541</c:v>
                </c:pt>
                <c:pt idx="61">
                  <c:v>-2710.608404186502</c:v>
                </c:pt>
                <c:pt idx="62">
                  <c:v>-2480.6438743377039</c:v>
                </c:pt>
                <c:pt idx="63">
                  <c:v>-2194.0868316444494</c:v>
                </c:pt>
                <c:pt idx="64">
                  <c:v>-1857.4746849170285</c:v>
                </c:pt>
                <c:pt idx="65">
                  <c:v>-1478.4867820192537</c:v>
                </c:pt>
                <c:pt idx="66">
                  <c:v>-1065.7692160016072</c:v>
                </c:pt>
                <c:pt idx="67">
                  <c:v>-628.73757625909002</c:v>
                </c:pt>
                <c:pt idx="68">
                  <c:v>-177.36214467755488</c:v>
                </c:pt>
                <c:pt idx="69">
                  <c:v>278.05956277397576</c:v>
                </c:pt>
                <c:pt idx="70">
                  <c:v>727.13771985110543</c:v>
                </c:pt>
                <c:pt idx="71">
                  <c:v>1159.6272197751207</c:v>
                </c:pt>
                <c:pt idx="72">
                  <c:v>1565.661403396467</c:v>
                </c:pt>
                <c:pt idx="73">
                  <c:v>1935.9771535907323</c:v>
                </c:pt>
                <c:pt idx="74">
                  <c:v>2262.126220665129</c:v>
                </c:pt>
                <c:pt idx="75">
                  <c:v>2536.6679576736688</c:v>
                </c:pt>
                <c:pt idx="76">
                  <c:v>2753.339068647625</c:v>
                </c:pt>
                <c:pt idx="77">
                  <c:v>2907.1964971661891</c:v>
                </c:pt>
                <c:pt idx="78">
                  <c:v>2994.7301954591999</c:v>
                </c:pt>
                <c:pt idx="79">
                  <c:v>3013.9432013684832</c:v>
                </c:pt>
                <c:pt idx="80">
                  <c:v>2964.3971963208046</c:v>
                </c:pt>
                <c:pt idx="81">
                  <c:v>2847.2225049693961</c:v>
                </c:pt>
                <c:pt idx="82">
                  <c:v>2665.0923083758153</c:v>
                </c:pt>
                <c:pt idx="83">
                  <c:v>2422.1616590232966</c:v>
                </c:pt>
                <c:pt idx="84">
                  <c:v>2123.9726889510321</c:v>
                </c:pt>
                <c:pt idx="85">
                  <c:v>1777.3281735567591</c:v>
                </c:pt>
                <c:pt idx="86">
                  <c:v>1390.1363355373555</c:v>
                </c:pt>
                <c:pt idx="87">
                  <c:v>971.23042955426786</c:v>
                </c:pt>
                <c:pt idx="88">
                  <c:v>530.16722355400168</c:v>
                </c:pt>
                <c:pt idx="89">
                  <c:v>77.008974118006648</c:v>
                </c:pt>
                <c:pt idx="90">
                  <c:v>-377.90613022247368</c:v>
                </c:pt>
                <c:pt idx="91">
                  <c:v>-824.19982068333229</c:v>
                </c:pt>
                <c:pt idx="92">
                  <c:v>-1251.6905143009324</c:v>
                </c:pt>
                <c:pt idx="93">
                  <c:v>-1650.6255928862261</c:v>
                </c:pt>
                <c:pt idx="94">
                  <c:v>-2011.9038957314774</c:v>
                </c:pt>
                <c:pt idx="95">
                  <c:v>-2327.2833502015778</c:v>
                </c:pt>
                <c:pt idx="96">
                  <c:v>-2589.5690034003715</c:v>
                </c:pt>
                <c:pt idx="97">
                  <c:v>-2792.7771652258148</c:v>
                </c:pt>
                <c:pt idx="98">
                  <c:v>-2932.2719181134526</c:v>
                </c:pt>
                <c:pt idx="99">
                  <c:v>-3004.8708791843042</c:v>
                </c:pt>
                <c:pt idx="100">
                  <c:v>-3008.917801977766</c:v>
                </c:pt>
                <c:pt idx="101">
                  <c:v>-2944.3203614597892</c:v>
                </c:pt>
                <c:pt idx="102">
                  <c:v>-2812.5522602928327</c:v>
                </c:pt>
                <c:pt idx="103">
                  <c:v>-2616.6196083159239</c:v>
                </c:pt>
                <c:pt idx="104">
                  <c:v>-2360.9923422412135</c:v>
                </c:pt>
                <c:pt idx="105">
                  <c:v>-2051.5022501332332</c:v>
                </c:pt>
                <c:pt idx="106">
                  <c:v>-1695.209927103617</c:v>
                </c:pt>
                <c:pt idx="107">
                  <c:v>-1300.2436974459185</c:v>
                </c:pt>
                <c:pt idx="108">
                  <c:v>-875.61417798275522</c:v>
                </c:pt>
                <c:pt idx="109">
                  <c:v>-431.00871311005289</c:v>
                </c:pt>
                <c:pt idx="110">
                  <c:v>23.429628776995258</c:v>
                </c:pt>
                <c:pt idx="111">
                  <c:v>477.33345558059278</c:v>
                </c:pt>
                <c:pt idx="112">
                  <c:v>920.34756943688319</c:v>
                </c:pt>
                <c:pt idx="113">
                  <c:v>1342.3652064576575</c:v>
                </c:pt>
                <c:pt idx="114">
                  <c:v>1733.758608789067</c:v>
                </c:pt>
                <c:pt idx="115">
                  <c:v>2085.5986687999252</c:v>
                </c:pt>
                <c:pt idx="116">
                  <c:v>2389.8586345161316</c:v>
                </c:pt>
                <c:pt idx="117">
                  <c:v>2639.5972290393861</c:v>
                </c:pt>
                <c:pt idx="118">
                  <c:v>2829.1170063297654</c:v>
                </c:pt>
                <c:pt idx="119">
                  <c:v>2954.0943306806048</c:v>
                </c:pt>
                <c:pt idx="120">
                  <c:v>3011.6780145809739</c:v>
                </c:pt>
                <c:pt idx="121">
                  <c:v>3000.5543646771152</c:v>
                </c:pt>
                <c:pt idx="122">
                  <c:v>2920.9771518978459</c:v>
                </c:pt>
                <c:pt idx="123">
                  <c:v>2774.761822016304</c:v>
                </c:pt>
                <c:pt idx="124">
                  <c:v>2565.2440787261939</c:v>
                </c:pt>
                <c:pt idx="125">
                  <c:v>2297.2037841032225</c:v>
                </c:pt>
                <c:pt idx="126">
                  <c:v>1976.7559125591572</c:v>
                </c:pt>
                <c:pt idx="127">
                  <c:v>1611.2110460255535</c:v>
                </c:pt>
                <c:pt idx="128">
                  <c:v>1208.9085929795694</c:v>
                </c:pt>
                <c:pt idx="129">
                  <c:v>779.02653619291834</c:v>
                </c:pt>
                <c:pt idx="130">
                  <c:v>331.37204954974851</c:v>
                </c:pt>
                <c:pt idx="131">
                  <c:v>-123.84223927399216</c:v>
                </c:pt>
                <c:pt idx="132">
                  <c:v>-576.23123600752069</c:v>
                </c:pt>
                <c:pt idx="133">
                  <c:v>-1015.4743015727396</c:v>
                </c:pt>
                <c:pt idx="134">
                  <c:v>-1431.5507034142859</c:v>
                </c:pt>
                <c:pt idx="135">
                  <c:v>-1814.968224870556</c:v>
                </c:pt>
                <c:pt idx="136">
                  <c:v>-2156.979717174137</c:v>
                </c:pt>
                <c:pt idx="137">
                  <c:v>-2449.7826537425672</c:v>
                </c:pt>
                <c:pt idx="138">
                  <c:v>-2686.6971341999538</c:v>
                </c:pt>
                <c:pt idx="139">
                  <c:v>-2862.3182772100345</c:v>
                </c:pt>
                <c:pt idx="140">
                  <c:v>-2972.639525485657</c:v>
                </c:pt>
                <c:pt idx="141">
                  <c:v>-3015.1440499387604</c:v>
                </c:pt>
                <c:pt idx="142">
                  <c:v>-2988.8621677096062</c:v>
                </c:pt>
                <c:pt idx="143">
                  <c:v>-2894.3934641610958</c:v>
                </c:pt>
                <c:pt idx="144">
                  <c:v>-2733.8931141549992</c:v>
                </c:pt>
                <c:pt idx="145">
                  <c:v>-2511.0227146715356</c:v>
                </c:pt>
                <c:pt idx="146">
                  <c:v>-2230.8667504591476</c:v>
                </c:pt>
                <c:pt idx="147">
                  <c:v>-1899.8165984370185</c:v>
                </c:pt>
                <c:pt idx="148">
                  <c:v>-1525.4247171318475</c:v>
                </c:pt>
                <c:pt idx="149">
                  <c:v>-1116.232347618524</c:v>
                </c:pt>
                <c:pt idx="150">
                  <c:v>-681.57465673299691</c:v>
                </c:pt>
              </c:numCache>
            </c:numRef>
          </c:yVal>
          <c:smooth val="1"/>
        </c:ser>
        <c:axId val="92697728"/>
        <c:axId val="92699264"/>
      </c:scatterChart>
      <c:valAx>
        <c:axId val="92697728"/>
        <c:scaling>
          <c:orientation val="minMax"/>
        </c:scaling>
        <c:axPos val="b"/>
        <c:numFmt formatCode="General" sourceLinked="1"/>
        <c:tickLblPos val="nextTo"/>
        <c:crossAx val="92699264"/>
        <c:crosses val="autoZero"/>
        <c:crossBetween val="midCat"/>
      </c:valAx>
      <c:valAx>
        <c:axId val="92699264"/>
        <c:scaling>
          <c:orientation val="minMax"/>
        </c:scaling>
        <c:axPos val="l"/>
        <c:majorGridlines/>
        <c:numFmt formatCode="General" sourceLinked="1"/>
        <c:tickLblPos val="nextTo"/>
        <c:crossAx val="9269772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График</a:t>
            </a:r>
            <a:r>
              <a:rPr lang="ru-RU" baseline="0"/>
              <a:t> для материала 5, пружины 4 и скорости 2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strRef>
              <c:f>'Материал 5 пружина 4 Скорость 2'!$A$1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xVal>
            <c:numRef>
              <c:f>'Материал 5 пружина 4 Скорость 2'!$B$2:$B$152</c:f>
              <c:numCache>
                <c:formatCode>General</c:formatCode>
                <c:ptCount val="1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</c:numCache>
            </c:numRef>
          </c:xVal>
          <c:yVal>
            <c:numRef>
              <c:f>'Материал 5 пружина 4 Скорость 2'!$A$2:$A$152</c:f>
              <c:numCache>
                <c:formatCode>General</c:formatCode>
                <c:ptCount val="151"/>
                <c:pt idx="0">
                  <c:v>3033.2063136247052</c:v>
                </c:pt>
                <c:pt idx="1">
                  <c:v>4395.1012738896288</c:v>
                </c:pt>
                <c:pt idx="2">
                  <c:v>5694.2837841347409</c:v>
                </c:pt>
                <c:pt idx="3">
                  <c:v>6912.2161786356137</c:v>
                </c:pt>
                <c:pt idx="4">
                  <c:v>8031.5201264601756</c:v>
                </c:pt>
                <c:pt idx="5">
                  <c:v>9036.2245979300096</c:v>
                </c:pt>
                <c:pt idx="6">
                  <c:v>9911.9937507003542</c:v>
                </c:pt>
                <c:pt idx="7">
                  <c:v>10646.331483817117</c:v>
                </c:pt>
                <c:pt idx="8">
                  <c:v>11228.759741027226</c:v>
                </c:pt>
                <c:pt idx="9">
                  <c:v>11650.968019183145</c:v>
                </c:pt>
                <c:pt idx="10">
                  <c:v>11906.931948448593</c:v>
                </c:pt>
                <c:pt idx="11">
                  <c:v>11992.999252318299</c:v>
                </c:pt>
                <c:pt idx="12">
                  <c:v>11907.941860912657</c:v>
                </c:pt>
                <c:pt idx="13">
                  <c:v>11652.973433957559</c:v>
                </c:pt>
                <c:pt idx="14">
                  <c:v>11231.732043418961</c:v>
                </c:pt>
                <c:pt idx="15">
                  <c:v>10650.228262888724</c:v>
                </c:pt>
                <c:pt idx="16">
                  <c:v>9916.7594044195866</c:v>
                </c:pt>
                <c:pt idx="17">
                  <c:v>9041.7911265393996</c:v>
                </c:pt>
                <c:pt idx="18">
                  <c:v>8037.8081027462285</c:v>
                </c:pt>
                <c:pt idx="19">
                  <c:v>6919.1358812531389</c:v>
                </c:pt>
                <c:pt idx="20">
                  <c:v>5701.7364778151868</c:v>
                </c:pt>
                <c:pt idx="21">
                  <c:v>4402.9806182665716</c:v>
                </c:pt>
                <c:pt idx="22">
                  <c:v>3041.3998805742772</c:v>
                </c:pt>
                <c:pt idx="23">
                  <c:v>1636.4222730228419</c:v>
                </c:pt>
                <c:pt idx="24">
                  <c:v>208.09502148982989</c:v>
                </c:pt>
                <c:pt idx="25">
                  <c:v>-1223.2014787183107</c:v>
                </c:pt>
                <c:pt idx="26">
                  <c:v>-2637.0444649303117</c:v>
                </c:pt>
                <c:pt idx="27">
                  <c:v>-4013.2602137019726</c:v>
                </c:pt>
                <c:pt idx="28">
                  <c:v>-5332.2118939381789</c:v>
                </c:pt>
                <c:pt idx="29">
                  <c:v>-6575.0797592506633</c:v>
                </c:pt>
                <c:pt idx="30">
                  <c:v>-7724.1296815664946</c:v>
                </c:pt>
                <c:pt idx="31">
                  <c:v>-8762.9661943576139</c:v>
                </c:pt>
                <c:pt idx="32">
                  <c:v>-9676.7664348895014</c:v>
                </c:pt>
                <c:pt idx="33">
                  <c:v>-10452.491647433624</c:v>
                </c:pt>
                <c:pt idx="34">
                  <c:v>-11079.073229564397</c:v>
                </c:pt>
                <c:pt idx="35">
                  <c:v>-11547.570666899124</c:v>
                </c:pt>
                <c:pt idx="36">
                  <c:v>-11851.299102754787</c:v>
                </c:pt>
                <c:pt idx="37">
                  <c:v>-11985.924722466778</c:v>
                </c:pt>
                <c:pt idx="38">
                  <c:v>-11949.526591357733</c:v>
                </c:pt>
                <c:pt idx="39">
                  <c:v>-11742.624064008065</c:v>
                </c:pt>
                <c:pt idx="40">
                  <c:v>-11368.169373733193</c:v>
                </c:pt>
                <c:pt idx="41">
                  <c:v>-10831.505508006014</c:v>
                </c:pt>
                <c:pt idx="42">
                  <c:v>-10140.289970888334</c:v>
                </c:pt>
                <c:pt idx="43">
                  <c:v>-9304.3855202833674</c:v>
                </c:pt>
                <c:pt idx="44">
                  <c:v>-8335.719439048331</c:v>
                </c:pt>
                <c:pt idx="45">
                  <c:v>-7248.1133479878099</c:v>
                </c:pt>
                <c:pt idx="46">
                  <c:v>-6057.0859890775455</c:v>
                </c:pt>
                <c:pt idx="47">
                  <c:v>-4779.6317929491333</c:v>
                </c:pt>
                <c:pt idx="48">
                  <c:v>-3433.9783901928672</c:v>
                </c:pt>
                <c:pt idx="49">
                  <c:v>-2039.3265264810962</c:v>
                </c:pt>
                <c:pt idx="50">
                  <c:v>-615.57609258942989</c:v>
                </c:pt>
                <c:pt idx="51">
                  <c:v>816.95782148485523</c:v>
                </c:pt>
                <c:pt idx="52">
                  <c:v>2237.8347967640238</c:v>
                </c:pt>
                <c:pt idx="53">
                  <c:v>3626.7807438144505</c:v>
                </c:pt>
                <c:pt idx="54">
                  <c:v>4963.977187962545</c:v>
                </c:pt>
                <c:pt idx="55">
                  <c:v>6230.3440534729471</c:v>
                </c:pt>
                <c:pt idx="56">
                  <c:v>7407.8119117224887</c:v>
                </c:pt>
                <c:pt idx="57">
                  <c:v>8479.579808737948</c:v>
                </c:pt>
                <c:pt idx="58">
                  <c:v>9430.354993229661</c:v>
                </c:pt>
                <c:pt idx="59">
                  <c:v>10246.571124510154</c:v>
                </c:pt>
                <c:pt idx="60">
                  <c:v>10916.581846750858</c:v>
                </c:pt>
                <c:pt idx="61">
                  <c:v>11430.826967520979</c:v>
                </c:pt>
                <c:pt idx="62">
                  <c:v>11781.968869454158</c:v>
                </c:pt>
                <c:pt idx="63">
                  <c:v>11964.997208623688</c:v>
                </c:pt>
                <c:pt idx="64">
                  <c:v>11977.30040571499</c:v>
                </c:pt>
                <c:pt idx="65">
                  <c:v>11818.702909908054</c:v>
                </c:pt>
                <c:pt idx="66">
                  <c:v>11491.467703762148</c:v>
                </c:pt>
                <c:pt idx="67">
                  <c:v>11000.26401336134</c:v>
                </c:pt>
                <c:pt idx="68">
                  <c:v>10352.100684455525</c:v>
                </c:pt>
                <c:pt idx="69">
                  <c:v>9556.2261752338363</c:v>
                </c:pt>
                <c:pt idx="70">
                  <c:v>8623.9965927052708</c:v>
                </c:pt>
                <c:pt idx="71">
                  <c:v>7568.7136556376499</c:v>
                </c:pt>
                <c:pt idx="72">
                  <c:v>6405.4348961157602</c:v>
                </c:pt>
                <c:pt idx="73">
                  <c:v>5150.7588078988183</c:v>
                </c:pt>
                <c:pt idx="74">
                  <c:v>3822.5880072338318</c:v>
                </c:pt>
                <c:pt idx="75">
                  <c:v>2439.8737855163813</c:v>
                </c:pt>
                <c:pt idx="76">
                  <c:v>1022.3456987037716</c:v>
                </c:pt>
                <c:pt idx="77">
                  <c:v>-409.76994810749125</c:v>
                </c:pt>
                <c:pt idx="78">
                  <c:v>-1836.0387040762207</c:v>
                </c:pt>
                <c:pt idx="79">
                  <c:v>-3236.109545983707</c:v>
                </c:pt>
                <c:pt idx="80">
                  <c:v>-4590.0052611957335</c:v>
                </c:pt>
                <c:pt idx="81">
                  <c:v>-5878.4074968277864</c:v>
                </c:pt>
                <c:pt idx="82">
                  <c:v>-7082.9324078277796</c:v>
                </c:pt>
                <c:pt idx="83">
                  <c:v>-8186.3929708323276</c:v>
                </c:pt>
                <c:pt idx="84">
                  <c:v>-9173.0442209148259</c:v>
                </c:pt>
                <c:pt idx="85">
                  <c:v>-10028.807912011773</c:v>
                </c:pt>
                <c:pt idx="86">
                  <c:v>-10741.473395411747</c:v>
                </c:pt>
                <c:pt idx="87">
                  <c:v>-11300.871850028838</c:v>
                </c:pt>
                <c:pt idx="88">
                  <c:v>-11699.021378418574</c:v>
                </c:pt>
                <c:pt idx="89">
                  <c:v>-11930.240898202264</c:v>
                </c:pt>
                <c:pt idx="90">
                  <c:v>-11991.231203815723</c:v>
                </c:pt>
                <c:pt idx="91">
                  <c:v>-11881.12204193505</c:v>
                </c:pt>
                <c:pt idx="92">
                  <c:v>-11601.484528873807</c:v>
                </c:pt>
                <c:pt idx="93">
                  <c:v>-11156.308732771184</c:v>
                </c:pt>
                <c:pt idx="94">
                  <c:v>-10551.94674044463</c:v>
                </c:pt>
                <c:pt idx="95">
                  <c:v>-9797.0220212696313</c:v>
                </c:pt>
                <c:pt idx="96">
                  <c:v>-8902.3063813479821</c:v>
                </c:pt>
                <c:pt idx="97">
                  <c:v>-7880.5662636701563</c:v>
                </c:pt>
                <c:pt idx="98">
                  <c:v>-6746.3805873713345</c:v>
                </c:pt>
                <c:pt idx="99">
                  <c:v>-5515.9327252809244</c:v>
                </c:pt>
                <c:pt idx="100">
                  <c:v>-4206.7795879783298</c:v>
                </c:pt>
                <c:pt idx="101">
                  <c:v>-2837.6011092296458</c:v>
                </c:pt>
                <c:pt idx="102">
                  <c:v>-1427.933707325539</c:v>
                </c:pt>
                <c:pt idx="103">
                  <c:v>2.1084745146413346</c:v>
                </c:pt>
                <c:pt idx="104">
                  <c:v>1432.1205711316659</c:v>
                </c:pt>
                <c:pt idx="105">
                  <c:v>2841.6981466437769</c:v>
                </c:pt>
                <c:pt idx="106">
                  <c:v>4210.7283395389059</c:v>
                </c:pt>
                <c:pt idx="107">
                  <c:v>5519.6768473750335</c:v>
                </c:pt>
                <c:pt idx="108">
                  <c:v>6749.866656185739</c:v>
                </c:pt>
                <c:pt idx="109">
                  <c:v>7883.7445374804192</c:v>
                </c:pt>
                <c:pt idx="110">
                  <c:v>8905.1315102690878</c:v>
                </c:pt>
                <c:pt idx="111">
                  <c:v>9799.4536943405437</c:v>
                </c:pt>
                <c:pt idx="112">
                  <c:v>10553.95026081389</c:v>
                </c:pt>
                <c:pt idx="113">
                  <c:v>11157.855512776516</c:v>
                </c:pt>
                <c:pt idx="114">
                  <c:v>11602.552497951217</c:v>
                </c:pt>
                <c:pt idx="115">
                  <c:v>11881.695961537544</c:v>
                </c:pt>
                <c:pt idx="116">
                  <c:v>11991.302884847726</c:v>
                </c:pt>
                <c:pt idx="117">
                  <c:v>11929.809317867517</c:v>
                </c:pt>
                <c:pt idx="118">
                  <c:v>11698.092694814115</c:v>
                </c:pt>
                <c:pt idx="119">
                  <c:v>11299.459314276901</c:v>
                </c:pt>
                <c:pt idx="120">
                  <c:v>10739.597162583212</c:v>
                </c:pt>
                <c:pt idx="121">
                  <c:v>10026.494753539231</c:v>
                </c:pt>
                <c:pt idx="122">
                  <c:v>9170.3271425986131</c:v>
                </c:pt>
                <c:pt idx="123">
                  <c:v>8183.3107418901282</c:v>
                </c:pt>
                <c:pt idx="124">
                  <c:v>7079.5290077077525</c:v>
                </c:pt>
                <c:pt idx="125">
                  <c:v>5874.7314876782302</c:v>
                </c:pt>
                <c:pt idx="126">
                  <c:v>4586.1090949456702</c:v>
                </c:pt>
                <c:pt idx="127">
                  <c:v>3232.04881592121</c:v>
                </c:pt>
                <c:pt idx="128">
                  <c:v>1831.8713516035757</c:v>
                </c:pt>
                <c:pt idx="129">
                  <c:v>405.55543599189104</c:v>
                </c:pt>
                <c:pt idx="130">
                  <c:v>-1026.5472347876648</c:v>
                </c:pt>
                <c:pt idx="131">
                  <c:v>-2444.0023950451896</c:v>
                </c:pt>
                <c:pt idx="132">
                  <c:v>-3826.5847802524304</c:v>
                </c:pt>
                <c:pt idx="133">
                  <c:v>-5154.56671558979</c:v>
                </c:pt>
                <c:pt idx="134">
                  <c:v>-6408.9996045273283</c:v>
                </c:pt>
                <c:pt idx="135">
                  <c:v>-7571.9843009593469</c:v>
                </c:pt>
                <c:pt idx="136">
                  <c:v>-8626.9265070292258</c:v>
                </c:pt>
                <c:pt idx="137">
                  <c:v>-9558.773552445904</c:v>
                </c:pt>
                <c:pt idx="138">
                  <c:v>-10354.229176754792</c:v>
                </c:pt>
                <c:pt idx="139">
                  <c:v>-11001.943249896589</c:v>
                </c:pt>
                <c:pt idx="140">
                  <c:v>-11492.673723984852</c:v>
                </c:pt>
                <c:pt idx="141">
                  <c:v>-11819.418505458663</c:v>
                </c:pt>
                <c:pt idx="142">
                  <c:v>-11977.51536596414</c:v>
                </c:pt>
                <c:pt idx="143">
                  <c:v>-11964.708466364717</c:v>
                </c:pt>
                <c:pt idx="144">
                  <c:v>-11781.180544668236</c:v>
                </c:pt>
                <c:pt idx="145">
                  <c:v>-11429.55030859026</c:v>
                </c:pt>
                <c:pt idx="146">
                  <c:v>-10914.835069958524</c:v>
                </c:pt>
                <c:pt idx="147">
                  <c:v>-10244.37915411742</c:v>
                </c:pt>
                <c:pt idx="148">
                  <c:v>-9427.7491058386277</c:v>
                </c:pt>
                <c:pt idx="149">
                  <c:v>-8476.5971870146313</c:v>
                </c:pt>
                <c:pt idx="150">
                  <c:v>-7404.4951138479364</c:v>
                </c:pt>
              </c:numCache>
            </c:numRef>
          </c:yVal>
          <c:smooth val="1"/>
        </c:ser>
        <c:axId val="92544000"/>
        <c:axId val="92566272"/>
      </c:scatterChart>
      <c:valAx>
        <c:axId val="92544000"/>
        <c:scaling>
          <c:orientation val="minMax"/>
        </c:scaling>
        <c:axPos val="b"/>
        <c:numFmt formatCode="General" sourceLinked="1"/>
        <c:tickLblPos val="nextTo"/>
        <c:crossAx val="92566272"/>
        <c:crosses val="autoZero"/>
        <c:crossBetween val="midCat"/>
      </c:valAx>
      <c:valAx>
        <c:axId val="92566272"/>
        <c:scaling>
          <c:orientation val="minMax"/>
        </c:scaling>
        <c:axPos val="l"/>
        <c:majorGridlines/>
        <c:numFmt formatCode="General" sourceLinked="1"/>
        <c:tickLblPos val="nextTo"/>
        <c:crossAx val="925440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График</a:t>
            </a:r>
            <a:r>
              <a:rPr lang="ru-RU" baseline="0"/>
              <a:t> для материала 6, пружины 1 и скорости 3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'Материал 6 Пружина 1 Скорость 3'!$A$1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xVal>
            <c:numRef>
              <c:f>'Материал 6 Пружина 1 Скорость 3'!$B$2:$B$152</c:f>
              <c:numCache>
                <c:formatCode>General</c:formatCode>
                <c:ptCount val="1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</c:numCache>
            </c:numRef>
          </c:xVal>
          <c:yVal>
            <c:numRef>
              <c:f>'Материал 6 Пружина 1 Скорость 3'!$A$2:$A$152</c:f>
              <c:numCache>
                <c:formatCode>General</c:formatCode>
                <c:ptCount val="151"/>
                <c:pt idx="0">
                  <c:v>-121.31864157523222</c:v>
                </c:pt>
                <c:pt idx="1">
                  <c:v>-28.867506415414034</c:v>
                </c:pt>
                <c:pt idx="2">
                  <c:v>63.693565290275778</c:v>
                </c:pt>
                <c:pt idx="3">
                  <c:v>156.01207186195307</c:v>
                </c:pt>
                <c:pt idx="4">
                  <c:v>247.73643538407271</c:v>
                </c:pt>
                <c:pt idx="5">
                  <c:v>338.51734062473395</c:v>
                </c:pt>
                <c:pt idx="6">
                  <c:v>428.00906533797485</c:v>
                </c:pt>
                <c:pt idx="7">
                  <c:v>515.87079688284575</c:v>
                </c:pt>
                <c:pt idx="8">
                  <c:v>601.76793014516238</c:v>
                </c:pt>
                <c:pt idx="9">
                  <c:v>685.37334181904453</c:v>
                </c:pt>
                <c:pt idx="10">
                  <c:v>766.36863619537394</c:v>
                </c:pt>
                <c:pt idx="11">
                  <c:v>844.44535771281994</c:v>
                </c:pt>
                <c:pt idx="12">
                  <c:v>919.30616565365335</c:v>
                </c:pt>
                <c:pt idx="13">
                  <c:v>990.66596651074053</c:v>
                </c:pt>
                <c:pt idx="14">
                  <c:v>1058.2529997133061</c:v>
                </c:pt>
                <c:pt idx="15">
                  <c:v>1121.8098725766793</c:v>
                </c:pt>
                <c:pt idx="16">
                  <c:v>1181.094540534612</c:v>
                </c:pt>
                <c:pt idx="17">
                  <c:v>1235.8812289211301</c:v>
                </c:pt>
                <c:pt idx="18">
                  <c:v>1285.9612927914886</c:v>
                </c:pt>
                <c:pt idx="19">
                  <c:v>1331.1440115077601</c:v>
                </c:pt>
                <c:pt idx="20">
                  <c:v>1371.2573150630208</c:v>
                </c:pt>
                <c:pt idx="21">
                  <c:v>1406.1484393780704</c:v>
                </c:pt>
                <c:pt idx="22">
                  <c:v>1435.6845080751029</c:v>
                </c:pt>
                <c:pt idx="23">
                  <c:v>1459.7530385127548</c:v>
                </c:pt>
                <c:pt idx="24">
                  <c:v>1478.2623701553903</c:v>
                </c:pt>
                <c:pt idx="25">
                  <c:v>1491.1420136452543</c:v>
                </c:pt>
                <c:pt idx="26">
                  <c:v>1498.3429192481258</c:v>
                </c:pt>
                <c:pt idx="27">
                  <c:v>1499.8376636501323</c:v>
                </c:pt>
                <c:pt idx="28">
                  <c:v>1495.6205543943586</c:v>
                </c:pt>
                <c:pt idx="29">
                  <c:v>1485.7076515595131</c:v>
                </c:pt>
                <c:pt idx="30">
                  <c:v>1470.1367065980953</c:v>
                </c:pt>
                <c:pt idx="31">
                  <c:v>1448.9670185669893</c:v>
                </c:pt>
                <c:pt idx="32">
                  <c:v>1422.2792082979986</c:v>
                </c:pt>
                <c:pt idx="33">
                  <c:v>1390.1749113683577</c:v>
                </c:pt>
                <c:pt idx="34">
                  <c:v>1352.7763910404803</c:v>
                </c:pt>
                <c:pt idx="35">
                  <c:v>1310.226072644992</c:v>
                </c:pt>
                <c:pt idx="36">
                  <c:v>1262.6860011802655</c:v>
                </c:pt>
                <c:pt idx="37">
                  <c:v>1210.3372241940922</c:v>
                </c:pt>
                <c:pt idx="38">
                  <c:v>1153.37910229766</c:v>
                </c:pt>
                <c:pt idx="39">
                  <c:v>1092.0285499376314</c:v>
                </c:pt>
                <c:pt idx="40">
                  <c:v>1026.5192093176906</c:v>
                </c:pt>
                <c:pt idx="41">
                  <c:v>957.10056061553212</c:v>
                </c:pt>
                <c:pt idx="42">
                  <c:v>884.03697188385695</c:v>
                </c:pt>
                <c:pt idx="43">
                  <c:v>807.60669225366235</c:v>
                </c:pt>
                <c:pt idx="44">
                  <c:v>728.10079227401536</c:v>
                </c:pt>
                <c:pt idx="45">
                  <c:v>645.82205542383599</c:v>
                </c:pt>
                <c:pt idx="46">
                  <c:v>561.08382501715391</c:v>
                </c:pt>
                <c:pt idx="47">
                  <c:v>474.20881089319545</c:v>
                </c:pt>
                <c:pt idx="48">
                  <c:v>385.52786043579346</c:v>
                </c:pt>
                <c:pt idx="49">
                  <c:v>295.37869860247088</c:v>
                </c:pt>
                <c:pt idx="50">
                  <c:v>204.10464176155332</c:v>
                </c:pt>
                <c:pt idx="51">
                  <c:v>112.05329023543679</c:v>
                </c:pt>
                <c:pt idx="52">
                  <c:v>19.575204529209746</c:v>
                </c:pt>
                <c:pt idx="53">
                  <c:v>-72.977429714036873</c:v>
                </c:pt>
                <c:pt idx="54">
                  <c:v>-165.25214294693023</c:v>
                </c:pt>
                <c:pt idx="55">
                  <c:v>-256.8975240327369</c:v>
                </c:pt>
                <c:pt idx="56">
                  <c:v>-347.56455852951945</c:v>
                </c:pt>
                <c:pt idx="57">
                  <c:v>-436.90795784693194</c:v>
                </c:pt>
                <c:pt idx="58">
                  <c:v>-524.58747421379371</c:v>
                </c:pt>
                <c:pt idx="59">
                  <c:v>-610.26919644864222</c:v>
                </c:pt>
                <c:pt idx="60">
                  <c:v>-693.62682159855467</c:v>
                </c:pt>
                <c:pt idx="61">
                  <c:v>-774.34289760344825</c:v>
                </c:pt>
                <c:pt idx="62">
                  <c:v>-852.11003225339016</c:v>
                </c:pt>
                <c:pt idx="63">
                  <c:v>-926.63206383483589</c:v>
                </c:pt>
                <c:pt idx="64">
                  <c:v>-997.62518900760347</c:v>
                </c:pt>
                <c:pt idx="65">
                  <c:v>-1064.8190436172763</c:v>
                </c:pt>
                <c:pt idx="66">
                  <c:v>-1127.9577323269566</c:v>
                </c:pt>
                <c:pt idx="67">
                  <c:v>-1186.8008031472089</c:v>
                </c:pt>
                <c:pt idx="68">
                  <c:v>-1241.1241631528819</c:v>
                </c:pt>
                <c:pt idx="69">
                  <c:v>-1290.7209318994644</c:v>
                </c:pt>
                <c:pt idx="70">
                  <c:v>-1335.4022292888985</c:v>
                </c:pt>
                <c:pt idx="71">
                  <c:v>-1374.9978948844175</c:v>
                </c:pt>
                <c:pt idx="72">
                  <c:v>-1409.3571359350151</c:v>
                </c:pt>
                <c:pt idx="73">
                  <c:v>-1438.3491016416808</c:v>
                </c:pt>
                <c:pt idx="74">
                  <c:v>-1461.8633814784091</c:v>
                </c:pt>
                <c:pt idx="75">
                  <c:v>-1479.8104256702136</c:v>
                </c:pt>
                <c:pt idx="76">
                  <c:v>-1492.1218862268433</c:v>
                </c:pt>
                <c:pt idx="77">
                  <c:v>-1498.7508772334309</c:v>
                </c:pt>
                <c:pt idx="78">
                  <c:v>-1499.6721534068058</c:v>
                </c:pt>
                <c:pt idx="79">
                  <c:v>-1494.882206237475</c:v>
                </c:pt>
                <c:pt idx="80">
                  <c:v>-1484.3992773511309</c:v>
                </c:pt>
                <c:pt idx="81">
                  <c:v>-1468.2632890388027</c:v>
                </c:pt>
                <c:pt idx="82">
                  <c:v>-1446.5356922202106</c:v>
                </c:pt>
                <c:pt idx="83">
                  <c:v>-1419.2992324193344</c:v>
                </c:pt>
                <c:pt idx="84">
                  <c:v>-1386.6576346434267</c:v>
                </c:pt>
                <c:pt idx="85">
                  <c:v>-1348.7352083655519</c:v>
                </c:pt>
                <c:pt idx="86">
                  <c:v>-1305.67637411501</c:v>
                </c:pt>
                <c:pt idx="87">
                  <c:v>-1257.6451134785241</c:v>
                </c:pt>
                <c:pt idx="88">
                  <c:v>-1204.824344606774</c:v>
                </c:pt>
                <c:pt idx="89">
                  <c:v>-1147.4152256045336</c:v>
                </c:pt>
                <c:pt idx="90">
                  <c:v>-1085.636388457322</c:v>
                </c:pt>
                <c:pt idx="91">
                  <c:v>-1019.7231064120289</c:v>
                </c:pt>
                <c:pt idx="92">
                  <c:v>-949.92639798237201</c:v>
                </c:pt>
                <c:pt idx="93">
                  <c:v>-876.51207099142766</c:v>
                </c:pt>
                <c:pt idx="94">
                  <c:v>-799.75971029182529</c:v>
                </c:pt>
                <c:pt idx="95">
                  <c:v>-719.96161301866607</c:v>
                </c:pt>
                <c:pt idx="96">
                  <c:v>-637.42167543008645</c:v>
                </c:pt>
                <c:pt idx="97">
                  <c:v>-552.45423557470076</c:v>
                </c:pt>
                <c:pt idx="98">
                  <c:v>-465.38287619342066</c:v>
                </c:pt>
                <c:pt idx="99">
                  <c:v>-376.53919241458919</c:v>
                </c:pt>
                <c:pt idx="100">
                  <c:v>-286.2615289354116</c:v>
                </c:pt>
                <c:pt idx="101">
                  <c:v>-194.89369149890442</c:v>
                </c:pt>
                <c:pt idx="102">
                  <c:v>-102.783637573476</c:v>
                </c:pt>
                <c:pt idx="103">
                  <c:v>-10.282151221418632</c:v>
                </c:pt>
                <c:pt idx="104">
                  <c:v>82.258492797157771</c:v>
                </c:pt>
                <c:pt idx="105">
                  <c:v>174.48587059742528</c:v>
                </c:pt>
                <c:pt idx="106">
                  <c:v>266.04875131087118</c:v>
                </c:pt>
                <c:pt idx="107">
                  <c:v>356.59843468292979</c:v>
                </c:pt>
                <c:pt idx="108">
                  <c:v>445.79007903325373</c:v>
                </c:pt>
                <c:pt idx="109">
                  <c:v>533.28401452132016</c:v>
                </c:pt>
                <c:pt idx="110">
                  <c:v>618.74703671603322</c:v>
                </c:pt>
                <c:pt idx="111">
                  <c:v>701.85367554302388</c:v>
                </c:pt>
                <c:pt idx="112">
                  <c:v>782.28743477708667</c:v>
                </c:pt>
                <c:pt idx="113">
                  <c:v>859.74199735936486</c:v>
                </c:pt>
                <c:pt idx="114">
                  <c:v>933.9223919490787</c:v>
                </c:pt>
                <c:pt idx="115">
                  <c:v>1004.5461162671891</c:v>
                </c:pt>
                <c:pt idx="116">
                  <c:v>1071.3442129539417</c:v>
                </c:pt>
                <c:pt idx="117">
                  <c:v>1134.0622938431125</c:v>
                </c:pt>
                <c:pt idx="118">
                  <c:v>1192.4615087521649</c:v>
                </c:pt>
                <c:pt idx="119">
                  <c:v>1246.3194550988901</c:v>
                </c:pt>
                <c:pt idx="120">
                  <c:v>1295.4310248804054</c:v>
                </c:pt>
                <c:pt idx="121">
                  <c:v>1339.6091857889514</c:v>
                </c:pt>
                <c:pt idx="122">
                  <c:v>1378.6856934897605</c:v>
                </c:pt>
                <c:pt idx="123">
                  <c:v>1412.5117323484135</c:v>
                </c:pt>
                <c:pt idx="124">
                  <c:v>1440.9584821675862</c:v>
                </c:pt>
                <c:pt idx="125">
                  <c:v>1463.9176087748931</c:v>
                </c:pt>
                <c:pt idx="126">
                  <c:v>1481.301676593491</c:v>
                </c:pt>
                <c:pt idx="127">
                  <c:v>1493.0444816242646</c:v>
                </c:pt>
                <c:pt idx="128">
                  <c:v>1499.101303571483</c:v>
                </c:pt>
                <c:pt idx="129">
                  <c:v>1499.4490761517525</c:v>
                </c:pt>
                <c:pt idx="130">
                  <c:v>1494.0864749376819</c:v>
                </c:pt>
                <c:pt idx="131">
                  <c:v>1483.0339224017173</c:v>
                </c:pt>
                <c:pt idx="132">
                  <c:v>1466.333510140943</c:v>
                </c:pt>
                <c:pt idx="133">
                  <c:v>1444.0488385790381</c:v>
                </c:pt>
                <c:pt idx="134">
                  <c:v>1416.264774755856</c:v>
                </c:pt>
                <c:pt idx="135">
                  <c:v>1383.087129127035</c:v>
                </c:pt>
                <c:pt idx="136">
                  <c:v>1344.6422526045008</c:v>
                </c:pt>
                <c:pt idx="137">
                  <c:v>1301.0765553724416</c:v>
                </c:pt>
                <c:pt idx="138">
                  <c:v>1252.5559493112698</c:v>
                </c:pt>
                <c:pt idx="139">
                  <c:v>1199.2652161529866</c:v>
                </c:pt>
                <c:pt idx="140">
                  <c:v>1141.4073037742114</c:v>
                </c:pt>
                <c:pt idx="141">
                  <c:v>1079.2025533068306</c:v>
                </c:pt>
                <c:pt idx="142">
                  <c:v>1012.8878600096443</c:v>
                </c:pt>
                <c:pt idx="143">
                  <c:v>942.71577109669715</c:v>
                </c:pt>
                <c:pt idx="144">
                  <c:v>868.95352395803832</c:v>
                </c:pt>
                <c:pt idx="145">
                  <c:v>791.88202843567217</c:v>
                </c:pt>
                <c:pt idx="146">
                  <c:v>711.79479703049992</c:v>
                </c:pt>
                <c:pt idx="147">
                  <c:v>628.99682711439254</c:v>
                </c:pt>
                <c:pt idx="148">
                  <c:v>543.80343940424075</c:v>
                </c:pt>
                <c:pt idx="149">
                  <c:v>456.53907712147077</c:v>
                </c:pt>
                <c:pt idx="150">
                  <c:v>367.53607041019262</c:v>
                </c:pt>
              </c:numCache>
            </c:numRef>
          </c:yVal>
          <c:smooth val="1"/>
        </c:ser>
        <c:axId val="92455680"/>
        <c:axId val="92457216"/>
      </c:scatterChart>
      <c:valAx>
        <c:axId val="92455680"/>
        <c:scaling>
          <c:orientation val="minMax"/>
        </c:scaling>
        <c:axPos val="b"/>
        <c:numFmt formatCode="General" sourceLinked="1"/>
        <c:tickLblPos val="nextTo"/>
        <c:crossAx val="92457216"/>
        <c:crosses val="autoZero"/>
        <c:crossBetween val="midCat"/>
      </c:valAx>
      <c:valAx>
        <c:axId val="92457216"/>
        <c:scaling>
          <c:orientation val="minMax"/>
        </c:scaling>
        <c:axPos val="l"/>
        <c:majorGridlines/>
        <c:numFmt formatCode="General" sourceLinked="1"/>
        <c:tickLblPos val="nextTo"/>
        <c:crossAx val="924556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График для материала 2 пружины 1 и скорости 4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'Материал 2 Пружина 1 Скорость 4'!$A$1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xVal>
            <c:numRef>
              <c:f>'Материал 2 Пружина 1 Скорость 4'!$B$2:$B$152</c:f>
              <c:numCache>
                <c:formatCode>General</c:formatCode>
                <c:ptCount val="1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</c:numCache>
            </c:numRef>
          </c:xVal>
          <c:yVal>
            <c:numRef>
              <c:f>'Материал 2 Пружина 1 Скорость 4'!$A$2:$A$152</c:f>
              <c:numCache>
                <c:formatCode>General</c:formatCode>
                <c:ptCount val="151"/>
                <c:pt idx="0">
                  <c:v>-1.3643598305360582E-3</c:v>
                </c:pt>
                <c:pt idx="1">
                  <c:v>8.5846513400972713E-2</c:v>
                </c:pt>
                <c:pt idx="2">
                  <c:v>0.17224044946226191</c:v>
                </c:pt>
                <c:pt idx="3">
                  <c:v>0.25699530177039009</c:v>
                </c:pt>
                <c:pt idx="4">
                  <c:v>0.33930452167866293</c:v>
                </c:pt>
                <c:pt idx="5">
                  <c:v>0.41838483379788949</c:v>
                </c:pt>
                <c:pt idx="6">
                  <c:v>0.49348368984342333</c:v>
                </c:pt>
                <c:pt idx="7">
                  <c:v>0.56388643007529338</c:v>
                </c:pt>
                <c:pt idx="8">
                  <c:v>0.62892308418134391</c:v>
                </c:pt>
                <c:pt idx="9">
                  <c:v>0.68797474688445792</c:v>
                </c:pt>
                <c:pt idx="10">
                  <c:v>0.74047946760197081</c:v>
                </c:pt>
                <c:pt idx="11">
                  <c:v>0.78593759810978003</c:v>
                </c:pt>
                <c:pt idx="12">
                  <c:v>0.82391654732143083</c:v>
                </c:pt>
                <c:pt idx="13">
                  <c:v>0.85405489793448741</c:v>
                </c:pt>
                <c:pt idx="14">
                  <c:v>0.8760658457691467</c:v>
                </c:pt>
                <c:pt idx="15">
                  <c:v>0.88973992906947341</c:v>
                </c:pt>
                <c:pt idx="16">
                  <c:v>0.89494702179453511</c:v>
                </c:pt>
                <c:pt idx="17">
                  <c:v>0.89163757193077475</c:v>
                </c:pt>
                <c:pt idx="18">
                  <c:v>0.87984307304152487</c:v>
                </c:pt>
                <c:pt idx="19">
                  <c:v>0.8596757645662807</c:v>
                </c:pt>
                <c:pt idx="20">
                  <c:v>0.83132756372175842</c:v>
                </c:pt>
                <c:pt idx="21">
                  <c:v>0.79506823916904057</c:v>
                </c:pt>
                <c:pt idx="22">
                  <c:v>0.75124284382665096</c:v>
                </c:pt>
                <c:pt idx="23">
                  <c:v>0.70026843125956761</c:v>
                </c:pt>
                <c:pt idx="24">
                  <c:v>0.64263008689183887</c:v>
                </c:pt>
                <c:pt idx="25">
                  <c:v>0.57887631181079391</c:v>
                </c:pt>
                <c:pt idx="26">
                  <c:v>0.50961380309173843</c:v>
                </c:pt>
                <c:pt idx="27">
                  <c:v>0.4355016803148814</c:v>
                </c:pt>
                <c:pt idx="28">
                  <c:v>0.35724521321642616</c:v>
                </c:pt>
                <c:pt idx="29">
                  <c:v>0.27558911016308607</c:v>
                </c:pt>
                <c:pt idx="30">
                  <c:v>0.19131043131859596</c:v>
                </c:pt>
                <c:pt idx="31">
                  <c:v>0.10521119394233518</c:v>
                </c:pt>
                <c:pt idx="32">
                  <c:v>1.8110740189898285E-2</c:v>
                </c:pt>
                <c:pt idx="33">
                  <c:v>-6.9162059954432378E-2</c:v>
                </c:pt>
                <c:pt idx="34">
                  <c:v>-0.15577669641444628</c:v>
                </c:pt>
                <c:pt idx="35">
                  <c:v>-0.24090892236629391</c:v>
                </c:pt>
                <c:pt idx="36">
                  <c:v>-0.32374859798008349</c:v>
                </c:pt>
                <c:pt idx="37">
                  <c:v>-0.40350739991574169</c:v>
                </c:pt>
                <c:pt idx="38">
                  <c:v>-0.47942632320763778</c:v>
                </c:pt>
                <c:pt idx="39">
                  <c:v>-0.55078290414812525</c:v>
                </c:pt>
                <c:pt idx="40">
                  <c:v>-0.61689809543521523</c:v>
                </c:pt>
                <c:pt idx="41">
                  <c:v>-0.67714272815873511</c:v>
                </c:pt>
                <c:pt idx="42">
                  <c:v>-0.73094349913107415</c:v>
                </c:pt>
                <c:pt idx="43">
                  <c:v>-0.77778842658555924</c:v>
                </c:pt>
                <c:pt idx="44">
                  <c:v>-0.81723172232465324</c:v>
                </c:pt>
                <c:pt idx="45">
                  <c:v>-0.84889803395338259</c:v>
                </c:pt>
                <c:pt idx="46">
                  <c:v>-0.87248601682781934</c:v>
                </c:pt>
                <c:pt idx="47">
                  <c:v>-0.88777120172705704</c:v>
                </c:pt>
                <c:pt idx="48">
                  <c:v>-0.89460813095918545</c:v>
                </c:pt>
                <c:pt idx="49">
                  <c:v>-0.89293174257353691</c:v>
                </c:pt>
                <c:pt idx="50">
                  <c:v>-0.88275798950669204</c:v>
                </c:pt>
                <c:pt idx="51">
                  <c:v>-0.86418368777029386</c:v>
                </c:pt>
                <c:pt idx="52">
                  <c:v>-0.83738559512535304</c:v>
                </c:pt>
                <c:pt idx="53">
                  <c:v>-0.80261872901061415</c:v>
                </c:pt>
                <c:pt idx="54">
                  <c:v>-0.76021393973200013</c:v>
                </c:pt>
                <c:pt idx="55">
                  <c:v>-0.71057476200728442</c:v>
                </c:pt>
                <c:pt idx="56">
                  <c:v>-0.65417357482748051</c:v>
                </c:pt>
                <c:pt idx="57">
                  <c:v>-0.59154710617869333</c:v>
                </c:pt>
                <c:pt idx="58">
                  <c:v>-0.52329132540262091</c:v>
                </c:pt>
                <c:pt idx="59">
                  <c:v>-0.45005577180131817</c:v>
                </c:pt>
                <c:pt idx="60">
                  <c:v>-0.3725373734566419</c:v>
                </c:pt>
                <c:pt idx="61">
                  <c:v>-0.2914738150860568</c:v>
                </c:pt>
                <c:pt idx="62">
                  <c:v>-0.20763651804798211</c:v>
                </c:pt>
                <c:pt idx="63">
                  <c:v>-0.1218232993007044</c:v>
                </c:pt>
                <c:pt idx="64">
                  <c:v>-3.4850779174082969E-2</c:v>
                </c:pt>
                <c:pt idx="65">
                  <c:v>5.2453389796392774E-2</c:v>
                </c:pt>
                <c:pt idx="66">
                  <c:v>0.13925839902081719</c:v>
                </c:pt>
                <c:pt idx="67">
                  <c:v>0.22473819003988399</c:v>
                </c:pt>
                <c:pt idx="68">
                  <c:v>0.30807931550646822</c:v>
                </c:pt>
                <c:pt idx="69">
                  <c:v>0.38848868015665677</c:v>
                </c:pt>
                <c:pt idx="70">
                  <c:v>0.46520108810521332</c:v>
                </c:pt>
                <c:pt idx="71">
                  <c:v>0.53748652464347413</c:v>
                </c:pt>
                <c:pt idx="72">
                  <c:v>0.60465710324426047</c:v>
                </c:pt>
                <c:pt idx="73">
                  <c:v>0.6660736116643482</c:v>
                </c:pt>
                <c:pt idx="74">
                  <c:v>0.72115159485010882</c:v>
                </c:pt>
                <c:pt idx="75">
                  <c:v>0.76936691675987323</c:v>
                </c:pt>
                <c:pt idx="76">
                  <c:v>0.81026074817528637</c:v>
                </c:pt>
                <c:pt idx="77">
                  <c:v>0.84344393303639431</c:v>
                </c:pt>
                <c:pt idx="78">
                  <c:v>0.86860069174929944</c:v>
                </c:pt>
                <c:pt idx="79">
                  <c:v>0.88549162622477617</c:v>
                </c:pt>
                <c:pt idx="80">
                  <c:v>0.89395599805114023</c:v>
                </c:pt>
                <c:pt idx="81">
                  <c:v>0.89391325812169409</c:v>
                </c:pt>
                <c:pt idx="82">
                  <c:v>0.88536381316043433</c:v>
                </c:pt>
                <c:pt idx="83">
                  <c:v>0.86838902185156264</c:v>
                </c:pt>
                <c:pt idx="84">
                  <c:v>0.84315042060963508</c:v>
                </c:pt>
                <c:pt idx="85">
                  <c:v>0.8098881863581171</c:v>
                </c:pt>
                <c:pt idx="86">
                  <c:v>0.76891885094493184</c:v>
                </c:pt>
                <c:pt idx="87">
                  <c:v>0.72063228894520592</c:v>
                </c:pt>
                <c:pt idx="88">
                  <c:v>0.66548800751603765</c:v>
                </c:pt>
                <c:pt idx="89">
                  <c:v>0.60401077360997735</c:v>
                </c:pt>
                <c:pt idx="90">
                  <c:v>0.53678562015976139</c:v>
                </c:pt>
                <c:pt idx="91">
                  <c:v>0.46445227875670742</c:v>
                </c:pt>
                <c:pt idx="92">
                  <c:v>0.38769909180282486</c:v>
                </c:pt>
                <c:pt idx="93">
                  <c:v>0.30725646207012219</c:v>
                </c:pt>
                <c:pt idx="94">
                  <c:v>0.22388990200279041</c:v>
                </c:pt>
                <c:pt idx="95">
                  <c:v>0.138392748906845</c:v>
                </c:pt>
                <c:pt idx="96">
                  <c:v>5.1578615351334602E-2</c:v>
                </c:pt>
                <c:pt idx="97">
                  <c:v>-3.572635337498993E-2</c:v>
                </c:pt>
                <c:pt idx="98">
                  <c:v>-0.12269134107154368</c:v>
                </c:pt>
                <c:pt idx="99">
                  <c:v>-0.20848876688334847</c:v>
                </c:pt>
                <c:pt idx="100">
                  <c:v>-0.29230216077012078</c:v>
                </c:pt>
                <c:pt idx="101">
                  <c:v>-0.37333393324201686</c:v>
                </c:pt>
                <c:pt idx="102">
                  <c:v>-0.45081296542328358</c:v>
                </c:pt>
                <c:pt idx="103">
                  <c:v>-0.52400194721484039</c:v>
                </c:pt>
                <c:pt idx="104">
                  <c:v>-0.59220439372396938</c:v>
                </c:pt>
                <c:pt idx="105">
                  <c:v>-0.65477127319101291</c:v>
                </c:pt>
                <c:pt idx="106">
                  <c:v>-0.71110718334002154</c:v>
                </c:pt>
                <c:pt idx="107">
                  <c:v>-0.76067601737765522</c:v>
                </c:pt>
                <c:pt idx="108">
                  <c:v>-0.80300606572124533</c:v>
                </c:pt>
                <c:pt idx="109">
                  <c:v>-0.83769450490669295</c:v>
                </c:pt>
                <c:pt idx="110">
                  <c:v>-0.86441123095860262</c:v>
                </c:pt>
                <c:pt idx="111">
                  <c:v>-0.88290200074334324</c:v>
                </c:pt>
                <c:pt idx="112">
                  <c:v>-0.89299085141111834</c:v>
                </c:pt>
                <c:pt idx="113">
                  <c:v>-0.89458177490302371</c:v>
                </c:pt>
                <c:pt idx="114">
                  <c:v>-0.88765963158805983</c:v>
                </c:pt>
                <c:pt idx="115">
                  <c:v>-0.87229029433569483</c:v>
                </c:pt>
                <c:pt idx="116">
                  <c:v>-0.84862002165295125</c:v>
                </c:pt>
                <c:pt idx="117">
                  <c:v>-0.81687406585139866</c:v>
                </c:pt>
                <c:pt idx="118">
                  <c:v>-0.77735452948909012</c:v>
                </c:pt>
                <c:pt idx="119">
                  <c:v>-0.73043749048608686</c:v>
                </c:pt>
                <c:pt idx="120">
                  <c:v>-0.67656942327168923</c:v>
                </c:pt>
                <c:pt idx="121">
                  <c:v>-0.61626295002065923</c:v>
                </c:pt>
                <c:pt idx="122">
                  <c:v>-0.55009196241073322</c:v>
                </c:pt>
                <c:pt idx="123">
                  <c:v>-0.47868616032403005</c:v>
                </c:pt>
                <c:pt idx="124">
                  <c:v>-0.40272505946343434</c:v>
                </c:pt>
                <c:pt idx="125">
                  <c:v>-0.32293152490902199</c:v>
                </c:pt>
                <c:pt idx="126">
                  <c:v>-0.24006489215082308</c:v>
                </c:pt>
                <c:pt idx="127">
                  <c:v>-0.15491374105992417</c:v>
                </c:pt>
                <c:pt idx="128">
                  <c:v>-6.8288391562639439E-2</c:v>
                </c:pt>
                <c:pt idx="129">
                  <c:v>1.898680756920712E-2</c:v>
                </c:pt>
                <c:pt idx="130">
                  <c:v>0.10608132343003203</c:v>
                </c:pt>
                <c:pt idx="131">
                  <c:v>0.19216634254203541</c:v>
                </c:pt>
                <c:pt idx="132">
                  <c:v>0.27642265805422439</c:v>
                </c:pt>
                <c:pt idx="133">
                  <c:v>0.3580484655223577</c:v>
                </c:pt>
                <c:pt idx="134">
                  <c:v>0.43626699308316297</c:v>
                </c:pt>
                <c:pt idx="135">
                  <c:v>0.51033389341217983</c:v>
                </c:pt>
                <c:pt idx="136">
                  <c:v>0.57954432712147663</c:v>
                </c:pt>
                <c:pt idx="137">
                  <c:v>0.64323967018982731</c:v>
                </c:pt>
                <c:pt idx="138">
                  <c:v>0.70081378159576346</c:v>
                </c:pt>
                <c:pt idx="139">
                  <c:v>0.75171877150909439</c:v>
                </c:pt>
                <c:pt idx="140">
                  <c:v>0.79547021514933214</c:v>
                </c:pt>
                <c:pt idx="141">
                  <c:v>0.83165176269463259</c:v>
                </c:pt>
                <c:pt idx="142">
                  <c:v>0.85991910137217664</c:v>
                </c:pt>
                <c:pt idx="143">
                  <c:v>0.88000323202574993</c:v>
                </c:pt>
                <c:pt idx="144">
                  <c:v>0.89171302897985971</c:v>
                </c:pt>
                <c:pt idx="145">
                  <c:v>0.89493705884008445</c:v>
                </c:pt>
                <c:pt idx="146">
                  <c:v>0.88964464092148554</c:v>
                </c:pt>
                <c:pt idx="147">
                  <c:v>0.87588613921377856</c:v>
                </c:pt>
                <c:pt idx="148">
                  <c:v>0.85379248310484757</c:v>
                </c:pt>
                <c:pt idx="149">
                  <c:v>0.82357392142351937</c:v>
                </c:pt>
                <c:pt idx="150">
                  <c:v>0.78551802165844309</c:v>
                </c:pt>
              </c:numCache>
            </c:numRef>
          </c:yVal>
          <c:smooth val="1"/>
        </c:ser>
        <c:axId val="92879104"/>
        <c:axId val="92909568"/>
      </c:scatterChart>
      <c:valAx>
        <c:axId val="92879104"/>
        <c:scaling>
          <c:orientation val="minMax"/>
        </c:scaling>
        <c:axPos val="b"/>
        <c:numFmt formatCode="General" sourceLinked="1"/>
        <c:tickLblPos val="nextTo"/>
        <c:crossAx val="92909568"/>
        <c:crosses val="autoZero"/>
        <c:crossBetween val="midCat"/>
      </c:valAx>
      <c:valAx>
        <c:axId val="92909568"/>
        <c:scaling>
          <c:orientation val="minMax"/>
        </c:scaling>
        <c:axPos val="l"/>
        <c:majorGridlines/>
        <c:numFmt formatCode="General" sourceLinked="1"/>
        <c:tickLblPos val="nextTo"/>
        <c:crossAx val="928791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График для материала 2 пружины</a:t>
            </a:r>
            <a:r>
              <a:rPr lang="ru-RU" baseline="0"/>
              <a:t> 1 и скорости 4(промежуток времени от 0,00001 до 0,0002 секунд)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x</c:v>
          </c:tx>
          <c:marker>
            <c:symbol val="none"/>
          </c:marker>
          <c:xVal>
            <c:numRef>
              <c:f>'Материал 2 Пружина 1 Скорость 4'!$T$2:$T$22</c:f>
              <c:numCache>
                <c:formatCode>General</c:formatCode>
                <c:ptCount val="21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3.0000000000000001E-5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6.9999999999999994E-5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1.2999999999999999E-4</c:v>
                </c:pt>
                <c:pt idx="14">
                  <c:v>1.3999999999999999E-4</c:v>
                </c:pt>
                <c:pt idx="15">
                  <c:v>1.4999999999999999E-4</c:v>
                </c:pt>
                <c:pt idx="16">
                  <c:v>1.6000000000000001E-4</c:v>
                </c:pt>
                <c:pt idx="17">
                  <c:v>1.7000000000000001E-4</c:v>
                </c:pt>
                <c:pt idx="18">
                  <c:v>1.8000000000000001E-4</c:v>
                </c:pt>
                <c:pt idx="19">
                  <c:v>1.9000000000000001E-4</c:v>
                </c:pt>
                <c:pt idx="20">
                  <c:v>2.0000000000000001E-4</c:v>
                </c:pt>
              </c:numCache>
            </c:numRef>
          </c:xVal>
          <c:yVal>
            <c:numRef>
              <c:f>'Материал 2 Пружина 1 Скорость 4'!$S$2:$S$22</c:f>
              <c:numCache>
                <c:formatCode>General</c:formatCode>
                <c:ptCount val="21"/>
                <c:pt idx="0">
                  <c:v>-1.3643598305360582E-3</c:v>
                </c:pt>
                <c:pt idx="1">
                  <c:v>-1.277016869135854E-3</c:v>
                </c:pt>
                <c:pt idx="2">
                  <c:v>-1.1896738955735843E-3</c:v>
                </c:pt>
                <c:pt idx="3">
                  <c:v>-1.1023309106810869E-3</c:v>
                </c:pt>
                <c:pt idx="4">
                  <c:v>-1.0149879152901999E-3</c:v>
                </c:pt>
                <c:pt idx="5">
                  <c:v>-9.276449102327616E-4</c:v>
                </c:pt>
                <c:pt idx="6">
                  <c:v>-8.403018963406097E-4</c:v>
                </c:pt>
                <c:pt idx="7">
                  <c:v>-7.5295887444558275E-4</c:v>
                </c:pt>
                <c:pt idx="8">
                  <c:v>-6.6561584537951871E-4</c:v>
                </c:pt>
                <c:pt idx="9">
                  <c:v>-5.7827280997425619E-4</c:v>
                </c:pt>
                <c:pt idx="10">
                  <c:v>-4.9092976906163358E-4</c:v>
                </c:pt>
                <c:pt idx="11">
                  <c:v>-4.0358672347348944E-4</c:v>
                </c:pt>
                <c:pt idx="12">
                  <c:v>-3.1624367404166213E-4</c:v>
                </c:pt>
                <c:pt idx="13">
                  <c:v>-2.2890062159799051E-4</c:v>
                </c:pt>
                <c:pt idx="14">
                  <c:v>-1.4155756697431277E-4</c:v>
                </c:pt>
                <c:pt idx="15">
                  <c:v>-5.421451100246773E-5</c:v>
                </c:pt>
                <c:pt idx="16">
                  <c:v>3.3128545485706184E-5</c:v>
                </c:pt>
                <c:pt idx="17">
                  <c:v>1.2047160165836974E-4</c:v>
                </c:pt>
                <c:pt idx="18">
                  <c:v>2.0781465668368493E-4</c:v>
                </c:pt>
                <c:pt idx="19">
                  <c:v>2.9515770972981289E-4</c:v>
                </c:pt>
                <c:pt idx="20">
                  <c:v>3.8250075996491503E-4</c:v>
                </c:pt>
              </c:numCache>
            </c:numRef>
          </c:yVal>
          <c:smooth val="1"/>
        </c:ser>
        <c:dLbls/>
        <c:axId val="98578432"/>
        <c:axId val="94107904"/>
      </c:scatterChart>
      <c:valAx>
        <c:axId val="985784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4107904"/>
        <c:crosses val="autoZero"/>
        <c:crossBetween val="midCat"/>
      </c:valAx>
      <c:valAx>
        <c:axId val="941079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Координата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85784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13</xdr:row>
      <xdr:rowOff>114299</xdr:rowOff>
    </xdr:from>
    <xdr:to>
      <xdr:col>15</xdr:col>
      <xdr:colOff>57149</xdr:colOff>
      <xdr:row>31</xdr:row>
      <xdr:rowOff>9524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14</xdr:row>
      <xdr:rowOff>47625</xdr:rowOff>
    </xdr:from>
    <xdr:to>
      <xdr:col>15</xdr:col>
      <xdr:colOff>381000</xdr:colOff>
      <xdr:row>32</xdr:row>
      <xdr:rowOff>161925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200024</xdr:colOff>
      <xdr:row>13</xdr:row>
      <xdr:rowOff>76200</xdr:rowOff>
    </xdr:from>
    <xdr:to>
      <xdr:col>15</xdr:col>
      <xdr:colOff>590549</xdr:colOff>
      <xdr:row>29</xdr:row>
      <xdr:rowOff>38100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15</xdr:row>
      <xdr:rowOff>28574</xdr:rowOff>
    </xdr:from>
    <xdr:to>
      <xdr:col>16</xdr:col>
      <xdr:colOff>257175</xdr:colOff>
      <xdr:row>32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495299</xdr:colOff>
      <xdr:row>2</xdr:row>
      <xdr:rowOff>190499</xdr:rowOff>
    </xdr:from>
    <xdr:to>
      <xdr:col>31</xdr:col>
      <xdr:colOff>333374</xdr:colOff>
      <xdr:row>22</xdr:row>
      <xdr:rowOff>9524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3"/>
  <sheetViews>
    <sheetView workbookViewId="0">
      <selection sqref="A1:XFD1048576"/>
    </sheetView>
  </sheetViews>
  <sheetFormatPr defaultRowHeight="15"/>
  <sheetData>
    <row r="1" spans="1:16" ht="18.75">
      <c r="A1" s="3" t="s">
        <v>0</v>
      </c>
      <c r="B1" s="3" t="s">
        <v>1</v>
      </c>
      <c r="C1" s="2"/>
      <c r="D1" s="2"/>
      <c r="E1" s="2"/>
      <c r="F1" s="2"/>
      <c r="G1" s="12" t="s">
        <v>4</v>
      </c>
      <c r="H1" s="12"/>
      <c r="I1" s="12"/>
      <c r="J1" s="2"/>
      <c r="K1" s="2"/>
      <c r="L1" s="3" t="s">
        <v>5</v>
      </c>
      <c r="M1" s="2"/>
      <c r="N1" s="2"/>
      <c r="O1" s="3" t="s">
        <v>6</v>
      </c>
      <c r="P1" s="2"/>
    </row>
    <row r="2" spans="1:16" ht="15.75">
      <c r="A2" s="4">
        <f>$G$13*SIN($L$2*B2+$L$13)</f>
        <v>2389.5272345219328</v>
      </c>
      <c r="B2" s="4">
        <v>0</v>
      </c>
      <c r="C2" s="2"/>
      <c r="D2" s="2"/>
      <c r="E2" s="2"/>
      <c r="F2" s="2"/>
      <c r="G2" s="12">
        <f>(O5*10)/O2</f>
        <v>4.375</v>
      </c>
      <c r="H2" s="12"/>
      <c r="I2" s="12"/>
      <c r="J2" s="2"/>
      <c r="K2" s="2"/>
      <c r="L2" s="4">
        <f>SQRT(O2/O5)</f>
        <v>1.5118578920369088</v>
      </c>
      <c r="M2" s="2"/>
      <c r="N2" s="2"/>
      <c r="O2" s="5">
        <v>1600</v>
      </c>
      <c r="P2" s="2"/>
    </row>
    <row r="3" spans="1:16" ht="15.75">
      <c r="A3" s="4">
        <f t="shared" ref="A3:A66" si="0">$G$13*SIN($L$2*B3+$L$13)</f>
        <v>2085.2062041542977</v>
      </c>
      <c r="B3" s="4">
        <v>0.1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8.75">
      <c r="A4" s="4">
        <f t="shared" si="0"/>
        <v>1733.3140330385972</v>
      </c>
      <c r="B4" s="4">
        <v>0.2</v>
      </c>
      <c r="C4" s="2"/>
      <c r="D4" s="2"/>
      <c r="E4" s="2"/>
      <c r="F4" s="2"/>
      <c r="G4" s="12" t="s">
        <v>7</v>
      </c>
      <c r="H4" s="12"/>
      <c r="I4" s="12"/>
      <c r="J4" s="2"/>
      <c r="K4" s="2"/>
      <c r="L4" s="3" t="s">
        <v>3</v>
      </c>
      <c r="M4" s="2"/>
      <c r="N4" s="2"/>
      <c r="O4" s="3" t="s">
        <v>8</v>
      </c>
      <c r="P4" s="2"/>
    </row>
    <row r="5" spans="1:16" ht="15.75">
      <c r="A5" s="4">
        <f t="shared" si="0"/>
        <v>1341.8786619928392</v>
      </c>
      <c r="B5" s="4">
        <v>0.3</v>
      </c>
      <c r="C5" s="2"/>
      <c r="D5" s="2"/>
      <c r="E5" s="2"/>
      <c r="F5" s="2"/>
      <c r="G5" s="12">
        <v>3020</v>
      </c>
      <c r="H5" s="12"/>
      <c r="I5" s="12"/>
      <c r="J5" s="2"/>
      <c r="K5" s="2"/>
      <c r="L5" s="4">
        <f>2*PI()/L2</f>
        <v>4.1559364410330408</v>
      </c>
      <c r="M5" s="2"/>
      <c r="N5" s="2"/>
      <c r="O5" s="3">
        <v>700</v>
      </c>
      <c r="P5" s="2"/>
    </row>
    <row r="6" spans="1:16" ht="15.75">
      <c r="A6" s="4">
        <f t="shared" si="0"/>
        <v>919.8301561073182</v>
      </c>
      <c r="B6" s="4">
        <v>0.4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8.75">
      <c r="A7" s="4">
        <f t="shared" si="0"/>
        <v>476.79697746697769</v>
      </c>
      <c r="B7" s="4">
        <v>0.5</v>
      </c>
      <c r="C7" s="2"/>
      <c r="D7" s="2"/>
      <c r="E7" s="2"/>
      <c r="F7" s="2"/>
      <c r="G7" s="13" t="s">
        <v>9</v>
      </c>
      <c r="H7" s="13"/>
      <c r="I7" s="13"/>
      <c r="J7" s="2"/>
      <c r="K7" s="2"/>
      <c r="L7" s="3" t="s">
        <v>2</v>
      </c>
      <c r="M7" s="2"/>
      <c r="N7" s="12" t="s">
        <v>10</v>
      </c>
      <c r="O7" s="12"/>
      <c r="P7" s="12"/>
    </row>
    <row r="8" spans="1:16" ht="15.75">
      <c r="A8" s="4">
        <f t="shared" si="0"/>
        <v>22.886324897132226</v>
      </c>
      <c r="B8" s="4">
        <v>0.6</v>
      </c>
      <c r="C8" s="2"/>
      <c r="D8" s="2"/>
      <c r="E8" s="2"/>
      <c r="F8" s="2"/>
      <c r="G8" s="13"/>
      <c r="H8" s="13"/>
      <c r="I8" s="13"/>
      <c r="J8" s="2"/>
      <c r="K8" s="2"/>
      <c r="L8" s="4">
        <f>1/L5</f>
        <v>0.24061965677016708</v>
      </c>
      <c r="M8" s="2"/>
      <c r="N8" s="12">
        <v>1</v>
      </c>
      <c r="O8" s="12"/>
      <c r="P8" s="12"/>
    </row>
    <row r="9" spans="1:16" ht="15.75">
      <c r="A9" s="4">
        <f t="shared" si="0"/>
        <v>-431.54644801779864</v>
      </c>
      <c r="B9" s="4">
        <v>0.7</v>
      </c>
      <c r="C9" s="2"/>
      <c r="D9" s="2"/>
      <c r="E9" s="2"/>
      <c r="F9" s="2"/>
      <c r="G9" s="12">
        <f>G5-G2</f>
        <v>3015.625</v>
      </c>
      <c r="H9" s="12"/>
      <c r="I9" s="12"/>
      <c r="J9" s="2"/>
      <c r="K9" s="2"/>
      <c r="L9" s="2"/>
      <c r="M9" s="2"/>
      <c r="N9" s="2"/>
      <c r="O9" s="2"/>
      <c r="P9" s="2"/>
    </row>
    <row r="10" spans="1:16" ht="15.75">
      <c r="A10" s="4">
        <f t="shared" si="0"/>
        <v>-876.13407622853583</v>
      </c>
      <c r="B10" s="4">
        <v>0.8</v>
      </c>
      <c r="C10" s="2"/>
      <c r="D10" s="2"/>
      <c r="E10" s="2"/>
      <c r="F10" s="2"/>
      <c r="G10" s="2"/>
      <c r="H10" s="3"/>
      <c r="I10" s="3"/>
      <c r="J10" s="2"/>
      <c r="K10" s="2"/>
      <c r="L10" s="2"/>
      <c r="M10" s="2"/>
      <c r="N10" s="2"/>
      <c r="O10" s="2"/>
      <c r="P10" s="2"/>
    </row>
    <row r="11" spans="1:16" ht="15.75">
      <c r="A11" s="4">
        <f t="shared" si="0"/>
        <v>-1300.7338982590472</v>
      </c>
      <c r="B11" s="4">
        <v>0.9</v>
      </c>
      <c r="C11" s="2"/>
      <c r="D11" s="2"/>
      <c r="E11" s="2"/>
      <c r="F11" s="2"/>
      <c r="G11" s="2"/>
      <c r="H11" s="3"/>
      <c r="I11" s="3"/>
      <c r="J11" s="2"/>
      <c r="K11" s="2"/>
      <c r="L11" s="2"/>
      <c r="M11" s="2"/>
      <c r="N11" s="2"/>
      <c r="O11" s="2"/>
      <c r="P11" s="2"/>
    </row>
    <row r="12" spans="1:16" ht="18.75">
      <c r="A12" s="4">
        <f t="shared" si="0"/>
        <v>-1695.6592472199004</v>
      </c>
      <c r="B12" s="4">
        <v>1</v>
      </c>
      <c r="C12" s="2"/>
      <c r="D12" s="2"/>
      <c r="E12" s="2"/>
      <c r="F12" s="2"/>
      <c r="G12" s="12" t="s">
        <v>11</v>
      </c>
      <c r="H12" s="12"/>
      <c r="I12" s="12"/>
      <c r="J12" s="2"/>
      <c r="K12" s="2"/>
      <c r="L12" s="7" t="s">
        <v>12</v>
      </c>
      <c r="M12" s="2"/>
      <c r="N12" s="2"/>
      <c r="O12" s="2"/>
      <c r="P12" s="2"/>
    </row>
    <row r="13" spans="1:16" ht="15.75">
      <c r="A13" s="4">
        <f t="shared" si="0"/>
        <v>-2051.9004389259235</v>
      </c>
      <c r="B13" s="4">
        <v>1.1000000000000001</v>
      </c>
      <c r="C13" s="2"/>
      <c r="D13" s="2"/>
      <c r="E13" s="2"/>
      <c r="F13" s="2"/>
      <c r="G13" s="12">
        <f>SQRT((G9^2)+(O8^2)/L2^2)</f>
        <v>3015.625</v>
      </c>
      <c r="H13" s="12"/>
      <c r="I13" s="12"/>
      <c r="J13" s="2"/>
      <c r="K13" s="2"/>
      <c r="L13" s="4">
        <v>2.2268885978788999</v>
      </c>
      <c r="M13" s="2"/>
      <c r="N13" s="2"/>
      <c r="O13" s="2"/>
      <c r="P13" s="2"/>
    </row>
    <row r="14" spans="1:16" ht="15.75">
      <c r="A14" s="4">
        <f t="shared" si="0"/>
        <v>-2361.3303155750987</v>
      </c>
      <c r="B14" s="4">
        <v>1.2</v>
      </c>
      <c r="C14" s="2"/>
      <c r="D14" s="2"/>
      <c r="E14" s="2"/>
      <c r="F14" s="2"/>
      <c r="G14" s="2"/>
      <c r="H14" s="3"/>
      <c r="I14" s="3"/>
      <c r="J14" s="2"/>
      <c r="K14" s="2"/>
      <c r="L14" s="2"/>
      <c r="M14" s="2"/>
      <c r="N14" s="2"/>
      <c r="O14" s="2"/>
      <c r="P14" s="2"/>
    </row>
    <row r="15" spans="1:16" ht="15.75">
      <c r="A15" s="4">
        <f t="shared" si="0"/>
        <v>-2616.8896557895082</v>
      </c>
      <c r="B15" s="4">
        <v>1.3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>
      <c r="A16" s="4">
        <f t="shared" si="0"/>
        <v>-2812.7482211406455</v>
      </c>
      <c r="B16" s="4">
        <v>1.4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0" ht="15.75">
      <c r="A17" s="4">
        <f t="shared" si="0"/>
        <v>-2944.4377651018735</v>
      </c>
      <c r="B17" s="4">
        <v>1.5</v>
      </c>
      <c r="C17" s="1"/>
      <c r="D17" s="1"/>
      <c r="E17" s="1"/>
      <c r="F17" s="1"/>
      <c r="G17" s="1"/>
      <c r="H17" s="1"/>
      <c r="I17" s="1"/>
      <c r="J17" s="1"/>
    </row>
    <row r="18" spans="1:10" ht="15.75">
      <c r="A18" s="4">
        <f t="shared" si="0"/>
        <v>-3008.9539700098617</v>
      </c>
      <c r="B18" s="4">
        <v>1.6</v>
      </c>
      <c r="C18" s="1"/>
    </row>
    <row r="19" spans="1:10" ht="15.75">
      <c r="A19" s="4">
        <f t="shared" si="0"/>
        <v>-3004.8249864819954</v>
      </c>
      <c r="B19" s="4">
        <v>1.7</v>
      </c>
      <c r="C19" s="1"/>
    </row>
    <row r="20" spans="1:10" ht="15.75">
      <c r="A20" s="4">
        <f t="shared" si="0"/>
        <v>-2932.1450116562651</v>
      </c>
      <c r="B20" s="4">
        <v>1.8</v>
      </c>
      <c r="C20" s="1"/>
    </row>
    <row r="21" spans="1:10" ht="15.75">
      <c r="A21" s="4">
        <f t="shared" si="0"/>
        <v>-2792.572140211802</v>
      </c>
      <c r="B21" s="4">
        <v>1.9</v>
      </c>
      <c r="C21" s="1"/>
    </row>
    <row r="22" spans="1:10" ht="15.75">
      <c r="A22" s="4">
        <f t="shared" si="0"/>
        <v>-2589.2905371961047</v>
      </c>
      <c r="B22" s="4">
        <v>2</v>
      </c>
      <c r="C22" s="1"/>
    </row>
    <row r="23" spans="1:10" ht="15.75">
      <c r="A23" s="4">
        <f t="shared" si="0"/>
        <v>-2326.9377956344038</v>
      </c>
      <c r="B23" s="4">
        <v>2.1</v>
      </c>
      <c r="C23" s="1"/>
    </row>
    <row r="24" spans="1:10" ht="15.75">
      <c r="A24" s="4">
        <f t="shared" si="0"/>
        <v>-2011.4991361584077</v>
      </c>
      <c r="B24" s="4">
        <v>2.2000000000000002</v>
      </c>
      <c r="C24" s="1"/>
    </row>
    <row r="25" spans="1:10" ht="15.75">
      <c r="A25" s="4">
        <f t="shared" si="0"/>
        <v>-1650.1708623458719</v>
      </c>
      <c r="B25" s="4">
        <v>2.2999999999999998</v>
      </c>
      <c r="C25" s="1"/>
    </row>
    <row r="26" spans="1:10" ht="15.75">
      <c r="A26" s="4">
        <f t="shared" si="0"/>
        <v>-1251.1961868515198</v>
      </c>
      <c r="B26" s="4">
        <v>2.4</v>
      </c>
      <c r="C26" s="1"/>
    </row>
    <row r="27" spans="1:10" ht="15.75">
      <c r="A27" s="4">
        <f t="shared" si="0"/>
        <v>-823.67717373263008</v>
      </c>
      <c r="B27" s="4">
        <v>2.5</v>
      </c>
      <c r="C27" s="1"/>
    </row>
    <row r="28" spans="1:10" ht="15.75">
      <c r="A28" s="4">
        <f t="shared" si="0"/>
        <v>-377.36708724913359</v>
      </c>
      <c r="B28" s="4">
        <v>2.6</v>
      </c>
      <c r="C28" s="1"/>
    </row>
    <row r="29" spans="1:10" ht="15.75">
      <c r="A29" s="4">
        <f t="shared" si="0"/>
        <v>77.552115582401214</v>
      </c>
      <c r="B29" s="4">
        <v>2.7</v>
      </c>
      <c r="C29" s="1"/>
    </row>
    <row r="30" spans="1:10" ht="15.75">
      <c r="A30" s="4">
        <f t="shared" si="0"/>
        <v>530.70207247637325</v>
      </c>
      <c r="B30" s="4">
        <v>2.8</v>
      </c>
      <c r="C30" s="1"/>
    </row>
    <row r="31" spans="1:10" ht="15.75">
      <c r="A31" s="4">
        <f t="shared" si="0"/>
        <v>971.74478408459595</v>
      </c>
      <c r="B31" s="4">
        <v>2.9</v>
      </c>
      <c r="C31" s="1"/>
    </row>
    <row r="32" spans="1:10" ht="15.75">
      <c r="A32" s="4">
        <f t="shared" si="0"/>
        <v>1390.618461377273</v>
      </c>
      <c r="B32" s="4">
        <v>3</v>
      </c>
      <c r="C32" s="1"/>
    </row>
    <row r="33" spans="1:3" ht="15.75">
      <c r="A33" s="4">
        <f t="shared" si="0"/>
        <v>1777.7670716615964</v>
      </c>
      <c r="B33" s="4">
        <v>3.1</v>
      </c>
      <c r="C33" s="1"/>
    </row>
    <row r="34" spans="1:3" ht="15.75">
      <c r="A34" s="4">
        <f t="shared" si="0"/>
        <v>2124.3583464580411</v>
      </c>
      <c r="B34" s="4">
        <v>3.2</v>
      </c>
      <c r="C34" s="1"/>
    </row>
    <row r="35" spans="1:3" ht="15.75">
      <c r="A35" s="4">
        <f t="shared" si="0"/>
        <v>2422.4852776814882</v>
      </c>
      <c r="B35" s="4">
        <v>3.3</v>
      </c>
      <c r="C35" s="1"/>
    </row>
    <row r="36" spans="1:3" ht="15.75">
      <c r="A36" s="4">
        <f t="shared" si="0"/>
        <v>2665.3465052660781</v>
      </c>
      <c r="B36" s="4">
        <v>3.4</v>
      </c>
      <c r="C36" s="1"/>
    </row>
    <row r="37" spans="1:3" ht="15.75">
      <c r="A37" s="4">
        <f t="shared" si="0"/>
        <v>2847.4014809357423</v>
      </c>
      <c r="B37" s="4">
        <v>3.5</v>
      </c>
      <c r="C37" s="1"/>
    </row>
    <row r="38" spans="1:3" ht="15.75">
      <c r="A38" s="4">
        <f t="shared" si="0"/>
        <v>2964.4968682702206</v>
      </c>
      <c r="B38" s="4">
        <v>3.6</v>
      </c>
      <c r="C38" s="1"/>
    </row>
    <row r="39" spans="1:3" ht="15.75">
      <c r="A39" s="4">
        <f t="shared" si="0"/>
        <v>3013.9612954211352</v>
      </c>
      <c r="B39" s="4">
        <v>3.7</v>
      </c>
      <c r="C39" s="1"/>
    </row>
    <row r="40" spans="1:3" ht="15.75">
      <c r="A40" s="4">
        <f t="shared" si="0"/>
        <v>2994.6662988239104</v>
      </c>
      <c r="B40" s="4">
        <v>3.8</v>
      </c>
      <c r="C40" s="1"/>
    </row>
    <row r="41" spans="1:3" ht="15.75">
      <c r="A41" s="4">
        <f t="shared" si="0"/>
        <v>2907.0520675577031</v>
      </c>
      <c r="B41" s="4">
        <v>3.9</v>
      </c>
      <c r="C41" s="1"/>
    </row>
    <row r="42" spans="1:3" ht="15.75">
      <c r="A42" s="4">
        <f t="shared" si="0"/>
        <v>2753.1174010308382</v>
      </c>
      <c r="B42" s="4">
        <v>4</v>
      </c>
      <c r="C42" s="1"/>
    </row>
    <row r="43" spans="1:3" ht="15.75">
      <c r="A43" s="4">
        <f t="shared" si="0"/>
        <v>2536.3741090934714</v>
      </c>
      <c r="B43" s="4">
        <v>4.0999999999999996</v>
      </c>
      <c r="C43" s="1"/>
    </row>
    <row r="44" spans="1:3" ht="15.75">
      <c r="A44" s="4">
        <f t="shared" si="0"/>
        <v>2261.7668948768337</v>
      </c>
      <c r="B44" s="4">
        <v>4.2</v>
      </c>
      <c r="C44" s="1"/>
    </row>
    <row r="45" spans="1:3" ht="15.75">
      <c r="A45" s="4">
        <f t="shared" si="0"/>
        <v>1935.5605481230277</v>
      </c>
      <c r="B45" s="4">
        <v>4.3</v>
      </c>
      <c r="C45" s="1"/>
    </row>
    <row r="46" spans="1:3" ht="15.75">
      <c r="A46" s="4">
        <f t="shared" si="0"/>
        <v>1565.197022535908</v>
      </c>
      <c r="B46" s="4">
        <v>4.4000000000000004</v>
      </c>
      <c r="C46" s="1"/>
    </row>
    <row r="47" spans="1:3" ht="15.75">
      <c r="A47" s="4">
        <f t="shared" si="0"/>
        <v>1159.1256577388551</v>
      </c>
      <c r="B47" s="4">
        <v>4.5</v>
      </c>
      <c r="C47" s="1"/>
    </row>
    <row r="48" spans="1:3" ht="15.75">
      <c r="A48" s="4">
        <f t="shared" si="0"/>
        <v>726.61041909415997</v>
      </c>
      <c r="B48" s="4">
        <v>4.5999999999999996</v>
      </c>
      <c r="C48" s="1"/>
    </row>
    <row r="49" spans="1:3" ht="15.75">
      <c r="A49" s="4">
        <f t="shared" si="0"/>
        <v>277.51855294524262</v>
      </c>
      <c r="B49" s="4">
        <v>4.7</v>
      </c>
      <c r="C49" s="1"/>
    </row>
    <row r="50" spans="1:3" ht="15.75">
      <c r="A50" s="4">
        <f t="shared" si="0"/>
        <v>-177.90452117535864</v>
      </c>
      <c r="B50" s="4">
        <v>4.8</v>
      </c>
      <c r="C50" s="1"/>
    </row>
    <row r="51" spans="1:3" ht="15.75">
      <c r="A51" s="4">
        <f t="shared" si="0"/>
        <v>-629.26894584456352</v>
      </c>
      <c r="B51" s="4">
        <v>4.9000000000000004</v>
      </c>
      <c r="C51" s="1"/>
    </row>
    <row r="52" spans="1:3" ht="15.75">
      <c r="A52" s="4">
        <f t="shared" si="0"/>
        <v>-1066.2774562010595</v>
      </c>
      <c r="B52" s="4">
        <v>5</v>
      </c>
      <c r="C52" s="1"/>
    </row>
    <row r="53" spans="1:3" ht="15.75">
      <c r="A53" s="4">
        <f t="shared" si="0"/>
        <v>-1478.9602980244472</v>
      </c>
      <c r="B53" s="4">
        <v>5.0999999999999996</v>
      </c>
      <c r="C53" s="1"/>
    </row>
    <row r="54" spans="1:3" ht="15.75">
      <c r="A54" s="4">
        <f t="shared" si="0"/>
        <v>-1857.9026741049593</v>
      </c>
      <c r="B54" s="4">
        <v>5.2</v>
      </c>
      <c r="C54" s="1"/>
    </row>
    <row r="55" spans="1:3" ht="15.75">
      <c r="A55" s="4">
        <f t="shared" si="0"/>
        <v>-2194.4595300244537</v>
      </c>
      <c r="B55" s="4">
        <v>5.3</v>
      </c>
      <c r="C55" s="1"/>
    </row>
    <row r="56" spans="1:3" ht="15.75">
      <c r="A56" s="4">
        <f t="shared" si="0"/>
        <v>-2480.9527793036341</v>
      </c>
      <c r="B56" s="4">
        <v>5.4</v>
      </c>
      <c r="C56" s="1"/>
    </row>
    <row r="57" spans="1:3" ht="15.75">
      <c r="A57" s="4">
        <f t="shared" si="0"/>
        <v>-2710.8464684921041</v>
      </c>
      <c r="B57" s="4">
        <v>5.5</v>
      </c>
      <c r="C57" s="1"/>
    </row>
    <row r="58" spans="1:3" ht="15.75">
      <c r="A58" s="4">
        <f t="shared" si="0"/>
        <v>-2878.8958860482962</v>
      </c>
      <c r="B58" s="4">
        <v>5.6</v>
      </c>
      <c r="C58" s="1"/>
    </row>
    <row r="59" spans="1:3" ht="15.75">
      <c r="A59" s="4">
        <f t="shared" si="0"/>
        <v>-2981.267213293142</v>
      </c>
      <c r="B59" s="4">
        <v>5.7</v>
      </c>
      <c r="C59" s="1"/>
    </row>
    <row r="60" spans="1:3" ht="15.75">
      <c r="A60" s="4">
        <f t="shared" si="0"/>
        <v>-3015.6249877638747</v>
      </c>
      <c r="B60" s="4">
        <v>5.8</v>
      </c>
      <c r="C60" s="1"/>
    </row>
    <row r="61" spans="1:3" ht="15.75">
      <c r="A61" s="4">
        <f t="shared" si="0"/>
        <v>-2981.1853836106193</v>
      </c>
      <c r="B61" s="4">
        <v>5.9</v>
      </c>
      <c r="C61" s="1"/>
    </row>
    <row r="62" spans="1:3" ht="15.75">
      <c r="A62" s="4">
        <f t="shared" si="0"/>
        <v>-2878.7340935160541</v>
      </c>
      <c r="B62" s="4">
        <v>6</v>
      </c>
      <c r="C62" s="1"/>
    </row>
    <row r="63" spans="1:3" ht="15.75">
      <c r="A63" s="4">
        <f t="shared" si="0"/>
        <v>-2710.608404186502</v>
      </c>
      <c r="B63" s="4">
        <v>6.1</v>
      </c>
      <c r="C63" s="1"/>
    </row>
    <row r="64" spans="1:3" ht="15.75">
      <c r="A64" s="4">
        <f t="shared" si="0"/>
        <v>-2480.6438743377039</v>
      </c>
      <c r="B64" s="4">
        <v>6.2</v>
      </c>
      <c r="C64" s="1"/>
    </row>
    <row r="65" spans="1:3" ht="15.75">
      <c r="A65" s="4">
        <f t="shared" si="0"/>
        <v>-2194.0868316444494</v>
      </c>
      <c r="B65" s="4">
        <v>6.3</v>
      </c>
      <c r="C65" s="1"/>
    </row>
    <row r="66" spans="1:3" ht="15.75">
      <c r="A66" s="4">
        <f t="shared" si="0"/>
        <v>-1857.4746849170285</v>
      </c>
      <c r="B66" s="4">
        <v>6.4</v>
      </c>
      <c r="C66" s="1"/>
    </row>
    <row r="67" spans="1:3" ht="15.75">
      <c r="A67" s="4">
        <f t="shared" ref="A67:A130" si="1">$G$13*SIN($L$2*B67+$L$13)</f>
        <v>-1478.4867820192537</v>
      </c>
      <c r="B67" s="4">
        <v>6.5</v>
      </c>
      <c r="C67" s="1"/>
    </row>
    <row r="68" spans="1:3" ht="15.75">
      <c r="A68" s="4">
        <f t="shared" si="1"/>
        <v>-1065.7692160016072</v>
      </c>
      <c r="B68" s="4">
        <v>6.6</v>
      </c>
      <c r="C68" s="1"/>
    </row>
    <row r="69" spans="1:3" ht="15.75">
      <c r="A69" s="4">
        <f t="shared" si="1"/>
        <v>-628.73757625909002</v>
      </c>
      <c r="B69" s="4">
        <v>6.7</v>
      </c>
      <c r="C69" s="1"/>
    </row>
    <row r="70" spans="1:3" ht="15.75">
      <c r="A70" s="4">
        <f t="shared" si="1"/>
        <v>-177.36214467755488</v>
      </c>
      <c r="B70" s="4">
        <v>6.8</v>
      </c>
      <c r="C70" s="1"/>
    </row>
    <row r="71" spans="1:3" ht="15.75">
      <c r="A71" s="4">
        <f t="shared" si="1"/>
        <v>278.05956277397576</v>
      </c>
      <c r="B71" s="4">
        <v>6.9</v>
      </c>
      <c r="C71" s="1"/>
    </row>
    <row r="72" spans="1:3" ht="15.75">
      <c r="A72" s="4">
        <f t="shared" si="1"/>
        <v>727.13771985110543</v>
      </c>
      <c r="B72" s="4">
        <v>7</v>
      </c>
      <c r="C72" s="1"/>
    </row>
    <row r="73" spans="1:3" ht="15.75">
      <c r="A73" s="4">
        <f t="shared" si="1"/>
        <v>1159.6272197751207</v>
      </c>
      <c r="B73" s="4">
        <v>7.1</v>
      </c>
      <c r="C73" s="1"/>
    </row>
    <row r="74" spans="1:3" ht="15.75">
      <c r="A74" s="4">
        <f t="shared" si="1"/>
        <v>1565.661403396467</v>
      </c>
      <c r="B74" s="4">
        <v>7.2</v>
      </c>
      <c r="C74" s="1"/>
    </row>
    <row r="75" spans="1:3" ht="15.75">
      <c r="A75" s="4">
        <f t="shared" si="1"/>
        <v>1935.9771535907323</v>
      </c>
      <c r="B75" s="4">
        <v>7.3</v>
      </c>
      <c r="C75" s="1"/>
    </row>
    <row r="76" spans="1:3" ht="15.75">
      <c r="A76" s="4">
        <f t="shared" si="1"/>
        <v>2262.126220665129</v>
      </c>
      <c r="B76" s="4">
        <v>7.4</v>
      </c>
      <c r="C76" s="1"/>
    </row>
    <row r="77" spans="1:3" ht="15.75">
      <c r="A77" s="4">
        <f t="shared" si="1"/>
        <v>2536.6679576736688</v>
      </c>
      <c r="B77" s="4">
        <v>7.5</v>
      </c>
      <c r="C77" s="1"/>
    </row>
    <row r="78" spans="1:3" ht="15.75">
      <c r="A78" s="4">
        <f t="shared" si="1"/>
        <v>2753.339068647625</v>
      </c>
      <c r="B78" s="4">
        <v>7.6</v>
      </c>
      <c r="C78" s="1"/>
    </row>
    <row r="79" spans="1:3" ht="15.75">
      <c r="A79" s="4">
        <f t="shared" si="1"/>
        <v>2907.1964971661891</v>
      </c>
      <c r="B79" s="4">
        <v>7.7</v>
      </c>
      <c r="C79" s="1"/>
    </row>
    <row r="80" spans="1:3" ht="15.75">
      <c r="A80" s="4">
        <f t="shared" si="1"/>
        <v>2994.7301954591999</v>
      </c>
      <c r="B80" s="4">
        <v>7.8</v>
      </c>
      <c r="C80" s="1"/>
    </row>
    <row r="81" spans="1:3" ht="15.75">
      <c r="A81" s="4">
        <f t="shared" si="1"/>
        <v>3013.9432013684832</v>
      </c>
      <c r="B81" s="4">
        <v>7.9</v>
      </c>
      <c r="C81" s="1"/>
    </row>
    <row r="82" spans="1:3" ht="15.75">
      <c r="A82" s="4">
        <f t="shared" si="1"/>
        <v>2964.3971963208046</v>
      </c>
      <c r="B82" s="4">
        <v>8</v>
      </c>
      <c r="C82" s="1"/>
    </row>
    <row r="83" spans="1:3" ht="15.75">
      <c r="A83" s="4">
        <f t="shared" si="1"/>
        <v>2847.2225049693961</v>
      </c>
      <c r="B83" s="4">
        <v>8.1</v>
      </c>
      <c r="C83" s="1"/>
    </row>
    <row r="84" spans="1:3" ht="15.75">
      <c r="A84" s="4">
        <f t="shared" si="1"/>
        <v>2665.0923083758153</v>
      </c>
      <c r="B84" s="4">
        <v>8.1999999999999993</v>
      </c>
      <c r="C84" s="1"/>
    </row>
    <row r="85" spans="1:3" ht="15.75">
      <c r="A85" s="4">
        <f t="shared" si="1"/>
        <v>2422.1616590232966</v>
      </c>
      <c r="B85" s="4">
        <v>8.3000000000000007</v>
      </c>
      <c r="C85" s="1"/>
    </row>
    <row r="86" spans="1:3" ht="15.75">
      <c r="A86" s="4">
        <f t="shared" si="1"/>
        <v>2123.9726889510321</v>
      </c>
      <c r="B86" s="4">
        <v>8.4</v>
      </c>
      <c r="C86" s="1"/>
    </row>
    <row r="87" spans="1:3" ht="15.75">
      <c r="A87" s="4">
        <f t="shared" si="1"/>
        <v>1777.3281735567591</v>
      </c>
      <c r="B87" s="4">
        <v>8.5</v>
      </c>
      <c r="C87" s="1"/>
    </row>
    <row r="88" spans="1:3" ht="15.75">
      <c r="A88" s="4">
        <f t="shared" si="1"/>
        <v>1390.1363355373555</v>
      </c>
      <c r="B88" s="4">
        <v>8.6</v>
      </c>
      <c r="C88" s="1"/>
    </row>
    <row r="89" spans="1:3" ht="15.75">
      <c r="A89" s="4">
        <f t="shared" si="1"/>
        <v>971.23042955426786</v>
      </c>
      <c r="B89" s="4">
        <v>8.6999999999999993</v>
      </c>
      <c r="C89" s="1"/>
    </row>
    <row r="90" spans="1:3" ht="15.75">
      <c r="A90" s="4">
        <f t="shared" si="1"/>
        <v>530.16722355400168</v>
      </c>
      <c r="B90" s="4">
        <v>8.8000000000000007</v>
      </c>
      <c r="C90" s="1"/>
    </row>
    <row r="91" spans="1:3" ht="15.75">
      <c r="A91" s="4">
        <f t="shared" si="1"/>
        <v>77.008974118006648</v>
      </c>
      <c r="B91" s="4">
        <v>8.9</v>
      </c>
      <c r="C91" s="1"/>
    </row>
    <row r="92" spans="1:3" ht="15.75">
      <c r="A92" s="4">
        <f t="shared" si="1"/>
        <v>-377.90613022247368</v>
      </c>
      <c r="B92" s="4">
        <v>9</v>
      </c>
      <c r="C92" s="1"/>
    </row>
    <row r="93" spans="1:3" ht="15.75">
      <c r="A93" s="4">
        <f t="shared" si="1"/>
        <v>-824.19982068333229</v>
      </c>
      <c r="B93" s="4">
        <v>9.1</v>
      </c>
      <c r="C93" s="1"/>
    </row>
    <row r="94" spans="1:3" ht="15.75">
      <c r="A94" s="4">
        <f t="shared" si="1"/>
        <v>-1251.6905143009324</v>
      </c>
      <c r="B94" s="4">
        <v>9.1999999999999993</v>
      </c>
      <c r="C94" s="1"/>
    </row>
    <row r="95" spans="1:3" ht="15.75">
      <c r="A95" s="4">
        <f t="shared" si="1"/>
        <v>-1650.6255928862261</v>
      </c>
      <c r="B95" s="4">
        <v>9.3000000000000007</v>
      </c>
      <c r="C95" s="1"/>
    </row>
    <row r="96" spans="1:3" ht="15.75">
      <c r="A96" s="4">
        <f t="shared" si="1"/>
        <v>-2011.9038957314774</v>
      </c>
      <c r="B96" s="4">
        <v>9.4</v>
      </c>
      <c r="C96" s="1"/>
    </row>
    <row r="97" spans="1:3" ht="15.75">
      <c r="A97" s="4">
        <f t="shared" si="1"/>
        <v>-2327.2833502015778</v>
      </c>
      <c r="B97" s="4">
        <v>9.5</v>
      </c>
      <c r="C97" s="1"/>
    </row>
    <row r="98" spans="1:3" ht="15.75">
      <c r="A98" s="4">
        <f t="shared" si="1"/>
        <v>-2589.5690034003715</v>
      </c>
      <c r="B98" s="4">
        <v>9.6</v>
      </c>
      <c r="C98" s="1"/>
    </row>
    <row r="99" spans="1:3" ht="15.75">
      <c r="A99" s="4">
        <f t="shared" si="1"/>
        <v>-2792.7771652258148</v>
      </c>
      <c r="B99" s="4">
        <v>9.6999999999999993</v>
      </c>
      <c r="C99" s="1"/>
    </row>
    <row r="100" spans="1:3" ht="15.75">
      <c r="A100" s="4">
        <f t="shared" si="1"/>
        <v>-2932.2719181134526</v>
      </c>
      <c r="B100" s="4">
        <v>9.8000000000000007</v>
      </c>
      <c r="C100" s="1"/>
    </row>
    <row r="101" spans="1:3" ht="15.75">
      <c r="A101" s="4">
        <f t="shared" si="1"/>
        <v>-3004.8708791843042</v>
      </c>
      <c r="B101" s="4">
        <v>9.9</v>
      </c>
      <c r="C101" s="1"/>
    </row>
    <row r="102" spans="1:3" ht="15.75">
      <c r="A102" s="4">
        <f t="shared" si="1"/>
        <v>-3008.917801977766</v>
      </c>
      <c r="B102" s="4">
        <v>10</v>
      </c>
      <c r="C102" s="1"/>
    </row>
    <row r="103" spans="1:3" ht="15.75">
      <c r="A103" s="4">
        <f t="shared" si="1"/>
        <v>-2944.3203614597892</v>
      </c>
      <c r="B103" s="4">
        <v>10.1</v>
      </c>
      <c r="C103" s="1"/>
    </row>
    <row r="104" spans="1:3" ht="15.75">
      <c r="A104" s="4">
        <f t="shared" si="1"/>
        <v>-2812.5522602928327</v>
      </c>
      <c r="B104" s="4">
        <v>10.199999999999999</v>
      </c>
      <c r="C104" s="1"/>
    </row>
    <row r="105" spans="1:3" ht="15.75">
      <c r="A105" s="4">
        <f t="shared" si="1"/>
        <v>-2616.6196083159239</v>
      </c>
      <c r="B105" s="4">
        <v>10.3</v>
      </c>
      <c r="C105" s="1"/>
    </row>
    <row r="106" spans="1:3" ht="15.75">
      <c r="A106" s="4">
        <f t="shared" si="1"/>
        <v>-2360.9923422412135</v>
      </c>
      <c r="B106" s="4">
        <v>10.4</v>
      </c>
      <c r="C106" s="1"/>
    </row>
    <row r="107" spans="1:3" ht="15.75">
      <c r="A107" s="4">
        <f t="shared" si="1"/>
        <v>-2051.5022501332332</v>
      </c>
      <c r="B107" s="4">
        <v>10.5</v>
      </c>
      <c r="C107" s="1"/>
    </row>
    <row r="108" spans="1:3" ht="15.75">
      <c r="A108" s="4">
        <f t="shared" si="1"/>
        <v>-1695.209927103617</v>
      </c>
      <c r="B108" s="4">
        <v>10.6</v>
      </c>
      <c r="C108" s="1"/>
    </row>
    <row r="109" spans="1:3" ht="15.75">
      <c r="A109" s="4">
        <f t="shared" si="1"/>
        <v>-1300.2436974459185</v>
      </c>
      <c r="B109" s="4">
        <v>10.7</v>
      </c>
      <c r="C109" s="1"/>
    </row>
    <row r="110" spans="1:3" ht="15.75">
      <c r="A110" s="4">
        <f t="shared" si="1"/>
        <v>-875.61417798275522</v>
      </c>
      <c r="B110" s="4">
        <v>10.8</v>
      </c>
      <c r="C110" s="1"/>
    </row>
    <row r="111" spans="1:3" ht="15.75">
      <c r="A111" s="4">
        <f t="shared" si="1"/>
        <v>-431.00871311005289</v>
      </c>
      <c r="B111" s="4">
        <v>10.9</v>
      </c>
      <c r="C111" s="1"/>
    </row>
    <row r="112" spans="1:3" ht="15.75">
      <c r="A112" s="4">
        <f t="shared" si="1"/>
        <v>23.429628776995258</v>
      </c>
      <c r="B112" s="4">
        <v>11</v>
      </c>
      <c r="C112" s="1"/>
    </row>
    <row r="113" spans="1:3" ht="15.75">
      <c r="A113" s="4">
        <f t="shared" si="1"/>
        <v>477.33345558059278</v>
      </c>
      <c r="B113" s="4">
        <v>11.1</v>
      </c>
      <c r="C113" s="1"/>
    </row>
    <row r="114" spans="1:3" ht="15.75">
      <c r="A114" s="4">
        <f t="shared" si="1"/>
        <v>920.34756943688319</v>
      </c>
      <c r="B114" s="4">
        <v>11.2</v>
      </c>
      <c r="C114" s="1"/>
    </row>
    <row r="115" spans="1:3" ht="15.75">
      <c r="A115" s="4">
        <f t="shared" si="1"/>
        <v>1342.3652064576575</v>
      </c>
      <c r="B115" s="4">
        <v>11.3</v>
      </c>
      <c r="C115" s="1"/>
    </row>
    <row r="116" spans="1:3" ht="15.75">
      <c r="A116" s="4">
        <f t="shared" si="1"/>
        <v>1733.758608789067</v>
      </c>
      <c r="B116" s="4">
        <v>11.4</v>
      </c>
      <c r="C116" s="1"/>
    </row>
    <row r="117" spans="1:3" ht="15.75">
      <c r="A117" s="4">
        <f t="shared" si="1"/>
        <v>2085.5986687999252</v>
      </c>
      <c r="B117" s="4">
        <v>11.5</v>
      </c>
      <c r="C117" s="1"/>
    </row>
    <row r="118" spans="1:3" ht="15.75">
      <c r="A118" s="4">
        <f t="shared" si="1"/>
        <v>2389.8586345161316</v>
      </c>
      <c r="B118" s="4">
        <v>11.6</v>
      </c>
      <c r="C118" s="1"/>
    </row>
    <row r="119" spans="1:3" ht="15.75">
      <c r="A119" s="4">
        <f t="shared" si="1"/>
        <v>2639.5972290393861</v>
      </c>
      <c r="B119" s="4">
        <v>11.7</v>
      </c>
      <c r="C119" s="1"/>
    </row>
    <row r="120" spans="1:3" ht="15.75">
      <c r="A120" s="4">
        <f t="shared" si="1"/>
        <v>2829.1170063297654</v>
      </c>
      <c r="B120" s="4">
        <v>11.8</v>
      </c>
      <c r="C120" s="1"/>
    </row>
    <row r="121" spans="1:3" ht="15.75">
      <c r="A121" s="4">
        <f t="shared" si="1"/>
        <v>2954.0943306806048</v>
      </c>
      <c r="B121" s="4">
        <v>11.9</v>
      </c>
      <c r="C121" s="1"/>
    </row>
    <row r="122" spans="1:3" ht="15.75">
      <c r="A122" s="4">
        <f t="shared" si="1"/>
        <v>3011.6780145809739</v>
      </c>
      <c r="B122" s="4">
        <v>12</v>
      </c>
      <c r="C122" s="1"/>
    </row>
    <row r="123" spans="1:3" ht="15.75">
      <c r="A123" s="4">
        <f t="shared" si="1"/>
        <v>3000.5543646771152</v>
      </c>
      <c r="B123" s="4">
        <v>12.1</v>
      </c>
      <c r="C123" s="1"/>
    </row>
    <row r="124" spans="1:3" ht="15.75">
      <c r="A124" s="4">
        <f t="shared" si="1"/>
        <v>2920.9771518978459</v>
      </c>
      <c r="B124" s="4">
        <v>12.2</v>
      </c>
      <c r="C124" s="1"/>
    </row>
    <row r="125" spans="1:3" ht="15.75">
      <c r="A125" s="4">
        <f t="shared" si="1"/>
        <v>2774.761822016304</v>
      </c>
      <c r="B125" s="4">
        <v>12.3</v>
      </c>
      <c r="C125" s="1"/>
    </row>
    <row r="126" spans="1:3" ht="15.75">
      <c r="A126" s="4">
        <f t="shared" si="1"/>
        <v>2565.2440787261939</v>
      </c>
      <c r="B126" s="4">
        <v>12.4</v>
      </c>
      <c r="C126" s="1"/>
    </row>
    <row r="127" spans="1:3" ht="15.75">
      <c r="A127" s="4">
        <f t="shared" si="1"/>
        <v>2297.2037841032225</v>
      </c>
      <c r="B127" s="4">
        <v>12.5</v>
      </c>
      <c r="C127" s="1"/>
    </row>
    <row r="128" spans="1:3" ht="15.75">
      <c r="A128" s="4">
        <f t="shared" si="1"/>
        <v>1976.7559125591572</v>
      </c>
      <c r="B128" s="4">
        <v>12.6</v>
      </c>
      <c r="C128" s="1"/>
    </row>
    <row r="129" spans="1:3" ht="15.75">
      <c r="A129" s="4">
        <f t="shared" si="1"/>
        <v>1611.2110460255535</v>
      </c>
      <c r="B129" s="4">
        <v>12.7</v>
      </c>
      <c r="C129" s="1"/>
    </row>
    <row r="130" spans="1:3" ht="15.75">
      <c r="A130" s="4">
        <f t="shared" si="1"/>
        <v>1208.9085929795694</v>
      </c>
      <c r="B130" s="4">
        <v>12.8</v>
      </c>
      <c r="C130" s="1"/>
    </row>
    <row r="131" spans="1:3" ht="15.75">
      <c r="A131" s="4">
        <f t="shared" ref="A131:A152" si="2">$G$13*SIN($L$2*B131+$L$13)</f>
        <v>779.02653619291834</v>
      </c>
      <c r="B131" s="4">
        <v>12.9</v>
      </c>
      <c r="C131" s="1"/>
    </row>
    <row r="132" spans="1:3" ht="15.75">
      <c r="A132" s="4">
        <f t="shared" si="2"/>
        <v>331.37204954974851</v>
      </c>
      <c r="B132" s="4">
        <v>13</v>
      </c>
      <c r="C132" s="1"/>
    </row>
    <row r="133" spans="1:3" ht="15.75">
      <c r="A133" s="4">
        <f t="shared" si="2"/>
        <v>-123.84223927399216</v>
      </c>
      <c r="B133" s="4">
        <v>13.1</v>
      </c>
      <c r="C133" s="1"/>
    </row>
    <row r="134" spans="1:3" ht="15.75">
      <c r="A134" s="4">
        <f t="shared" si="2"/>
        <v>-576.23123600752069</v>
      </c>
      <c r="B134" s="4">
        <v>13.2</v>
      </c>
      <c r="C134" s="1"/>
    </row>
    <row r="135" spans="1:3" ht="15.75">
      <c r="A135" s="4">
        <f t="shared" si="2"/>
        <v>-1015.4743015727396</v>
      </c>
      <c r="B135" s="4">
        <v>13.3</v>
      </c>
      <c r="C135" s="1"/>
    </row>
    <row r="136" spans="1:3" ht="15.75">
      <c r="A136" s="4">
        <f t="shared" si="2"/>
        <v>-1431.5507034142859</v>
      </c>
      <c r="B136" s="4">
        <v>13.4</v>
      </c>
      <c r="C136" s="1"/>
    </row>
    <row r="137" spans="1:3" ht="15.75">
      <c r="A137" s="4">
        <f t="shared" si="2"/>
        <v>-1814.968224870556</v>
      </c>
      <c r="B137" s="4">
        <v>13.5</v>
      </c>
      <c r="C137" s="1"/>
    </row>
    <row r="138" spans="1:3" ht="15.75">
      <c r="A138" s="4">
        <f t="shared" si="2"/>
        <v>-2156.979717174137</v>
      </c>
      <c r="B138" s="4">
        <v>13.6</v>
      </c>
      <c r="C138" s="1"/>
    </row>
    <row r="139" spans="1:3" ht="15.75">
      <c r="A139" s="4">
        <f t="shared" si="2"/>
        <v>-2449.7826537425672</v>
      </c>
      <c r="B139" s="4">
        <v>13.7</v>
      </c>
      <c r="C139" s="1"/>
    </row>
    <row r="140" spans="1:3" ht="15.75">
      <c r="A140" s="4">
        <f t="shared" si="2"/>
        <v>-2686.6971341999538</v>
      </c>
      <c r="B140" s="4">
        <v>13.8</v>
      </c>
      <c r="C140" s="1"/>
    </row>
    <row r="141" spans="1:3" ht="15.75">
      <c r="A141" s="4">
        <f t="shared" si="2"/>
        <v>-2862.3182772100345</v>
      </c>
      <c r="B141" s="4">
        <v>13.9</v>
      </c>
      <c r="C141" s="1"/>
    </row>
    <row r="142" spans="1:3" ht="15.75">
      <c r="A142" s="4">
        <f t="shared" si="2"/>
        <v>-2972.639525485657</v>
      </c>
      <c r="B142" s="4">
        <v>14</v>
      </c>
      <c r="C142" s="1"/>
    </row>
    <row r="143" spans="1:3" ht="15.75">
      <c r="A143" s="4">
        <f t="shared" si="2"/>
        <v>-3015.1440499387604</v>
      </c>
      <c r="B143" s="4">
        <v>14.1</v>
      </c>
      <c r="C143" s="1"/>
    </row>
    <row r="144" spans="1:3" ht="15.75">
      <c r="A144" s="4">
        <f t="shared" si="2"/>
        <v>-2988.8621677096062</v>
      </c>
      <c r="B144" s="4">
        <v>14.2</v>
      </c>
      <c r="C144" s="1"/>
    </row>
    <row r="145" spans="1:3" ht="15.75">
      <c r="A145" s="4">
        <f t="shared" si="2"/>
        <v>-2894.3934641610958</v>
      </c>
      <c r="B145" s="4">
        <v>14.3</v>
      </c>
      <c r="C145" s="1"/>
    </row>
    <row r="146" spans="1:3" ht="15.75">
      <c r="A146" s="4">
        <f t="shared" si="2"/>
        <v>-2733.8931141549992</v>
      </c>
      <c r="B146" s="4">
        <v>14.4</v>
      </c>
      <c r="C146" s="1"/>
    </row>
    <row r="147" spans="1:3" ht="15.75">
      <c r="A147" s="4">
        <f t="shared" si="2"/>
        <v>-2511.0227146715356</v>
      </c>
      <c r="B147" s="4">
        <v>14.5</v>
      </c>
      <c r="C147" s="1"/>
    </row>
    <row r="148" spans="1:3" ht="15.75">
      <c r="A148" s="4">
        <f t="shared" si="2"/>
        <v>-2230.8667504591476</v>
      </c>
      <c r="B148" s="4">
        <v>14.6</v>
      </c>
      <c r="C148" s="1"/>
    </row>
    <row r="149" spans="1:3" ht="15.75">
      <c r="A149" s="4">
        <f t="shared" si="2"/>
        <v>-1899.8165984370185</v>
      </c>
      <c r="B149" s="4">
        <v>14.7</v>
      </c>
      <c r="C149" s="1"/>
    </row>
    <row r="150" spans="1:3" ht="15.75">
      <c r="A150" s="4">
        <f t="shared" si="2"/>
        <v>-1525.4247171318475</v>
      </c>
      <c r="B150" s="4">
        <v>14.8</v>
      </c>
      <c r="C150" s="1"/>
    </row>
    <row r="151" spans="1:3" ht="15.75">
      <c r="A151" s="4">
        <f t="shared" si="2"/>
        <v>-1116.232347618524</v>
      </c>
      <c r="B151" s="4">
        <v>14.9</v>
      </c>
      <c r="C151" s="1"/>
    </row>
    <row r="152" spans="1:3" ht="15.75">
      <c r="A152" s="4">
        <f t="shared" si="2"/>
        <v>-681.57465673299691</v>
      </c>
      <c r="B152" s="4">
        <v>15</v>
      </c>
      <c r="C152" s="1"/>
    </row>
    <row r="153" spans="1:3">
      <c r="B153" s="1"/>
      <c r="C153" s="1"/>
    </row>
  </sheetData>
  <mergeCells count="10">
    <mergeCell ref="G13:I13"/>
    <mergeCell ref="G1:I1"/>
    <mergeCell ref="G2:I2"/>
    <mergeCell ref="G4:I4"/>
    <mergeCell ref="G5:I5"/>
    <mergeCell ref="N7:P7"/>
    <mergeCell ref="N8:P8"/>
    <mergeCell ref="G7:I8"/>
    <mergeCell ref="G9:I9"/>
    <mergeCell ref="G12:I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2"/>
  <sheetViews>
    <sheetView topLeftCell="A4" workbookViewId="0">
      <selection activeCell="A4" sqref="A1:XFD1048576"/>
    </sheetView>
  </sheetViews>
  <sheetFormatPr defaultRowHeight="15"/>
  <cols>
    <col min="1" max="16384" width="9.140625" style="2"/>
  </cols>
  <sheetData>
    <row r="1" spans="1:16" ht="18.75">
      <c r="A1" s="6" t="s">
        <v>0</v>
      </c>
      <c r="B1" s="6" t="s">
        <v>1</v>
      </c>
      <c r="G1" s="12" t="s">
        <v>4</v>
      </c>
      <c r="H1" s="12"/>
      <c r="I1" s="12"/>
      <c r="L1" s="6" t="s">
        <v>5</v>
      </c>
      <c r="O1" s="6" t="s">
        <v>6</v>
      </c>
    </row>
    <row r="2" spans="1:16" ht="15.75">
      <c r="A2" s="4">
        <f>$G$13*SIN($L$2*B2+$L$13)</f>
        <v>3033.2063136247052</v>
      </c>
      <c r="B2" s="4">
        <v>0</v>
      </c>
      <c r="G2" s="12">
        <f>(O5*10)/O2</f>
        <v>7</v>
      </c>
      <c r="H2" s="12"/>
      <c r="I2" s="12"/>
      <c r="L2" s="4">
        <f>SQRT(O2/O5)</f>
        <v>1.1952286093343936</v>
      </c>
      <c r="O2" s="6">
        <v>10000</v>
      </c>
    </row>
    <row r="3" spans="1:16" ht="15.75">
      <c r="A3" s="4">
        <f t="shared" ref="A3:A66" si="0">$G$13*SIN($L$2*B3+$L$13)</f>
        <v>4395.1012738896288</v>
      </c>
      <c r="B3" s="4">
        <v>0.1</v>
      </c>
    </row>
    <row r="4" spans="1:16" ht="18.75">
      <c r="A4" s="4">
        <f t="shared" si="0"/>
        <v>5694.2837841347409</v>
      </c>
      <c r="B4" s="4">
        <v>0.2</v>
      </c>
      <c r="G4" s="12" t="s">
        <v>7</v>
      </c>
      <c r="H4" s="12"/>
      <c r="I4" s="12"/>
      <c r="L4" s="6" t="s">
        <v>3</v>
      </c>
      <c r="O4" s="6" t="s">
        <v>8</v>
      </c>
    </row>
    <row r="5" spans="1:16" ht="15.75">
      <c r="A5" s="4">
        <f t="shared" si="0"/>
        <v>6912.2161786356137</v>
      </c>
      <c r="B5" s="4">
        <v>0.3</v>
      </c>
      <c r="G5" s="12">
        <v>12000</v>
      </c>
      <c r="H5" s="12"/>
      <c r="I5" s="12"/>
      <c r="L5" s="4">
        <f>2*PI()/L2</f>
        <v>5.2568899858233866</v>
      </c>
      <c r="O5" s="6">
        <v>7000</v>
      </c>
    </row>
    <row r="6" spans="1:16" ht="15.75">
      <c r="A6" s="4">
        <f t="shared" si="0"/>
        <v>8031.5201264601756</v>
      </c>
      <c r="B6" s="4">
        <v>0.4</v>
      </c>
    </row>
    <row r="7" spans="1:16" ht="18.75">
      <c r="A7" s="4">
        <f t="shared" si="0"/>
        <v>9036.2245979300096</v>
      </c>
      <c r="B7" s="4">
        <v>0.5</v>
      </c>
      <c r="G7" s="13" t="s">
        <v>9</v>
      </c>
      <c r="H7" s="13"/>
      <c r="I7" s="13"/>
      <c r="L7" s="6" t="s">
        <v>2</v>
      </c>
      <c r="N7" s="12" t="s">
        <v>10</v>
      </c>
      <c r="O7" s="12"/>
      <c r="P7" s="12"/>
    </row>
    <row r="8" spans="1:16" ht="15.75">
      <c r="A8" s="4">
        <f t="shared" si="0"/>
        <v>9911.9937507003542</v>
      </c>
      <c r="B8" s="4">
        <v>0.6</v>
      </c>
      <c r="G8" s="13"/>
      <c r="H8" s="13"/>
      <c r="I8" s="13"/>
      <c r="L8" s="4">
        <f>1/L5</f>
        <v>0.1902265413004206</v>
      </c>
      <c r="N8" s="12">
        <v>1000</v>
      </c>
      <c r="O8" s="12"/>
      <c r="P8" s="12"/>
    </row>
    <row r="9" spans="1:16" ht="15.75">
      <c r="A9" s="4">
        <f t="shared" si="0"/>
        <v>10646.331483817117</v>
      </c>
      <c r="B9" s="4">
        <v>0.7</v>
      </c>
      <c r="G9" s="12">
        <f>G5-G2</f>
        <v>11993</v>
      </c>
      <c r="H9" s="12"/>
      <c r="I9" s="12"/>
    </row>
    <row r="10" spans="1:16" ht="15.75">
      <c r="A10" s="4">
        <f t="shared" si="0"/>
        <v>11228.759741027226</v>
      </c>
      <c r="B10" s="4">
        <v>0.8</v>
      </c>
      <c r="H10" s="6"/>
      <c r="I10" s="6"/>
    </row>
    <row r="11" spans="1:16" ht="15.75">
      <c r="A11" s="4">
        <f t="shared" si="0"/>
        <v>11650.968019183145</v>
      </c>
      <c r="B11" s="4">
        <v>0.9</v>
      </c>
      <c r="H11" s="6"/>
      <c r="I11" s="6"/>
    </row>
    <row r="12" spans="1:16" ht="18.75">
      <c r="A12" s="4">
        <f t="shared" si="0"/>
        <v>11906.931948448593</v>
      </c>
      <c r="B12" s="4">
        <v>1</v>
      </c>
      <c r="G12" s="12" t="s">
        <v>11</v>
      </c>
      <c r="H12" s="12"/>
      <c r="I12" s="12"/>
      <c r="L12" s="7" t="s">
        <v>12</v>
      </c>
    </row>
    <row r="13" spans="1:16" ht="15.75">
      <c r="A13" s="4">
        <f t="shared" si="0"/>
        <v>11992.999252318299</v>
      </c>
      <c r="B13" s="4">
        <v>1.1000000000000001</v>
      </c>
      <c r="G13" s="12">
        <f>SQRT((G9^2)+(O8^2)/L2^2)</f>
        <v>11993</v>
      </c>
      <c r="H13" s="12"/>
      <c r="I13" s="12"/>
      <c r="L13" s="4">
        <v>0.25569174698049002</v>
      </c>
    </row>
    <row r="14" spans="1:16" ht="15.75">
      <c r="A14" s="4">
        <f t="shared" si="0"/>
        <v>11907.941860912657</v>
      </c>
      <c r="B14" s="4">
        <v>1.2</v>
      </c>
      <c r="H14" s="6"/>
      <c r="I14" s="6"/>
    </row>
    <row r="15" spans="1:16" ht="15.75">
      <c r="A15" s="4">
        <f t="shared" si="0"/>
        <v>11652.973433957559</v>
      </c>
      <c r="B15" s="4">
        <v>1.3</v>
      </c>
    </row>
    <row r="16" spans="1:16" ht="15.75">
      <c r="A16" s="4">
        <f t="shared" si="0"/>
        <v>11231.732043418961</v>
      </c>
      <c r="B16" s="4">
        <v>1.4</v>
      </c>
    </row>
    <row r="17" spans="1:2" ht="15.75">
      <c r="A17" s="4">
        <f t="shared" si="0"/>
        <v>10650.228262888724</v>
      </c>
      <c r="B17" s="4">
        <v>1.5</v>
      </c>
    </row>
    <row r="18" spans="1:2" ht="15.75">
      <c r="A18" s="4">
        <f t="shared" si="0"/>
        <v>9916.7594044195866</v>
      </c>
      <c r="B18" s="4">
        <v>1.6</v>
      </c>
    </row>
    <row r="19" spans="1:2" ht="15.75">
      <c r="A19" s="4">
        <f t="shared" si="0"/>
        <v>9041.7911265393996</v>
      </c>
      <c r="B19" s="4">
        <v>1.7</v>
      </c>
    </row>
    <row r="20" spans="1:2" ht="15.75">
      <c r="A20" s="4">
        <f t="shared" si="0"/>
        <v>8037.8081027462285</v>
      </c>
      <c r="B20" s="4">
        <v>1.8</v>
      </c>
    </row>
    <row r="21" spans="1:2" ht="15.75">
      <c r="A21" s="4">
        <f t="shared" si="0"/>
        <v>6919.1358812531389</v>
      </c>
      <c r="B21" s="4">
        <v>1.9</v>
      </c>
    </row>
    <row r="22" spans="1:2" ht="15.75">
      <c r="A22" s="4">
        <f t="shared" si="0"/>
        <v>5701.7364778151868</v>
      </c>
      <c r="B22" s="4">
        <v>2</v>
      </c>
    </row>
    <row r="23" spans="1:2" ht="15.75">
      <c r="A23" s="4">
        <f t="shared" si="0"/>
        <v>4402.9806182665716</v>
      </c>
      <c r="B23" s="4">
        <v>2.1</v>
      </c>
    </row>
    <row r="24" spans="1:2" ht="15.75">
      <c r="A24" s="4">
        <f t="shared" si="0"/>
        <v>3041.3998805742772</v>
      </c>
      <c r="B24" s="4">
        <v>2.2000000000000002</v>
      </c>
    </row>
    <row r="25" spans="1:2" ht="15.75">
      <c r="A25" s="4">
        <f t="shared" si="0"/>
        <v>1636.4222730228419</v>
      </c>
      <c r="B25" s="4">
        <v>2.2999999999999998</v>
      </c>
    </row>
    <row r="26" spans="1:2" ht="15.75">
      <c r="A26" s="4">
        <f t="shared" si="0"/>
        <v>208.09502148982989</v>
      </c>
      <c r="B26" s="4">
        <v>2.4</v>
      </c>
    </row>
    <row r="27" spans="1:2" ht="15.75">
      <c r="A27" s="4">
        <f t="shared" si="0"/>
        <v>-1223.2014787183107</v>
      </c>
      <c r="B27" s="4">
        <v>2.5</v>
      </c>
    </row>
    <row r="28" spans="1:2" ht="15.75">
      <c r="A28" s="4">
        <f t="shared" si="0"/>
        <v>-2637.0444649303117</v>
      </c>
      <c r="B28" s="4">
        <v>2.6</v>
      </c>
    </row>
    <row r="29" spans="1:2" ht="15.75">
      <c r="A29" s="4">
        <f t="shared" si="0"/>
        <v>-4013.2602137019726</v>
      </c>
      <c r="B29" s="4">
        <v>2.7</v>
      </c>
    </row>
    <row r="30" spans="1:2" ht="15.75">
      <c r="A30" s="4">
        <f t="shared" si="0"/>
        <v>-5332.2118939381789</v>
      </c>
      <c r="B30" s="4">
        <v>2.8</v>
      </c>
    </row>
    <row r="31" spans="1:2" ht="15.75">
      <c r="A31" s="4">
        <f t="shared" si="0"/>
        <v>-6575.0797592506633</v>
      </c>
      <c r="B31" s="4">
        <v>2.9</v>
      </c>
    </row>
    <row r="32" spans="1:2" ht="15.75">
      <c r="A32" s="4">
        <f t="shared" si="0"/>
        <v>-7724.1296815664946</v>
      </c>
      <c r="B32" s="4">
        <v>3</v>
      </c>
    </row>
    <row r="33" spans="1:2" ht="15.75">
      <c r="A33" s="4">
        <f t="shared" si="0"/>
        <v>-8762.9661943576139</v>
      </c>
      <c r="B33" s="4">
        <v>3.1</v>
      </c>
    </row>
    <row r="34" spans="1:2" ht="15.75">
      <c r="A34" s="4">
        <f t="shared" si="0"/>
        <v>-9676.7664348895014</v>
      </c>
      <c r="B34" s="4">
        <v>3.2</v>
      </c>
    </row>
    <row r="35" spans="1:2" ht="15.75">
      <c r="A35" s="4">
        <f t="shared" si="0"/>
        <v>-10452.491647433624</v>
      </c>
      <c r="B35" s="4">
        <v>3.3</v>
      </c>
    </row>
    <row r="36" spans="1:2" ht="15.75">
      <c r="A36" s="4">
        <f t="shared" si="0"/>
        <v>-11079.073229564397</v>
      </c>
      <c r="B36" s="4">
        <v>3.4</v>
      </c>
    </row>
    <row r="37" spans="1:2" ht="15.75">
      <c r="A37" s="4">
        <f t="shared" si="0"/>
        <v>-11547.570666899124</v>
      </c>
      <c r="B37" s="4">
        <v>3.5</v>
      </c>
    </row>
    <row r="38" spans="1:2" ht="15.75">
      <c r="A38" s="4">
        <f t="shared" si="0"/>
        <v>-11851.299102754787</v>
      </c>
      <c r="B38" s="4">
        <v>3.6</v>
      </c>
    </row>
    <row r="39" spans="1:2" ht="15.75">
      <c r="A39" s="4">
        <f t="shared" si="0"/>
        <v>-11985.924722466778</v>
      </c>
      <c r="B39" s="4">
        <v>3.7</v>
      </c>
    </row>
    <row r="40" spans="1:2" ht="15.75">
      <c r="A40" s="4">
        <f t="shared" si="0"/>
        <v>-11949.526591357733</v>
      </c>
      <c r="B40" s="4">
        <v>3.8</v>
      </c>
    </row>
    <row r="41" spans="1:2" ht="15.75">
      <c r="A41" s="4">
        <f t="shared" si="0"/>
        <v>-11742.624064008065</v>
      </c>
      <c r="B41" s="4">
        <v>3.9</v>
      </c>
    </row>
    <row r="42" spans="1:2" ht="15.75">
      <c r="A42" s="4">
        <f t="shared" si="0"/>
        <v>-11368.169373733193</v>
      </c>
      <c r="B42" s="4">
        <v>4</v>
      </c>
    </row>
    <row r="43" spans="1:2" ht="15.75">
      <c r="A43" s="4">
        <f t="shared" si="0"/>
        <v>-10831.505508006014</v>
      </c>
      <c r="B43" s="4">
        <v>4.0999999999999996</v>
      </c>
    </row>
    <row r="44" spans="1:2" ht="15.75">
      <c r="A44" s="4">
        <f t="shared" si="0"/>
        <v>-10140.289970888334</v>
      </c>
      <c r="B44" s="4">
        <v>4.2</v>
      </c>
    </row>
    <row r="45" spans="1:2" ht="15.75">
      <c r="A45" s="4">
        <f t="shared" si="0"/>
        <v>-9304.3855202833674</v>
      </c>
      <c r="B45" s="4">
        <v>4.3</v>
      </c>
    </row>
    <row r="46" spans="1:2" ht="15.75">
      <c r="A46" s="4">
        <f t="shared" si="0"/>
        <v>-8335.719439048331</v>
      </c>
      <c r="B46" s="4">
        <v>4.4000000000000004</v>
      </c>
    </row>
    <row r="47" spans="1:2" ht="15.75">
      <c r="A47" s="4">
        <f t="shared" si="0"/>
        <v>-7248.1133479878099</v>
      </c>
      <c r="B47" s="4">
        <v>4.5</v>
      </c>
    </row>
    <row r="48" spans="1:2" ht="15.75">
      <c r="A48" s="4">
        <f t="shared" si="0"/>
        <v>-6057.0859890775455</v>
      </c>
      <c r="B48" s="4">
        <v>4.5999999999999996</v>
      </c>
    </row>
    <row r="49" spans="1:2" ht="15.75">
      <c r="A49" s="4">
        <f t="shared" si="0"/>
        <v>-4779.6317929491333</v>
      </c>
      <c r="B49" s="4">
        <v>4.7</v>
      </c>
    </row>
    <row r="50" spans="1:2" ht="15.75">
      <c r="A50" s="4">
        <f t="shared" si="0"/>
        <v>-3433.9783901928672</v>
      </c>
      <c r="B50" s="4">
        <v>4.8</v>
      </c>
    </row>
    <row r="51" spans="1:2" ht="15.75">
      <c r="A51" s="4">
        <f t="shared" si="0"/>
        <v>-2039.3265264810962</v>
      </c>
      <c r="B51" s="4">
        <v>4.9000000000000004</v>
      </c>
    </row>
    <row r="52" spans="1:2" ht="15.75">
      <c r="A52" s="4">
        <f t="shared" si="0"/>
        <v>-615.57609258942989</v>
      </c>
      <c r="B52" s="4">
        <v>5</v>
      </c>
    </row>
    <row r="53" spans="1:2" ht="15.75">
      <c r="A53" s="4">
        <f t="shared" si="0"/>
        <v>816.95782148485523</v>
      </c>
      <c r="B53" s="4">
        <v>5.0999999999999996</v>
      </c>
    </row>
    <row r="54" spans="1:2" ht="15.75">
      <c r="A54" s="4">
        <f t="shared" si="0"/>
        <v>2237.8347967640238</v>
      </c>
      <c r="B54" s="4">
        <v>5.2</v>
      </c>
    </row>
    <row r="55" spans="1:2" ht="15.75">
      <c r="A55" s="4">
        <f t="shared" si="0"/>
        <v>3626.7807438144505</v>
      </c>
      <c r="B55" s="4">
        <v>5.3</v>
      </c>
    </row>
    <row r="56" spans="1:2" ht="15.75">
      <c r="A56" s="4">
        <f t="shared" si="0"/>
        <v>4963.977187962545</v>
      </c>
      <c r="B56" s="4">
        <v>5.4</v>
      </c>
    </row>
    <row r="57" spans="1:2" ht="15.75">
      <c r="A57" s="4">
        <f t="shared" si="0"/>
        <v>6230.3440534729471</v>
      </c>
      <c r="B57" s="4">
        <v>5.5</v>
      </c>
    </row>
    <row r="58" spans="1:2" ht="15.75">
      <c r="A58" s="4">
        <f t="shared" si="0"/>
        <v>7407.8119117224887</v>
      </c>
      <c r="B58" s="4">
        <v>5.6</v>
      </c>
    </row>
    <row r="59" spans="1:2" ht="15.75">
      <c r="A59" s="4">
        <f t="shared" si="0"/>
        <v>8479.579808737948</v>
      </c>
      <c r="B59" s="4">
        <v>5.7</v>
      </c>
    </row>
    <row r="60" spans="1:2" ht="15.75">
      <c r="A60" s="4">
        <f t="shared" si="0"/>
        <v>9430.354993229661</v>
      </c>
      <c r="B60" s="4">
        <v>5.8</v>
      </c>
    </row>
    <row r="61" spans="1:2" ht="15.75">
      <c r="A61" s="4">
        <f t="shared" si="0"/>
        <v>10246.571124510154</v>
      </c>
      <c r="B61" s="4">
        <v>5.9</v>
      </c>
    </row>
    <row r="62" spans="1:2" ht="15.75">
      <c r="A62" s="4">
        <f t="shared" si="0"/>
        <v>10916.581846750858</v>
      </c>
      <c r="B62" s="4">
        <v>6</v>
      </c>
    </row>
    <row r="63" spans="1:2" ht="15.75">
      <c r="A63" s="4">
        <f t="shared" si="0"/>
        <v>11430.826967520979</v>
      </c>
      <c r="B63" s="4">
        <v>6.1</v>
      </c>
    </row>
    <row r="64" spans="1:2" ht="15.75">
      <c r="A64" s="4">
        <f t="shared" si="0"/>
        <v>11781.968869454158</v>
      </c>
      <c r="B64" s="4">
        <v>6.2</v>
      </c>
    </row>
    <row r="65" spans="1:2" ht="15.75">
      <c r="A65" s="4">
        <f t="shared" si="0"/>
        <v>11964.997208623688</v>
      </c>
      <c r="B65" s="4">
        <v>6.3</v>
      </c>
    </row>
    <row r="66" spans="1:2" ht="15.75">
      <c r="A66" s="4">
        <f t="shared" si="0"/>
        <v>11977.30040571499</v>
      </c>
      <c r="B66" s="4">
        <v>6.4</v>
      </c>
    </row>
    <row r="67" spans="1:2" ht="15.75">
      <c r="A67" s="4">
        <f t="shared" ref="A67:A130" si="1">$G$13*SIN($L$2*B67+$L$13)</f>
        <v>11818.702909908054</v>
      </c>
      <c r="B67" s="4">
        <v>6.5</v>
      </c>
    </row>
    <row r="68" spans="1:2" ht="15.75">
      <c r="A68" s="4">
        <f t="shared" si="1"/>
        <v>11491.467703762148</v>
      </c>
      <c r="B68" s="4">
        <v>6.6</v>
      </c>
    </row>
    <row r="69" spans="1:2" ht="15.75">
      <c r="A69" s="4">
        <f t="shared" si="1"/>
        <v>11000.26401336134</v>
      </c>
      <c r="B69" s="4">
        <v>6.7</v>
      </c>
    </row>
    <row r="70" spans="1:2" ht="15.75">
      <c r="A70" s="4">
        <f t="shared" si="1"/>
        <v>10352.100684455525</v>
      </c>
      <c r="B70" s="4">
        <v>6.8</v>
      </c>
    </row>
    <row r="71" spans="1:2" ht="15.75">
      <c r="A71" s="4">
        <f t="shared" si="1"/>
        <v>9556.2261752338363</v>
      </c>
      <c r="B71" s="4">
        <v>6.9</v>
      </c>
    </row>
    <row r="72" spans="1:2" ht="15.75">
      <c r="A72" s="4">
        <f t="shared" si="1"/>
        <v>8623.9965927052708</v>
      </c>
      <c r="B72" s="4">
        <v>7</v>
      </c>
    </row>
    <row r="73" spans="1:2" ht="15.75">
      <c r="A73" s="4">
        <f t="shared" si="1"/>
        <v>7568.7136556376499</v>
      </c>
      <c r="B73" s="4">
        <v>7.1</v>
      </c>
    </row>
    <row r="74" spans="1:2" ht="15.75">
      <c r="A74" s="4">
        <f t="shared" si="1"/>
        <v>6405.4348961157602</v>
      </c>
      <c r="B74" s="4">
        <v>7.2</v>
      </c>
    </row>
    <row r="75" spans="1:2" ht="15.75">
      <c r="A75" s="4">
        <f t="shared" si="1"/>
        <v>5150.7588078988183</v>
      </c>
      <c r="B75" s="4">
        <v>7.3</v>
      </c>
    </row>
    <row r="76" spans="1:2" ht="15.75">
      <c r="A76" s="4">
        <f t="shared" si="1"/>
        <v>3822.5880072338318</v>
      </c>
      <c r="B76" s="4">
        <v>7.4</v>
      </c>
    </row>
    <row r="77" spans="1:2" ht="15.75">
      <c r="A77" s="4">
        <f t="shared" si="1"/>
        <v>2439.8737855163813</v>
      </c>
      <c r="B77" s="4">
        <v>7.5</v>
      </c>
    </row>
    <row r="78" spans="1:2" ht="15.75">
      <c r="A78" s="4">
        <f t="shared" si="1"/>
        <v>1022.3456987037716</v>
      </c>
      <c r="B78" s="4">
        <v>7.6</v>
      </c>
    </row>
    <row r="79" spans="1:2" ht="15.75">
      <c r="A79" s="4">
        <f t="shared" si="1"/>
        <v>-409.76994810749125</v>
      </c>
      <c r="B79" s="4">
        <v>7.7</v>
      </c>
    </row>
    <row r="80" spans="1:2" ht="15.75">
      <c r="A80" s="4">
        <f t="shared" si="1"/>
        <v>-1836.0387040762207</v>
      </c>
      <c r="B80" s="4">
        <v>7.8</v>
      </c>
    </row>
    <row r="81" spans="1:2" ht="15.75">
      <c r="A81" s="4">
        <f t="shared" si="1"/>
        <v>-3236.109545983707</v>
      </c>
      <c r="B81" s="4">
        <v>7.9</v>
      </c>
    </row>
    <row r="82" spans="1:2" ht="15.75">
      <c r="A82" s="4">
        <f t="shared" si="1"/>
        <v>-4590.0052611957335</v>
      </c>
      <c r="B82" s="4">
        <v>8</v>
      </c>
    </row>
    <row r="83" spans="1:2" ht="15.75">
      <c r="A83" s="4">
        <f t="shared" si="1"/>
        <v>-5878.4074968277864</v>
      </c>
      <c r="B83" s="4">
        <v>8.1</v>
      </c>
    </row>
    <row r="84" spans="1:2" ht="15.75">
      <c r="A84" s="4">
        <f t="shared" si="1"/>
        <v>-7082.9324078277796</v>
      </c>
      <c r="B84" s="4">
        <v>8.1999999999999993</v>
      </c>
    </row>
    <row r="85" spans="1:2" ht="15.75">
      <c r="A85" s="4">
        <f t="shared" si="1"/>
        <v>-8186.3929708323276</v>
      </c>
      <c r="B85" s="4">
        <v>8.3000000000000007</v>
      </c>
    </row>
    <row r="86" spans="1:2" ht="15.75">
      <c r="A86" s="4">
        <f t="shared" si="1"/>
        <v>-9173.0442209148259</v>
      </c>
      <c r="B86" s="4">
        <v>8.4</v>
      </c>
    </row>
    <row r="87" spans="1:2" ht="15.75">
      <c r="A87" s="4">
        <f t="shared" si="1"/>
        <v>-10028.807912011773</v>
      </c>
      <c r="B87" s="4">
        <v>8.5</v>
      </c>
    </row>
    <row r="88" spans="1:2" ht="15.75">
      <c r="A88" s="4">
        <f t="shared" si="1"/>
        <v>-10741.473395411747</v>
      </c>
      <c r="B88" s="4">
        <v>8.6</v>
      </c>
    </row>
    <row r="89" spans="1:2" ht="15.75">
      <c r="A89" s="4">
        <f t="shared" si="1"/>
        <v>-11300.871850028838</v>
      </c>
      <c r="B89" s="4">
        <v>8.6999999999999993</v>
      </c>
    </row>
    <row r="90" spans="1:2" ht="15.75">
      <c r="A90" s="4">
        <f t="shared" si="1"/>
        <v>-11699.021378418574</v>
      </c>
      <c r="B90" s="4">
        <v>8.8000000000000007</v>
      </c>
    </row>
    <row r="91" spans="1:2" ht="15.75">
      <c r="A91" s="4">
        <f t="shared" si="1"/>
        <v>-11930.240898202264</v>
      </c>
      <c r="B91" s="4">
        <v>8.9</v>
      </c>
    </row>
    <row r="92" spans="1:2" ht="15.75">
      <c r="A92" s="4">
        <f t="shared" si="1"/>
        <v>-11991.231203815723</v>
      </c>
      <c r="B92" s="4">
        <v>9</v>
      </c>
    </row>
    <row r="93" spans="1:2" ht="15.75">
      <c r="A93" s="4">
        <f t="shared" si="1"/>
        <v>-11881.12204193505</v>
      </c>
      <c r="B93" s="4">
        <v>9.1</v>
      </c>
    </row>
    <row r="94" spans="1:2" ht="15.75">
      <c r="A94" s="4">
        <f t="shared" si="1"/>
        <v>-11601.484528873807</v>
      </c>
      <c r="B94" s="4">
        <v>9.1999999999999993</v>
      </c>
    </row>
    <row r="95" spans="1:2" ht="15.75">
      <c r="A95" s="4">
        <f t="shared" si="1"/>
        <v>-11156.308732771184</v>
      </c>
      <c r="B95" s="4">
        <v>9.3000000000000007</v>
      </c>
    </row>
    <row r="96" spans="1:2" ht="15.75">
      <c r="A96" s="4">
        <f t="shared" si="1"/>
        <v>-10551.94674044463</v>
      </c>
      <c r="B96" s="4">
        <v>9.4</v>
      </c>
    </row>
    <row r="97" spans="1:2" ht="15.75">
      <c r="A97" s="4">
        <f t="shared" si="1"/>
        <v>-9797.0220212696313</v>
      </c>
      <c r="B97" s="4">
        <v>9.5</v>
      </c>
    </row>
    <row r="98" spans="1:2" ht="15.75">
      <c r="A98" s="4">
        <f t="shared" si="1"/>
        <v>-8902.3063813479821</v>
      </c>
      <c r="B98" s="4">
        <v>9.6</v>
      </c>
    </row>
    <row r="99" spans="1:2" ht="15.75">
      <c r="A99" s="4">
        <f t="shared" si="1"/>
        <v>-7880.5662636701563</v>
      </c>
      <c r="B99" s="4">
        <v>9.6999999999999993</v>
      </c>
    </row>
    <row r="100" spans="1:2" ht="15.75">
      <c r="A100" s="4">
        <f t="shared" si="1"/>
        <v>-6746.3805873713345</v>
      </c>
      <c r="B100" s="4">
        <v>9.8000000000000007</v>
      </c>
    </row>
    <row r="101" spans="1:2" ht="15.75">
      <c r="A101" s="4">
        <f t="shared" si="1"/>
        <v>-5515.9327252809244</v>
      </c>
      <c r="B101" s="4">
        <v>9.9</v>
      </c>
    </row>
    <row r="102" spans="1:2" ht="15.75">
      <c r="A102" s="4">
        <f t="shared" si="1"/>
        <v>-4206.7795879783298</v>
      </c>
      <c r="B102" s="4">
        <v>10</v>
      </c>
    </row>
    <row r="103" spans="1:2" ht="15.75">
      <c r="A103" s="4">
        <f t="shared" si="1"/>
        <v>-2837.6011092296458</v>
      </c>
      <c r="B103" s="4">
        <v>10.1</v>
      </c>
    </row>
    <row r="104" spans="1:2" ht="15.75">
      <c r="A104" s="4">
        <f t="shared" si="1"/>
        <v>-1427.933707325539</v>
      </c>
      <c r="B104" s="4">
        <v>10.199999999999999</v>
      </c>
    </row>
    <row r="105" spans="1:2" ht="15.75">
      <c r="A105" s="4">
        <f t="shared" si="1"/>
        <v>2.1084745146413346</v>
      </c>
      <c r="B105" s="4">
        <v>10.3</v>
      </c>
    </row>
    <row r="106" spans="1:2" ht="15.75">
      <c r="A106" s="4">
        <f t="shared" si="1"/>
        <v>1432.1205711316659</v>
      </c>
      <c r="B106" s="4">
        <v>10.4</v>
      </c>
    </row>
    <row r="107" spans="1:2" ht="15.75">
      <c r="A107" s="4">
        <f t="shared" si="1"/>
        <v>2841.6981466437769</v>
      </c>
      <c r="B107" s="4">
        <v>10.5</v>
      </c>
    </row>
    <row r="108" spans="1:2" ht="15.75">
      <c r="A108" s="4">
        <f t="shared" si="1"/>
        <v>4210.7283395389059</v>
      </c>
      <c r="B108" s="4">
        <v>10.6</v>
      </c>
    </row>
    <row r="109" spans="1:2" ht="15.75">
      <c r="A109" s="4">
        <f t="shared" si="1"/>
        <v>5519.6768473750335</v>
      </c>
      <c r="B109" s="4">
        <v>10.7</v>
      </c>
    </row>
    <row r="110" spans="1:2" ht="15.75">
      <c r="A110" s="4">
        <f t="shared" si="1"/>
        <v>6749.866656185739</v>
      </c>
      <c r="B110" s="4">
        <v>10.8</v>
      </c>
    </row>
    <row r="111" spans="1:2" ht="15.75">
      <c r="A111" s="4">
        <f t="shared" si="1"/>
        <v>7883.7445374804192</v>
      </c>
      <c r="B111" s="4">
        <v>10.9</v>
      </c>
    </row>
    <row r="112" spans="1:2" ht="15.75">
      <c r="A112" s="4">
        <f t="shared" si="1"/>
        <v>8905.1315102690878</v>
      </c>
      <c r="B112" s="4">
        <v>11</v>
      </c>
    </row>
    <row r="113" spans="1:2" ht="15.75">
      <c r="A113" s="4">
        <f t="shared" si="1"/>
        <v>9799.4536943405437</v>
      </c>
      <c r="B113" s="4">
        <v>11.1</v>
      </c>
    </row>
    <row r="114" spans="1:2" ht="15.75">
      <c r="A114" s="4">
        <f t="shared" si="1"/>
        <v>10553.95026081389</v>
      </c>
      <c r="B114" s="4">
        <v>11.2</v>
      </c>
    </row>
    <row r="115" spans="1:2" ht="15.75">
      <c r="A115" s="4">
        <f t="shared" si="1"/>
        <v>11157.855512776516</v>
      </c>
      <c r="B115" s="4">
        <v>11.3</v>
      </c>
    </row>
    <row r="116" spans="1:2" ht="15.75">
      <c r="A116" s="4">
        <f t="shared" si="1"/>
        <v>11602.552497951217</v>
      </c>
      <c r="B116" s="4">
        <v>11.4</v>
      </c>
    </row>
    <row r="117" spans="1:2" ht="15.75">
      <c r="A117" s="4">
        <f t="shared" si="1"/>
        <v>11881.695961537544</v>
      </c>
      <c r="B117" s="4">
        <v>11.5</v>
      </c>
    </row>
    <row r="118" spans="1:2" ht="15.75">
      <c r="A118" s="4">
        <f t="shared" si="1"/>
        <v>11991.302884847726</v>
      </c>
      <c r="B118" s="4">
        <v>11.6</v>
      </c>
    </row>
    <row r="119" spans="1:2" ht="15.75">
      <c r="A119" s="4">
        <f t="shared" si="1"/>
        <v>11929.809317867517</v>
      </c>
      <c r="B119" s="4">
        <v>11.7</v>
      </c>
    </row>
    <row r="120" spans="1:2" ht="15.75">
      <c r="A120" s="4">
        <f t="shared" si="1"/>
        <v>11698.092694814115</v>
      </c>
      <c r="B120" s="4">
        <v>11.8</v>
      </c>
    </row>
    <row r="121" spans="1:2" ht="15.75">
      <c r="A121" s="4">
        <f t="shared" si="1"/>
        <v>11299.459314276901</v>
      </c>
      <c r="B121" s="4">
        <v>11.9</v>
      </c>
    </row>
    <row r="122" spans="1:2" ht="15.75">
      <c r="A122" s="4">
        <f t="shared" si="1"/>
        <v>10739.597162583212</v>
      </c>
      <c r="B122" s="4">
        <v>12</v>
      </c>
    </row>
    <row r="123" spans="1:2" ht="15.75">
      <c r="A123" s="4">
        <f t="shared" si="1"/>
        <v>10026.494753539231</v>
      </c>
      <c r="B123" s="4">
        <v>12.1</v>
      </c>
    </row>
    <row r="124" spans="1:2" ht="15.75">
      <c r="A124" s="4">
        <f t="shared" si="1"/>
        <v>9170.3271425986131</v>
      </c>
      <c r="B124" s="4">
        <v>12.2</v>
      </c>
    </row>
    <row r="125" spans="1:2" ht="15.75">
      <c r="A125" s="4">
        <f t="shared" si="1"/>
        <v>8183.3107418901282</v>
      </c>
      <c r="B125" s="4">
        <v>12.3</v>
      </c>
    </row>
    <row r="126" spans="1:2" ht="15.75">
      <c r="A126" s="4">
        <f t="shared" si="1"/>
        <v>7079.5290077077525</v>
      </c>
      <c r="B126" s="4">
        <v>12.4</v>
      </c>
    </row>
    <row r="127" spans="1:2" ht="15.75">
      <c r="A127" s="4">
        <f t="shared" si="1"/>
        <v>5874.7314876782302</v>
      </c>
      <c r="B127" s="4">
        <v>12.5</v>
      </c>
    </row>
    <row r="128" spans="1:2" ht="15.75">
      <c r="A128" s="4">
        <f t="shared" si="1"/>
        <v>4586.1090949456702</v>
      </c>
      <c r="B128" s="4">
        <v>12.6</v>
      </c>
    </row>
    <row r="129" spans="1:2" ht="15.75">
      <c r="A129" s="4">
        <f t="shared" si="1"/>
        <v>3232.04881592121</v>
      </c>
      <c r="B129" s="4">
        <v>12.7</v>
      </c>
    </row>
    <row r="130" spans="1:2" ht="15.75">
      <c r="A130" s="4">
        <f t="shared" si="1"/>
        <v>1831.8713516035757</v>
      </c>
      <c r="B130" s="4">
        <v>12.8</v>
      </c>
    </row>
    <row r="131" spans="1:2" ht="15.75">
      <c r="A131" s="4">
        <f t="shared" ref="A131:A152" si="2">$G$13*SIN($L$2*B131+$L$13)</f>
        <v>405.55543599189104</v>
      </c>
      <c r="B131" s="4">
        <v>12.9</v>
      </c>
    </row>
    <row r="132" spans="1:2" ht="15.75">
      <c r="A132" s="4">
        <f t="shared" si="2"/>
        <v>-1026.5472347876648</v>
      </c>
      <c r="B132" s="4">
        <v>13</v>
      </c>
    </row>
    <row r="133" spans="1:2" ht="15.75">
      <c r="A133" s="4">
        <f t="shared" si="2"/>
        <v>-2444.0023950451896</v>
      </c>
      <c r="B133" s="4">
        <v>13.1</v>
      </c>
    </row>
    <row r="134" spans="1:2" ht="15.75">
      <c r="A134" s="4">
        <f t="shared" si="2"/>
        <v>-3826.5847802524304</v>
      </c>
      <c r="B134" s="4">
        <v>13.2</v>
      </c>
    </row>
    <row r="135" spans="1:2" ht="15.75">
      <c r="A135" s="4">
        <f t="shared" si="2"/>
        <v>-5154.56671558979</v>
      </c>
      <c r="B135" s="4">
        <v>13.3</v>
      </c>
    </row>
    <row r="136" spans="1:2" ht="15.75">
      <c r="A136" s="4">
        <f t="shared" si="2"/>
        <v>-6408.9996045273283</v>
      </c>
      <c r="B136" s="4">
        <v>13.4</v>
      </c>
    </row>
    <row r="137" spans="1:2" ht="15.75">
      <c r="A137" s="4">
        <f t="shared" si="2"/>
        <v>-7571.9843009593469</v>
      </c>
      <c r="B137" s="4">
        <v>13.5</v>
      </c>
    </row>
    <row r="138" spans="1:2" ht="15.75">
      <c r="A138" s="4">
        <f t="shared" si="2"/>
        <v>-8626.9265070292258</v>
      </c>
      <c r="B138" s="4">
        <v>13.6</v>
      </c>
    </row>
    <row r="139" spans="1:2" ht="15.75">
      <c r="A139" s="4">
        <f t="shared" si="2"/>
        <v>-9558.773552445904</v>
      </c>
      <c r="B139" s="4">
        <v>13.7</v>
      </c>
    </row>
    <row r="140" spans="1:2" ht="15.75">
      <c r="A140" s="4">
        <f t="shared" si="2"/>
        <v>-10354.229176754792</v>
      </c>
      <c r="B140" s="4">
        <v>13.8</v>
      </c>
    </row>
    <row r="141" spans="1:2" ht="15.75">
      <c r="A141" s="4">
        <f t="shared" si="2"/>
        <v>-11001.943249896589</v>
      </c>
      <c r="B141" s="4">
        <v>13.9</v>
      </c>
    </row>
    <row r="142" spans="1:2" ht="15.75">
      <c r="A142" s="4">
        <f t="shared" si="2"/>
        <v>-11492.673723984852</v>
      </c>
      <c r="B142" s="4">
        <v>14</v>
      </c>
    </row>
    <row r="143" spans="1:2" ht="15.75">
      <c r="A143" s="4">
        <f t="shared" si="2"/>
        <v>-11819.418505458663</v>
      </c>
      <c r="B143" s="4">
        <v>14.1</v>
      </c>
    </row>
    <row r="144" spans="1:2" ht="15.75">
      <c r="A144" s="4">
        <f t="shared" si="2"/>
        <v>-11977.51536596414</v>
      </c>
      <c r="B144" s="4">
        <v>14.2</v>
      </c>
    </row>
    <row r="145" spans="1:2" ht="15.75">
      <c r="A145" s="4">
        <f t="shared" si="2"/>
        <v>-11964.708466364717</v>
      </c>
      <c r="B145" s="4">
        <v>14.3</v>
      </c>
    </row>
    <row r="146" spans="1:2" ht="15.75">
      <c r="A146" s="4">
        <f t="shared" si="2"/>
        <v>-11781.180544668236</v>
      </c>
      <c r="B146" s="4">
        <v>14.4</v>
      </c>
    </row>
    <row r="147" spans="1:2" ht="15.75">
      <c r="A147" s="4">
        <f t="shared" si="2"/>
        <v>-11429.55030859026</v>
      </c>
      <c r="B147" s="4">
        <v>14.5</v>
      </c>
    </row>
    <row r="148" spans="1:2" ht="15.75">
      <c r="A148" s="4">
        <f t="shared" si="2"/>
        <v>-10914.835069958524</v>
      </c>
      <c r="B148" s="4">
        <v>14.6</v>
      </c>
    </row>
    <row r="149" spans="1:2" ht="15.75">
      <c r="A149" s="4">
        <f t="shared" si="2"/>
        <v>-10244.37915411742</v>
      </c>
      <c r="B149" s="4">
        <v>14.7</v>
      </c>
    </row>
    <row r="150" spans="1:2" ht="15.75">
      <c r="A150" s="4">
        <f t="shared" si="2"/>
        <v>-9427.7491058386277</v>
      </c>
      <c r="B150" s="4">
        <v>14.8</v>
      </c>
    </row>
    <row r="151" spans="1:2" ht="15.75">
      <c r="A151" s="4">
        <f t="shared" si="2"/>
        <v>-8476.5971870146313</v>
      </c>
      <c r="B151" s="4">
        <v>14.9</v>
      </c>
    </row>
    <row r="152" spans="1:2" ht="15.75">
      <c r="A152" s="4">
        <f t="shared" si="2"/>
        <v>-7404.4951138479364</v>
      </c>
      <c r="B152" s="4">
        <v>15</v>
      </c>
    </row>
  </sheetData>
  <mergeCells count="10">
    <mergeCell ref="N7:P7"/>
    <mergeCell ref="N8:P8"/>
    <mergeCell ref="G9:I9"/>
    <mergeCell ref="G12:I12"/>
    <mergeCell ref="G13:I13"/>
    <mergeCell ref="G1:I1"/>
    <mergeCell ref="G2:I2"/>
    <mergeCell ref="G4:I4"/>
    <mergeCell ref="G5:I5"/>
    <mergeCell ref="G7:I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2"/>
  <sheetViews>
    <sheetView workbookViewId="0">
      <selection activeCell="E31" sqref="E31"/>
    </sheetView>
  </sheetViews>
  <sheetFormatPr defaultRowHeight="15"/>
  <cols>
    <col min="1" max="1" width="9.140625" style="2" customWidth="1"/>
    <col min="2" max="16384" width="9.140625" style="2"/>
  </cols>
  <sheetData>
    <row r="1" spans="1:16" ht="18.75">
      <c r="A1" s="8" t="s">
        <v>0</v>
      </c>
      <c r="B1" s="8" t="s">
        <v>1</v>
      </c>
      <c r="G1" s="12" t="s">
        <v>4</v>
      </c>
      <c r="H1" s="12"/>
      <c r="I1" s="12"/>
      <c r="L1" s="8" t="s">
        <v>5</v>
      </c>
      <c r="O1" s="8" t="s">
        <v>6</v>
      </c>
    </row>
    <row r="2" spans="1:16" ht="15.75">
      <c r="A2" s="4">
        <f>$G$13*SIN($L$2*B2+$L$13)</f>
        <v>-121.31864157523222</v>
      </c>
      <c r="B2" s="4">
        <v>0</v>
      </c>
      <c r="G2" s="12">
        <f>(O5*10)/O2</f>
        <v>10500</v>
      </c>
      <c r="H2" s="12"/>
      <c r="I2" s="12"/>
      <c r="L2" s="4">
        <f>SQRT(O2/O5)</f>
        <v>3.086066999241838E-2</v>
      </c>
      <c r="O2" s="8">
        <v>10</v>
      </c>
    </row>
    <row r="3" spans="1:16" ht="15.75">
      <c r="A3" s="4">
        <f>$G$13*SIN($L$2*B3+$L$13)</f>
        <v>-28.867506415414034</v>
      </c>
      <c r="B3" s="4">
        <v>2</v>
      </c>
    </row>
    <row r="4" spans="1:16" ht="18.75">
      <c r="A4" s="4">
        <f t="shared" ref="A4:A66" si="0">$G$13*SIN($L$2*B4+$L$13)</f>
        <v>63.693565290275778</v>
      </c>
      <c r="B4" s="4">
        <v>4</v>
      </c>
      <c r="G4" s="12" t="s">
        <v>7</v>
      </c>
      <c r="H4" s="12"/>
      <c r="I4" s="12"/>
      <c r="L4" s="8" t="s">
        <v>3</v>
      </c>
      <c r="O4" s="8" t="s">
        <v>8</v>
      </c>
    </row>
    <row r="5" spans="1:16" ht="15.75">
      <c r="A5" s="4">
        <f t="shared" si="0"/>
        <v>156.01207186195307</v>
      </c>
      <c r="B5" s="4">
        <v>6</v>
      </c>
      <c r="G5" s="12">
        <v>12000</v>
      </c>
      <c r="H5" s="12"/>
      <c r="I5" s="12"/>
      <c r="L5" s="4">
        <f>2*PI()/L2</f>
        <v>203.59847367938519</v>
      </c>
      <c r="O5" s="8">
        <v>10500</v>
      </c>
    </row>
    <row r="6" spans="1:16" ht="15.75">
      <c r="A6" s="4">
        <f>$G$13*SIN($L$2*B6+$L$13)</f>
        <v>247.73643538407271</v>
      </c>
      <c r="B6" s="4">
        <v>8</v>
      </c>
    </row>
    <row r="7" spans="1:16" ht="18.75">
      <c r="A7" s="4">
        <f t="shared" si="0"/>
        <v>338.51734062473395</v>
      </c>
      <c r="B7" s="4">
        <v>10</v>
      </c>
      <c r="G7" s="13" t="s">
        <v>9</v>
      </c>
      <c r="H7" s="13"/>
      <c r="I7" s="13"/>
      <c r="L7" s="8" t="s">
        <v>2</v>
      </c>
      <c r="N7" s="12" t="s">
        <v>10</v>
      </c>
      <c r="O7" s="12"/>
      <c r="P7" s="12"/>
    </row>
    <row r="8" spans="1:16" ht="15.75">
      <c r="A8" s="4">
        <f t="shared" si="0"/>
        <v>428.00906533797485</v>
      </c>
      <c r="B8" s="4">
        <v>12</v>
      </c>
      <c r="G8" s="13"/>
      <c r="H8" s="13"/>
      <c r="I8" s="13"/>
      <c r="L8" s="4">
        <f>1/L5</f>
        <v>4.9116281764211098E-3</v>
      </c>
      <c r="N8" s="12">
        <v>-10</v>
      </c>
      <c r="O8" s="12"/>
      <c r="P8" s="12"/>
    </row>
    <row r="9" spans="1:16" ht="15.75">
      <c r="A9" s="4">
        <f t="shared" si="0"/>
        <v>515.87079688284575</v>
      </c>
      <c r="B9" s="4">
        <v>14</v>
      </c>
      <c r="G9" s="12">
        <f>G5-G2</f>
        <v>1500</v>
      </c>
      <c r="H9" s="12"/>
      <c r="I9" s="12"/>
    </row>
    <row r="10" spans="1:16" ht="15.75">
      <c r="A10" s="4">
        <f t="shared" si="0"/>
        <v>601.76793014516238</v>
      </c>
      <c r="B10" s="4">
        <v>16</v>
      </c>
      <c r="H10" s="8"/>
      <c r="I10" s="8"/>
    </row>
    <row r="11" spans="1:16" ht="15.75">
      <c r="A11" s="4">
        <f t="shared" si="0"/>
        <v>685.37334181904453</v>
      </c>
      <c r="B11" s="4">
        <v>18</v>
      </c>
      <c r="H11" s="8"/>
      <c r="I11" s="8"/>
    </row>
    <row r="12" spans="1:16" ht="18.75">
      <c r="A12" s="4">
        <f t="shared" si="0"/>
        <v>766.36863619537394</v>
      </c>
      <c r="B12" s="4">
        <v>20</v>
      </c>
      <c r="G12" s="12" t="s">
        <v>11</v>
      </c>
      <c r="H12" s="12"/>
      <c r="I12" s="12"/>
      <c r="L12" s="7" t="s">
        <v>12</v>
      </c>
    </row>
    <row r="13" spans="1:16" ht="15.75">
      <c r="A13" s="4">
        <f t="shared" si="0"/>
        <v>844.44535771281994</v>
      </c>
      <c r="B13" s="4">
        <v>22</v>
      </c>
      <c r="G13" s="12">
        <f>SQRT((G9^2)+(O8^2)/L2^2)</f>
        <v>1500</v>
      </c>
      <c r="H13" s="12"/>
      <c r="I13" s="12"/>
      <c r="L13" s="4">
        <v>-8.0967532422464003E-2</v>
      </c>
    </row>
    <row r="14" spans="1:16" ht="15.75">
      <c r="A14" s="4">
        <f t="shared" si="0"/>
        <v>919.30616565365335</v>
      </c>
      <c r="B14" s="4">
        <v>24</v>
      </c>
      <c r="H14" s="8"/>
      <c r="I14" s="8"/>
    </row>
    <row r="15" spans="1:16" ht="15.75">
      <c r="A15" s="4">
        <f t="shared" si="0"/>
        <v>990.66596651074053</v>
      </c>
      <c r="B15" s="4">
        <v>26</v>
      </c>
    </row>
    <row r="16" spans="1:16" ht="15.75">
      <c r="A16" s="4">
        <f t="shared" si="0"/>
        <v>1058.2529997133061</v>
      </c>
      <c r="B16" s="4">
        <v>28</v>
      </c>
    </row>
    <row r="17" spans="1:2" ht="15.75">
      <c r="A17" s="4">
        <f t="shared" si="0"/>
        <v>1121.8098725766793</v>
      </c>
      <c r="B17" s="4">
        <v>30</v>
      </c>
    </row>
    <row r="18" spans="1:2" ht="15.75">
      <c r="A18" s="4">
        <f t="shared" si="0"/>
        <v>1181.094540534612</v>
      </c>
      <c r="B18" s="4">
        <v>32</v>
      </c>
    </row>
    <row r="19" spans="1:2" ht="15.75">
      <c r="A19" s="4">
        <f t="shared" si="0"/>
        <v>1235.8812289211301</v>
      </c>
      <c r="B19" s="4">
        <v>34</v>
      </c>
    </row>
    <row r="20" spans="1:2" ht="15.75">
      <c r="A20" s="4">
        <f t="shared" si="0"/>
        <v>1285.9612927914886</v>
      </c>
      <c r="B20" s="4">
        <v>36</v>
      </c>
    </row>
    <row r="21" spans="1:2" ht="15.75">
      <c r="A21" s="4">
        <f t="shared" si="0"/>
        <v>1331.1440115077601</v>
      </c>
      <c r="B21" s="4">
        <v>38</v>
      </c>
    </row>
    <row r="22" spans="1:2" ht="15.75">
      <c r="A22" s="4">
        <f t="shared" si="0"/>
        <v>1371.2573150630208</v>
      </c>
      <c r="B22" s="4">
        <v>40</v>
      </c>
    </row>
    <row r="23" spans="1:2" ht="15.75">
      <c r="A23" s="4">
        <f t="shared" si="0"/>
        <v>1406.1484393780704</v>
      </c>
      <c r="B23" s="4">
        <v>42</v>
      </c>
    </row>
    <row r="24" spans="1:2" ht="15.75">
      <c r="A24" s="4">
        <f t="shared" si="0"/>
        <v>1435.6845080751029</v>
      </c>
      <c r="B24" s="4">
        <v>44</v>
      </c>
    </row>
    <row r="25" spans="1:2" ht="15.75">
      <c r="A25" s="4">
        <f t="shared" si="0"/>
        <v>1459.7530385127548</v>
      </c>
      <c r="B25" s="4">
        <v>46</v>
      </c>
    </row>
    <row r="26" spans="1:2" ht="15.75">
      <c r="A26" s="4">
        <f t="shared" si="0"/>
        <v>1478.2623701553903</v>
      </c>
      <c r="B26" s="4">
        <v>48</v>
      </c>
    </row>
    <row r="27" spans="1:2" ht="15.75">
      <c r="A27" s="4">
        <f t="shared" si="0"/>
        <v>1491.1420136452543</v>
      </c>
      <c r="B27" s="4">
        <v>50</v>
      </c>
    </row>
    <row r="28" spans="1:2" ht="15.75">
      <c r="A28" s="4">
        <f t="shared" si="0"/>
        <v>1498.3429192481258</v>
      </c>
      <c r="B28" s="4">
        <v>52</v>
      </c>
    </row>
    <row r="29" spans="1:2" ht="15.75">
      <c r="A29" s="4">
        <f t="shared" si="0"/>
        <v>1499.8376636501323</v>
      </c>
      <c r="B29" s="4">
        <v>54</v>
      </c>
    </row>
    <row r="30" spans="1:2" ht="15.75">
      <c r="A30" s="4">
        <f t="shared" si="0"/>
        <v>1495.6205543943586</v>
      </c>
      <c r="B30" s="4">
        <v>56</v>
      </c>
    </row>
    <row r="31" spans="1:2" ht="15.75">
      <c r="A31" s="4">
        <f t="shared" si="0"/>
        <v>1485.7076515595131</v>
      </c>
      <c r="B31" s="4">
        <v>58</v>
      </c>
    </row>
    <row r="32" spans="1:2" ht="15.75">
      <c r="A32" s="4">
        <f t="shared" si="0"/>
        <v>1470.1367065980953</v>
      </c>
      <c r="B32" s="4">
        <v>60</v>
      </c>
    </row>
    <row r="33" spans="1:2" ht="15.75">
      <c r="A33" s="4">
        <f t="shared" si="0"/>
        <v>1448.9670185669893</v>
      </c>
      <c r="B33" s="4">
        <v>62</v>
      </c>
    </row>
    <row r="34" spans="1:2" ht="15.75">
      <c r="A34" s="4">
        <f t="shared" si="0"/>
        <v>1422.2792082979986</v>
      </c>
      <c r="B34" s="4">
        <v>64</v>
      </c>
    </row>
    <row r="35" spans="1:2" ht="15.75">
      <c r="A35" s="4">
        <f t="shared" si="0"/>
        <v>1390.1749113683577</v>
      </c>
      <c r="B35" s="4">
        <v>66</v>
      </c>
    </row>
    <row r="36" spans="1:2" ht="15.75">
      <c r="A36" s="4">
        <f t="shared" si="0"/>
        <v>1352.7763910404803</v>
      </c>
      <c r="B36" s="4">
        <v>68</v>
      </c>
    </row>
    <row r="37" spans="1:2" ht="15.75">
      <c r="A37" s="4">
        <f t="shared" si="0"/>
        <v>1310.226072644992</v>
      </c>
      <c r="B37" s="4">
        <v>70</v>
      </c>
    </row>
    <row r="38" spans="1:2" ht="15.75">
      <c r="A38" s="4">
        <f t="shared" si="0"/>
        <v>1262.6860011802655</v>
      </c>
      <c r="B38" s="4">
        <v>72</v>
      </c>
    </row>
    <row r="39" spans="1:2" ht="15.75">
      <c r="A39" s="4">
        <f t="shared" si="0"/>
        <v>1210.3372241940922</v>
      </c>
      <c r="B39" s="4">
        <v>74</v>
      </c>
    </row>
    <row r="40" spans="1:2" ht="15.75">
      <c r="A40" s="4">
        <f t="shared" si="0"/>
        <v>1153.37910229766</v>
      </c>
      <c r="B40" s="4">
        <v>76</v>
      </c>
    </row>
    <row r="41" spans="1:2" ht="15.75">
      <c r="A41" s="4">
        <f t="shared" si="0"/>
        <v>1092.0285499376314</v>
      </c>
      <c r="B41" s="4">
        <v>78</v>
      </c>
    </row>
    <row r="42" spans="1:2" ht="15.75">
      <c r="A42" s="4">
        <f t="shared" si="0"/>
        <v>1026.5192093176906</v>
      </c>
      <c r="B42" s="4">
        <v>80</v>
      </c>
    </row>
    <row r="43" spans="1:2" ht="15.75">
      <c r="A43" s="4">
        <f t="shared" si="0"/>
        <v>957.10056061553212</v>
      </c>
      <c r="B43" s="4">
        <v>82</v>
      </c>
    </row>
    <row r="44" spans="1:2" ht="15.75">
      <c r="A44" s="4">
        <f t="shared" si="0"/>
        <v>884.03697188385695</v>
      </c>
      <c r="B44" s="4">
        <v>84</v>
      </c>
    </row>
    <row r="45" spans="1:2" ht="15.75">
      <c r="A45" s="4">
        <f t="shared" si="0"/>
        <v>807.60669225366235</v>
      </c>
      <c r="B45" s="4">
        <v>86</v>
      </c>
    </row>
    <row r="46" spans="1:2" ht="15.75">
      <c r="A46" s="4">
        <f t="shared" si="0"/>
        <v>728.10079227401536</v>
      </c>
      <c r="B46" s="4">
        <v>88</v>
      </c>
    </row>
    <row r="47" spans="1:2" ht="15.75">
      <c r="A47" s="4">
        <f t="shared" si="0"/>
        <v>645.82205542383599</v>
      </c>
      <c r="B47" s="4">
        <v>90</v>
      </c>
    </row>
    <row r="48" spans="1:2" ht="15.75">
      <c r="A48" s="4">
        <f t="shared" si="0"/>
        <v>561.08382501715391</v>
      </c>
      <c r="B48" s="4">
        <v>92</v>
      </c>
    </row>
    <row r="49" spans="1:2" ht="15.75">
      <c r="A49" s="4">
        <f t="shared" si="0"/>
        <v>474.20881089319545</v>
      </c>
      <c r="B49" s="4">
        <v>94</v>
      </c>
    </row>
    <row r="50" spans="1:2" ht="15.75">
      <c r="A50" s="4">
        <f t="shared" si="0"/>
        <v>385.52786043579346</v>
      </c>
      <c r="B50" s="4">
        <v>96</v>
      </c>
    </row>
    <row r="51" spans="1:2" ht="15.75">
      <c r="A51" s="4">
        <f t="shared" si="0"/>
        <v>295.37869860247088</v>
      </c>
      <c r="B51" s="4">
        <v>98</v>
      </c>
    </row>
    <row r="52" spans="1:2" ht="15.75">
      <c r="A52" s="4">
        <f t="shared" si="0"/>
        <v>204.10464176155332</v>
      </c>
      <c r="B52" s="4">
        <v>100</v>
      </c>
    </row>
    <row r="53" spans="1:2" ht="15.75">
      <c r="A53" s="4">
        <f t="shared" si="0"/>
        <v>112.05329023543679</v>
      </c>
      <c r="B53" s="4">
        <v>102</v>
      </c>
    </row>
    <row r="54" spans="1:2" ht="15.75">
      <c r="A54" s="4">
        <f t="shared" si="0"/>
        <v>19.575204529209746</v>
      </c>
      <c r="B54" s="4">
        <v>104</v>
      </c>
    </row>
    <row r="55" spans="1:2" ht="15.75">
      <c r="A55" s="4">
        <f t="shared" si="0"/>
        <v>-72.977429714036873</v>
      </c>
      <c r="B55" s="4">
        <v>106</v>
      </c>
    </row>
    <row r="56" spans="1:2" ht="15.75">
      <c r="A56" s="4">
        <f t="shared" si="0"/>
        <v>-165.25214294693023</v>
      </c>
      <c r="B56" s="4">
        <v>108</v>
      </c>
    </row>
    <row r="57" spans="1:2" ht="15.75">
      <c r="A57" s="4">
        <f t="shared" si="0"/>
        <v>-256.8975240327369</v>
      </c>
      <c r="B57" s="4">
        <v>110</v>
      </c>
    </row>
    <row r="58" spans="1:2" ht="15.75">
      <c r="A58" s="4">
        <f t="shared" si="0"/>
        <v>-347.56455852951945</v>
      </c>
      <c r="B58" s="4">
        <v>112</v>
      </c>
    </row>
    <row r="59" spans="1:2" ht="15.75">
      <c r="A59" s="4">
        <f t="shared" si="0"/>
        <v>-436.90795784693194</v>
      </c>
      <c r="B59" s="4">
        <v>114</v>
      </c>
    </row>
    <row r="60" spans="1:2" ht="15.75">
      <c r="A60" s="4">
        <f t="shared" si="0"/>
        <v>-524.58747421379371</v>
      </c>
      <c r="B60" s="4">
        <v>116</v>
      </c>
    </row>
    <row r="61" spans="1:2" ht="15.75">
      <c r="A61" s="4">
        <f t="shared" si="0"/>
        <v>-610.26919644864222</v>
      </c>
      <c r="B61" s="4">
        <v>118</v>
      </c>
    </row>
    <row r="62" spans="1:2" ht="15.75">
      <c r="A62" s="4">
        <f t="shared" si="0"/>
        <v>-693.62682159855467</v>
      </c>
      <c r="B62" s="4">
        <v>120</v>
      </c>
    </row>
    <row r="63" spans="1:2" ht="15.75">
      <c r="A63" s="4">
        <f t="shared" si="0"/>
        <v>-774.34289760344825</v>
      </c>
      <c r="B63" s="4">
        <v>122</v>
      </c>
    </row>
    <row r="64" spans="1:2" ht="15.75">
      <c r="A64" s="4">
        <f t="shared" si="0"/>
        <v>-852.11003225339016</v>
      </c>
      <c r="B64" s="4">
        <v>124</v>
      </c>
    </row>
    <row r="65" spans="1:2" ht="15.75">
      <c r="A65" s="4">
        <f t="shared" si="0"/>
        <v>-926.63206383483589</v>
      </c>
      <c r="B65" s="4">
        <v>126</v>
      </c>
    </row>
    <row r="66" spans="1:2" ht="15.75">
      <c r="A66" s="4">
        <f t="shared" si="0"/>
        <v>-997.62518900760347</v>
      </c>
      <c r="B66" s="4">
        <v>128</v>
      </c>
    </row>
    <row r="67" spans="1:2" ht="15.75">
      <c r="A67" s="4">
        <f t="shared" ref="A67:A130" si="1">$G$13*SIN($L$2*B67+$L$13)</f>
        <v>-1064.8190436172763</v>
      </c>
      <c r="B67" s="4">
        <v>130</v>
      </c>
    </row>
    <row r="68" spans="1:2" ht="15.75">
      <c r="A68" s="4">
        <f t="shared" si="1"/>
        <v>-1127.9577323269566</v>
      </c>
      <c r="B68" s="4">
        <v>132</v>
      </c>
    </row>
    <row r="69" spans="1:2" ht="15.75">
      <c r="A69" s="4">
        <f t="shared" si="1"/>
        <v>-1186.8008031472089</v>
      </c>
      <c r="B69" s="4">
        <v>134</v>
      </c>
    </row>
    <row r="70" spans="1:2" ht="15.75">
      <c r="A70" s="4">
        <f t="shared" si="1"/>
        <v>-1241.1241631528819</v>
      </c>
      <c r="B70" s="4">
        <v>136</v>
      </c>
    </row>
    <row r="71" spans="1:2" ht="15.75">
      <c r="A71" s="4">
        <f t="shared" si="1"/>
        <v>-1290.7209318994644</v>
      </c>
      <c r="B71" s="4">
        <v>138</v>
      </c>
    </row>
    <row r="72" spans="1:2" ht="15.75">
      <c r="A72" s="4">
        <f t="shared" si="1"/>
        <v>-1335.4022292888985</v>
      </c>
      <c r="B72" s="4">
        <v>140</v>
      </c>
    </row>
    <row r="73" spans="1:2" ht="15.75">
      <c r="A73" s="4">
        <f t="shared" si="1"/>
        <v>-1374.9978948844175</v>
      </c>
      <c r="B73" s="4">
        <v>142</v>
      </c>
    </row>
    <row r="74" spans="1:2" ht="15.75">
      <c r="A74" s="4">
        <f t="shared" si="1"/>
        <v>-1409.3571359350151</v>
      </c>
      <c r="B74" s="4">
        <v>144</v>
      </c>
    </row>
    <row r="75" spans="1:2" ht="15.75">
      <c r="A75" s="4">
        <f t="shared" si="1"/>
        <v>-1438.3491016416808</v>
      </c>
      <c r="B75" s="4">
        <v>146</v>
      </c>
    </row>
    <row r="76" spans="1:2" ht="15.75">
      <c r="A76" s="4">
        <f t="shared" si="1"/>
        <v>-1461.8633814784091</v>
      </c>
      <c r="B76" s="4">
        <v>148</v>
      </c>
    </row>
    <row r="77" spans="1:2" ht="15.75">
      <c r="A77" s="4">
        <f t="shared" si="1"/>
        <v>-1479.8104256702136</v>
      </c>
      <c r="B77" s="4">
        <v>150</v>
      </c>
    </row>
    <row r="78" spans="1:2" ht="15.75">
      <c r="A78" s="4">
        <f t="shared" si="1"/>
        <v>-1492.1218862268433</v>
      </c>
      <c r="B78" s="4">
        <v>152</v>
      </c>
    </row>
    <row r="79" spans="1:2" ht="15.75">
      <c r="A79" s="4">
        <f t="shared" si="1"/>
        <v>-1498.7508772334309</v>
      </c>
      <c r="B79" s="4">
        <v>154</v>
      </c>
    </row>
    <row r="80" spans="1:2" ht="15.75">
      <c r="A80" s="4">
        <f t="shared" si="1"/>
        <v>-1499.6721534068058</v>
      </c>
      <c r="B80" s="4">
        <v>156</v>
      </c>
    </row>
    <row r="81" spans="1:2" ht="15.75">
      <c r="A81" s="4">
        <f t="shared" si="1"/>
        <v>-1494.882206237475</v>
      </c>
      <c r="B81" s="4">
        <v>158</v>
      </c>
    </row>
    <row r="82" spans="1:2" ht="15.75">
      <c r="A82" s="4">
        <f t="shared" si="1"/>
        <v>-1484.3992773511309</v>
      </c>
      <c r="B82" s="4">
        <v>160</v>
      </c>
    </row>
    <row r="83" spans="1:2" ht="15.75">
      <c r="A83" s="4">
        <f t="shared" si="1"/>
        <v>-1468.2632890388027</v>
      </c>
      <c r="B83" s="4">
        <v>162</v>
      </c>
    </row>
    <row r="84" spans="1:2" ht="15.75">
      <c r="A84" s="4">
        <f t="shared" si="1"/>
        <v>-1446.5356922202106</v>
      </c>
      <c r="B84" s="4">
        <v>164</v>
      </c>
    </row>
    <row r="85" spans="1:2" ht="15.75">
      <c r="A85" s="4">
        <f t="shared" si="1"/>
        <v>-1419.2992324193344</v>
      </c>
      <c r="B85" s="4">
        <v>166</v>
      </c>
    </row>
    <row r="86" spans="1:2" ht="15.75">
      <c r="A86" s="4">
        <f t="shared" si="1"/>
        <v>-1386.6576346434267</v>
      </c>
      <c r="B86" s="4">
        <v>168</v>
      </c>
    </row>
    <row r="87" spans="1:2" ht="15.75">
      <c r="A87" s="4">
        <f t="shared" si="1"/>
        <v>-1348.7352083655519</v>
      </c>
      <c r="B87" s="4">
        <v>170</v>
      </c>
    </row>
    <row r="88" spans="1:2" ht="15.75">
      <c r="A88" s="4">
        <f t="shared" si="1"/>
        <v>-1305.67637411501</v>
      </c>
      <c r="B88" s="4">
        <v>172</v>
      </c>
    </row>
    <row r="89" spans="1:2" ht="15.75">
      <c r="A89" s="4">
        <f t="shared" si="1"/>
        <v>-1257.6451134785241</v>
      </c>
      <c r="B89" s="4">
        <v>174</v>
      </c>
    </row>
    <row r="90" spans="1:2" ht="15.75">
      <c r="A90" s="4">
        <f t="shared" si="1"/>
        <v>-1204.824344606774</v>
      </c>
      <c r="B90" s="4">
        <v>176</v>
      </c>
    </row>
    <row r="91" spans="1:2" ht="15.75">
      <c r="A91" s="4">
        <f t="shared" si="1"/>
        <v>-1147.4152256045336</v>
      </c>
      <c r="B91" s="4">
        <v>178</v>
      </c>
    </row>
    <row r="92" spans="1:2" ht="15.75">
      <c r="A92" s="4">
        <f t="shared" si="1"/>
        <v>-1085.636388457322</v>
      </c>
      <c r="B92" s="4">
        <v>180</v>
      </c>
    </row>
    <row r="93" spans="1:2" ht="15.75">
      <c r="A93" s="4">
        <f t="shared" si="1"/>
        <v>-1019.7231064120289</v>
      </c>
      <c r="B93" s="4">
        <v>182</v>
      </c>
    </row>
    <row r="94" spans="1:2" ht="15.75">
      <c r="A94" s="4">
        <f t="shared" si="1"/>
        <v>-949.92639798237201</v>
      </c>
      <c r="B94" s="4">
        <v>184</v>
      </c>
    </row>
    <row r="95" spans="1:2" ht="15.75">
      <c r="A95" s="4">
        <f t="shared" si="1"/>
        <v>-876.51207099142766</v>
      </c>
      <c r="B95" s="4">
        <v>186</v>
      </c>
    </row>
    <row r="96" spans="1:2" ht="15.75">
      <c r="A96" s="4">
        <f t="shared" si="1"/>
        <v>-799.75971029182529</v>
      </c>
      <c r="B96" s="4">
        <v>188</v>
      </c>
    </row>
    <row r="97" spans="1:2" ht="15.75">
      <c r="A97" s="4">
        <f t="shared" si="1"/>
        <v>-719.96161301866607</v>
      </c>
      <c r="B97" s="4">
        <v>190</v>
      </c>
    </row>
    <row r="98" spans="1:2" ht="15.75">
      <c r="A98" s="4">
        <f t="shared" si="1"/>
        <v>-637.42167543008645</v>
      </c>
      <c r="B98" s="4">
        <v>192</v>
      </c>
    </row>
    <row r="99" spans="1:2" ht="15.75">
      <c r="A99" s="4">
        <f t="shared" si="1"/>
        <v>-552.45423557470076</v>
      </c>
      <c r="B99" s="4">
        <v>194</v>
      </c>
    </row>
    <row r="100" spans="1:2" ht="15.75">
      <c r="A100" s="4">
        <f t="shared" si="1"/>
        <v>-465.38287619342066</v>
      </c>
      <c r="B100" s="4">
        <v>196</v>
      </c>
    </row>
    <row r="101" spans="1:2" ht="15.75">
      <c r="A101" s="4">
        <f t="shared" si="1"/>
        <v>-376.53919241458919</v>
      </c>
      <c r="B101" s="4">
        <v>198</v>
      </c>
    </row>
    <row r="102" spans="1:2" ht="15.75">
      <c r="A102" s="4">
        <f t="shared" si="1"/>
        <v>-286.2615289354116</v>
      </c>
      <c r="B102" s="4">
        <v>200</v>
      </c>
    </row>
    <row r="103" spans="1:2" ht="15.75">
      <c r="A103" s="4">
        <f t="shared" si="1"/>
        <v>-194.89369149890442</v>
      </c>
      <c r="B103" s="4">
        <v>202</v>
      </c>
    </row>
    <row r="104" spans="1:2" ht="15.75">
      <c r="A104" s="4">
        <f t="shared" si="1"/>
        <v>-102.783637573476</v>
      </c>
      <c r="B104" s="4">
        <v>204</v>
      </c>
    </row>
    <row r="105" spans="1:2" ht="15.75">
      <c r="A105" s="4">
        <f t="shared" si="1"/>
        <v>-10.282151221418632</v>
      </c>
      <c r="B105" s="4">
        <v>206</v>
      </c>
    </row>
    <row r="106" spans="1:2" ht="15.75">
      <c r="A106" s="4">
        <f t="shared" si="1"/>
        <v>82.258492797157771</v>
      </c>
      <c r="B106" s="4">
        <v>208</v>
      </c>
    </row>
    <row r="107" spans="1:2" ht="15.75">
      <c r="A107" s="4">
        <f t="shared" si="1"/>
        <v>174.48587059742528</v>
      </c>
      <c r="B107" s="4">
        <v>210</v>
      </c>
    </row>
    <row r="108" spans="1:2" ht="15.75">
      <c r="A108" s="4">
        <f t="shared" si="1"/>
        <v>266.04875131087118</v>
      </c>
      <c r="B108" s="4">
        <v>212</v>
      </c>
    </row>
    <row r="109" spans="1:2" ht="15.75">
      <c r="A109" s="4">
        <f t="shared" si="1"/>
        <v>356.59843468292979</v>
      </c>
      <c r="B109" s="4">
        <v>214</v>
      </c>
    </row>
    <row r="110" spans="1:2" ht="15.75">
      <c r="A110" s="4">
        <f t="shared" si="1"/>
        <v>445.79007903325373</v>
      </c>
      <c r="B110" s="4">
        <v>216</v>
      </c>
    </row>
    <row r="111" spans="1:2" ht="15.75">
      <c r="A111" s="4">
        <f t="shared" si="1"/>
        <v>533.28401452132016</v>
      </c>
      <c r="B111" s="4">
        <v>218</v>
      </c>
    </row>
    <row r="112" spans="1:2" ht="15.75">
      <c r="A112" s="4">
        <f t="shared" si="1"/>
        <v>618.74703671603322</v>
      </c>
      <c r="B112" s="4">
        <v>220</v>
      </c>
    </row>
    <row r="113" spans="1:2" ht="15.75">
      <c r="A113" s="4">
        <f t="shared" si="1"/>
        <v>701.85367554302388</v>
      </c>
      <c r="B113" s="4">
        <v>222</v>
      </c>
    </row>
    <row r="114" spans="1:2" ht="15.75">
      <c r="A114" s="4">
        <f t="shared" si="1"/>
        <v>782.28743477708667</v>
      </c>
      <c r="B114" s="4">
        <v>224</v>
      </c>
    </row>
    <row r="115" spans="1:2" ht="15.75">
      <c r="A115" s="4">
        <f t="shared" si="1"/>
        <v>859.74199735936486</v>
      </c>
      <c r="B115" s="4">
        <v>226</v>
      </c>
    </row>
    <row r="116" spans="1:2" ht="15.75">
      <c r="A116" s="4">
        <f t="shared" si="1"/>
        <v>933.9223919490787</v>
      </c>
      <c r="B116" s="4">
        <v>228</v>
      </c>
    </row>
    <row r="117" spans="1:2" ht="15.75">
      <c r="A117" s="4">
        <f t="shared" si="1"/>
        <v>1004.5461162671891</v>
      </c>
      <c r="B117" s="4">
        <v>230</v>
      </c>
    </row>
    <row r="118" spans="1:2" ht="15.75">
      <c r="A118" s="4">
        <f t="shared" si="1"/>
        <v>1071.3442129539417</v>
      </c>
      <c r="B118" s="4">
        <v>232</v>
      </c>
    </row>
    <row r="119" spans="1:2" ht="15.75">
      <c r="A119" s="4">
        <f t="shared" si="1"/>
        <v>1134.0622938431125</v>
      </c>
      <c r="B119" s="4">
        <v>234</v>
      </c>
    </row>
    <row r="120" spans="1:2" ht="15.75">
      <c r="A120" s="4">
        <f t="shared" si="1"/>
        <v>1192.4615087521649</v>
      </c>
      <c r="B120" s="4">
        <v>236</v>
      </c>
    </row>
    <row r="121" spans="1:2" ht="15.75">
      <c r="A121" s="4">
        <f t="shared" si="1"/>
        <v>1246.3194550988901</v>
      </c>
      <c r="B121" s="4">
        <v>238</v>
      </c>
    </row>
    <row r="122" spans="1:2" ht="15.75">
      <c r="A122" s="4">
        <f t="shared" si="1"/>
        <v>1295.4310248804054</v>
      </c>
      <c r="B122" s="4">
        <v>240</v>
      </c>
    </row>
    <row r="123" spans="1:2" ht="15.75">
      <c r="A123" s="4">
        <f t="shared" si="1"/>
        <v>1339.6091857889514</v>
      </c>
      <c r="B123" s="4">
        <v>242</v>
      </c>
    </row>
    <row r="124" spans="1:2" ht="15.75">
      <c r="A124" s="4">
        <f t="shared" si="1"/>
        <v>1378.6856934897605</v>
      </c>
      <c r="B124" s="4">
        <v>244</v>
      </c>
    </row>
    <row r="125" spans="1:2" ht="15.75">
      <c r="A125" s="4">
        <f t="shared" si="1"/>
        <v>1412.5117323484135</v>
      </c>
      <c r="B125" s="4">
        <v>246</v>
      </c>
    </row>
    <row r="126" spans="1:2" ht="15.75">
      <c r="A126" s="4">
        <f t="shared" si="1"/>
        <v>1440.9584821675862</v>
      </c>
      <c r="B126" s="4">
        <v>248</v>
      </c>
    </row>
    <row r="127" spans="1:2" ht="15.75">
      <c r="A127" s="4">
        <f t="shared" si="1"/>
        <v>1463.9176087748931</v>
      </c>
      <c r="B127" s="4">
        <v>250</v>
      </c>
    </row>
    <row r="128" spans="1:2" ht="15.75">
      <c r="A128" s="4">
        <f t="shared" si="1"/>
        <v>1481.301676593491</v>
      </c>
      <c r="B128" s="4">
        <v>252</v>
      </c>
    </row>
    <row r="129" spans="1:2" ht="15.75">
      <c r="A129" s="4">
        <f t="shared" si="1"/>
        <v>1493.0444816242646</v>
      </c>
      <c r="B129" s="4">
        <v>254</v>
      </c>
    </row>
    <row r="130" spans="1:2" ht="15.75">
      <c r="A130" s="4">
        <f t="shared" si="1"/>
        <v>1499.101303571483</v>
      </c>
      <c r="B130" s="4">
        <v>256</v>
      </c>
    </row>
    <row r="131" spans="1:2" ht="15.75">
      <c r="A131" s="4">
        <f t="shared" ref="A131:A152" si="2">$G$13*SIN($L$2*B131+$L$13)</f>
        <v>1499.4490761517525</v>
      </c>
      <c r="B131" s="4">
        <v>258</v>
      </c>
    </row>
    <row r="132" spans="1:2" ht="15.75">
      <c r="A132" s="4">
        <f t="shared" si="2"/>
        <v>1494.0864749376819</v>
      </c>
      <c r="B132" s="4">
        <v>260</v>
      </c>
    </row>
    <row r="133" spans="1:2" ht="15.75">
      <c r="A133" s="4">
        <f t="shared" si="2"/>
        <v>1483.0339224017173</v>
      </c>
      <c r="B133" s="4">
        <v>262</v>
      </c>
    </row>
    <row r="134" spans="1:2" ht="15.75">
      <c r="A134" s="4">
        <f t="shared" si="2"/>
        <v>1466.333510140943</v>
      </c>
      <c r="B134" s="4">
        <v>264</v>
      </c>
    </row>
    <row r="135" spans="1:2" ht="15.75">
      <c r="A135" s="4">
        <f t="shared" si="2"/>
        <v>1444.0488385790381</v>
      </c>
      <c r="B135" s="4">
        <v>266</v>
      </c>
    </row>
    <row r="136" spans="1:2" ht="15.75">
      <c r="A136" s="4">
        <f t="shared" si="2"/>
        <v>1416.264774755856</v>
      </c>
      <c r="B136" s="4">
        <v>268</v>
      </c>
    </row>
    <row r="137" spans="1:2" ht="15.75">
      <c r="A137" s="4">
        <f t="shared" si="2"/>
        <v>1383.087129127035</v>
      </c>
      <c r="B137" s="4">
        <v>270</v>
      </c>
    </row>
    <row r="138" spans="1:2" ht="15.75">
      <c r="A138" s="4">
        <f t="shared" si="2"/>
        <v>1344.6422526045008</v>
      </c>
      <c r="B138" s="4">
        <v>272</v>
      </c>
    </row>
    <row r="139" spans="1:2" ht="15.75">
      <c r="A139" s="4">
        <f t="shared" si="2"/>
        <v>1301.0765553724416</v>
      </c>
      <c r="B139" s="4">
        <v>274</v>
      </c>
    </row>
    <row r="140" spans="1:2" ht="15.75">
      <c r="A140" s="4">
        <f t="shared" si="2"/>
        <v>1252.5559493112698</v>
      </c>
      <c r="B140" s="4">
        <v>276</v>
      </c>
    </row>
    <row r="141" spans="1:2" ht="15.75">
      <c r="A141" s="4">
        <f t="shared" si="2"/>
        <v>1199.2652161529866</v>
      </c>
      <c r="B141" s="4">
        <v>278</v>
      </c>
    </row>
    <row r="142" spans="1:2" ht="15.75">
      <c r="A142" s="4">
        <f t="shared" si="2"/>
        <v>1141.4073037742114</v>
      </c>
      <c r="B142" s="4">
        <v>280</v>
      </c>
    </row>
    <row r="143" spans="1:2" ht="15.75">
      <c r="A143" s="4">
        <f t="shared" si="2"/>
        <v>1079.2025533068306</v>
      </c>
      <c r="B143" s="4">
        <v>282</v>
      </c>
    </row>
    <row r="144" spans="1:2" ht="15.75">
      <c r="A144" s="4">
        <f t="shared" si="2"/>
        <v>1012.8878600096443</v>
      </c>
      <c r="B144" s="4">
        <v>284</v>
      </c>
    </row>
    <row r="145" spans="1:2" ht="15.75">
      <c r="A145" s="4">
        <f t="shared" si="2"/>
        <v>942.71577109669715</v>
      </c>
      <c r="B145" s="4">
        <v>286</v>
      </c>
    </row>
    <row r="146" spans="1:2" ht="15.75">
      <c r="A146" s="4">
        <f t="shared" si="2"/>
        <v>868.95352395803832</v>
      </c>
      <c r="B146" s="4">
        <v>288</v>
      </c>
    </row>
    <row r="147" spans="1:2" ht="15.75">
      <c r="A147" s="4">
        <f t="shared" si="2"/>
        <v>791.88202843567217</v>
      </c>
      <c r="B147" s="4">
        <v>290</v>
      </c>
    </row>
    <row r="148" spans="1:2" ht="15.75">
      <c r="A148" s="4">
        <f t="shared" si="2"/>
        <v>711.79479703049992</v>
      </c>
      <c r="B148" s="4">
        <v>292</v>
      </c>
    </row>
    <row r="149" spans="1:2" ht="15.75">
      <c r="A149" s="4">
        <f t="shared" si="2"/>
        <v>628.99682711439254</v>
      </c>
      <c r="B149" s="4">
        <v>294</v>
      </c>
    </row>
    <row r="150" spans="1:2" ht="15.75">
      <c r="A150" s="4">
        <f t="shared" si="2"/>
        <v>543.80343940424075</v>
      </c>
      <c r="B150" s="4">
        <v>296</v>
      </c>
    </row>
    <row r="151" spans="1:2" ht="15.75">
      <c r="A151" s="4">
        <f t="shared" si="2"/>
        <v>456.53907712147077</v>
      </c>
      <c r="B151" s="4">
        <v>298</v>
      </c>
    </row>
    <row r="152" spans="1:2" ht="15.75">
      <c r="A152" s="4">
        <f t="shared" si="2"/>
        <v>367.53607041019262</v>
      </c>
      <c r="B152" s="4">
        <v>300</v>
      </c>
    </row>
  </sheetData>
  <mergeCells count="10">
    <mergeCell ref="G1:I1"/>
    <mergeCell ref="G2:I2"/>
    <mergeCell ref="G4:I4"/>
    <mergeCell ref="G5:I5"/>
    <mergeCell ref="G7:I8"/>
    <mergeCell ref="N7:P7"/>
    <mergeCell ref="N8:P8"/>
    <mergeCell ref="G9:I9"/>
    <mergeCell ref="G12:I12"/>
    <mergeCell ref="G13:I13"/>
  </mergeCells>
  <pageMargins left="0.7" right="0.7" top="0.75" bottom="0.75" header="0.3" footer="0.3"/>
  <ignoredErrors>
    <ignoredError sqref="A3" evalError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2"/>
  <sheetViews>
    <sheetView tabSelected="1" topLeftCell="R1" workbookViewId="0">
      <selection activeCell="AD5" sqref="AD5"/>
    </sheetView>
  </sheetViews>
  <sheetFormatPr defaultRowHeight="15"/>
  <cols>
    <col min="1" max="1" width="9.140625" style="2" customWidth="1"/>
    <col min="2" max="18" width="9.140625" style="2"/>
    <col min="19" max="19" width="9.140625" style="2" customWidth="1"/>
    <col min="20" max="16384" width="9.140625" style="2"/>
  </cols>
  <sheetData>
    <row r="1" spans="1:20" ht="18.75">
      <c r="A1" s="9" t="s">
        <v>0</v>
      </c>
      <c r="B1" s="9" t="s">
        <v>1</v>
      </c>
      <c r="G1" s="12" t="s">
        <v>4</v>
      </c>
      <c r="H1" s="12"/>
      <c r="I1" s="12"/>
      <c r="L1" s="9" t="s">
        <v>5</v>
      </c>
      <c r="O1" s="9" t="s">
        <v>6</v>
      </c>
      <c r="R1" s="12" t="s">
        <v>13</v>
      </c>
      <c r="S1" s="12"/>
      <c r="T1" s="10" t="s">
        <v>1</v>
      </c>
    </row>
    <row r="2" spans="1:20" ht="15.75">
      <c r="A2" s="4">
        <f>$G$13*SIN($L$2*B2+$L$13)</f>
        <v>-1.3643598305360582E-3</v>
      </c>
      <c r="B2" s="4">
        <v>0</v>
      </c>
      <c r="G2" s="12">
        <f>(O5*10)/O2</f>
        <v>0.10500000000000001</v>
      </c>
      <c r="H2" s="12"/>
      <c r="I2" s="12"/>
      <c r="L2" s="4">
        <f>SQRT(O2/O5)</f>
        <v>9.7590007294853311</v>
      </c>
      <c r="O2" s="4">
        <v>10</v>
      </c>
      <c r="S2" s="4">
        <f>$G$13*SIN($L$2*T2+$L$13)</f>
        <v>-1.3643598305360582E-3</v>
      </c>
      <c r="T2" s="4">
        <v>0</v>
      </c>
    </row>
    <row r="3" spans="1:20" ht="15.75">
      <c r="A3" s="4">
        <f>$G$13*SIN($L$2*B3+$L$13)</f>
        <v>8.5846513400972713E-2</v>
      </c>
      <c r="B3" s="4">
        <v>0.01</v>
      </c>
      <c r="S3" s="4">
        <f>$G$13*SIN($L$2*T3+$L$13)</f>
        <v>-1.277016869135854E-3</v>
      </c>
      <c r="T3" s="4">
        <v>1.0000000000000001E-5</v>
      </c>
    </row>
    <row r="4" spans="1:20" ht="18.75">
      <c r="A4" s="4">
        <f t="shared" ref="A4:A67" si="0">$G$13*SIN($L$2*B4+$L$13)</f>
        <v>0.17224044946226191</v>
      </c>
      <c r="B4" s="4">
        <v>0.02</v>
      </c>
      <c r="G4" s="12" t="s">
        <v>7</v>
      </c>
      <c r="H4" s="12"/>
      <c r="I4" s="12"/>
      <c r="L4" s="9" t="s">
        <v>3</v>
      </c>
      <c r="O4" s="9" t="s">
        <v>8</v>
      </c>
      <c r="S4" s="4">
        <f t="shared" ref="S4:S67" si="1">$G$13*SIN($L$2*T4+$L$13)</f>
        <v>-1.1896738955735843E-3</v>
      </c>
      <c r="T4" s="4">
        <v>2.0000000000000002E-5</v>
      </c>
    </row>
    <row r="5" spans="1:20" ht="15.75">
      <c r="A5" s="4">
        <f t="shared" si="0"/>
        <v>0.25699530177039009</v>
      </c>
      <c r="B5" s="4">
        <v>0.03</v>
      </c>
      <c r="G5" s="12">
        <v>1</v>
      </c>
      <c r="H5" s="12"/>
      <c r="I5" s="12"/>
      <c r="L5" s="4">
        <f>2*PI()/L2</f>
        <v>0.64383490496069962</v>
      </c>
      <c r="O5" s="4">
        <v>0.105</v>
      </c>
      <c r="S5" s="4">
        <f t="shared" si="1"/>
        <v>-1.1023309106810869E-3</v>
      </c>
      <c r="T5" s="4">
        <v>3.0000000000000001E-5</v>
      </c>
    </row>
    <row r="6" spans="1:20" ht="15.75">
      <c r="A6" s="4">
        <f>$G$13*SIN($L$2*B6+$L$13)</f>
        <v>0.33930452167866293</v>
      </c>
      <c r="B6" s="4">
        <v>0.04</v>
      </c>
      <c r="S6" s="4">
        <f>$G$13*SIN($L$2*T6+$L$13)</f>
        <v>-1.0149879152901999E-3</v>
      </c>
      <c r="T6" s="4">
        <v>4.0000000000000003E-5</v>
      </c>
    </row>
    <row r="7" spans="1:20" ht="18.75">
      <c r="A7" s="4">
        <f t="shared" si="0"/>
        <v>0.41838483379788949</v>
      </c>
      <c r="B7" s="4">
        <v>0.05</v>
      </c>
      <c r="G7" s="13" t="s">
        <v>9</v>
      </c>
      <c r="H7" s="13"/>
      <c r="I7" s="13"/>
      <c r="L7" s="9" t="s">
        <v>2</v>
      </c>
      <c r="N7" s="12" t="s">
        <v>10</v>
      </c>
      <c r="O7" s="12"/>
      <c r="P7" s="12"/>
      <c r="S7" s="4">
        <f t="shared" ref="S7:S70" si="2">$G$13*SIN($L$2*T7+$L$13)</f>
        <v>-9.276449102327616E-4</v>
      </c>
      <c r="T7" s="4">
        <v>5.0000000000000002E-5</v>
      </c>
    </row>
    <row r="8" spans="1:20" ht="15.75">
      <c r="A8" s="4">
        <f t="shared" si="0"/>
        <v>0.49348368984342333</v>
      </c>
      <c r="B8" s="4">
        <v>0.06</v>
      </c>
      <c r="G8" s="13"/>
      <c r="H8" s="13"/>
      <c r="I8" s="13"/>
      <c r="L8" s="4">
        <f>1/L5</f>
        <v>1.5531932057350029</v>
      </c>
      <c r="N8" s="12">
        <v>-100</v>
      </c>
      <c r="O8" s="12"/>
      <c r="P8" s="12"/>
      <c r="S8" s="4">
        <f t="shared" si="2"/>
        <v>-8.403018963406097E-4</v>
      </c>
      <c r="T8" s="4">
        <v>6.0000000000000002E-5</v>
      </c>
    </row>
    <row r="9" spans="1:20" ht="15.75">
      <c r="A9" s="4">
        <f t="shared" si="0"/>
        <v>0.56388643007529338</v>
      </c>
      <c r="B9" s="4">
        <v>7.0000000000000007E-2</v>
      </c>
      <c r="G9" s="12">
        <f>G5-G2</f>
        <v>0.89500000000000002</v>
      </c>
      <c r="H9" s="12"/>
      <c r="I9" s="12"/>
      <c r="S9" s="4">
        <f t="shared" si="2"/>
        <v>-7.5295887444558275E-4</v>
      </c>
      <c r="T9" s="4">
        <v>6.9999999999999994E-5</v>
      </c>
    </row>
    <row r="10" spans="1:20" ht="15.75">
      <c r="A10" s="4">
        <f t="shared" si="0"/>
        <v>0.62892308418134391</v>
      </c>
      <c r="B10" s="4">
        <v>0.08</v>
      </c>
      <c r="H10" s="9"/>
      <c r="I10" s="9"/>
      <c r="S10" s="4">
        <f t="shared" si="2"/>
        <v>-6.6561584537951871E-4</v>
      </c>
      <c r="T10" s="4">
        <v>8.0000000000000007E-5</v>
      </c>
    </row>
    <row r="11" spans="1:20" ht="15.75">
      <c r="A11" s="4">
        <f t="shared" si="0"/>
        <v>0.68797474688445792</v>
      </c>
      <c r="B11" s="4">
        <v>0.09</v>
      </c>
      <c r="H11" s="9"/>
      <c r="I11" s="9"/>
      <c r="S11" s="4">
        <f t="shared" si="2"/>
        <v>-5.7827280997425619E-4</v>
      </c>
      <c r="T11" s="4">
        <v>9.0000000000000006E-5</v>
      </c>
    </row>
    <row r="12" spans="1:20" ht="18.75">
      <c r="A12" s="4">
        <f t="shared" si="0"/>
        <v>0.74047946760197081</v>
      </c>
      <c r="B12" s="4">
        <v>0.1</v>
      </c>
      <c r="G12" s="12" t="s">
        <v>11</v>
      </c>
      <c r="H12" s="12"/>
      <c r="I12" s="12"/>
      <c r="L12" s="7" t="s">
        <v>12</v>
      </c>
      <c r="S12" s="4">
        <f t="shared" si="2"/>
        <v>-4.9092976906163358E-4</v>
      </c>
      <c r="T12" s="4">
        <v>1E-4</v>
      </c>
    </row>
    <row r="13" spans="1:20" ht="18.75">
      <c r="A13" s="4">
        <f t="shared" si="0"/>
        <v>0.78593759810978003</v>
      </c>
      <c r="B13" s="4">
        <v>0.11</v>
      </c>
      <c r="G13" s="12">
        <f>SQRT((G9^2)+(O8^2)/L2^2)</f>
        <v>0.89500000000000002</v>
      </c>
      <c r="H13" s="12"/>
      <c r="I13" s="12"/>
      <c r="L13" s="11">
        <v>-1.5244249820882999E-3</v>
      </c>
      <c r="S13" s="4">
        <f t="shared" si="2"/>
        <v>-4.0358672347348944E-4</v>
      </c>
      <c r="T13" s="4">
        <v>1.1E-4</v>
      </c>
    </row>
    <row r="14" spans="1:20" ht="15.75">
      <c r="A14" s="4">
        <f t="shared" si="0"/>
        <v>0.82391654732143083</v>
      </c>
      <c r="B14" s="4">
        <v>0.12</v>
      </c>
      <c r="H14" s="9"/>
      <c r="I14" s="9"/>
      <c r="S14" s="4">
        <f t="shared" si="2"/>
        <v>-3.1624367404166213E-4</v>
      </c>
      <c r="T14" s="4">
        <v>1.2E-4</v>
      </c>
    </row>
    <row r="15" spans="1:20" ht="15.75">
      <c r="A15" s="4">
        <f t="shared" si="0"/>
        <v>0.85405489793448741</v>
      </c>
      <c r="B15" s="4">
        <v>0.13</v>
      </c>
      <c r="S15" s="4">
        <f t="shared" si="2"/>
        <v>-2.2890062159799051E-4</v>
      </c>
      <c r="T15" s="4">
        <v>1.2999999999999999E-4</v>
      </c>
    </row>
    <row r="16" spans="1:20" ht="15.75">
      <c r="A16" s="4">
        <f t="shared" si="0"/>
        <v>0.8760658457691467</v>
      </c>
      <c r="B16" s="4">
        <v>0.14000000000000001</v>
      </c>
      <c r="S16" s="4">
        <f t="shared" si="2"/>
        <v>-1.4155756697431277E-4</v>
      </c>
      <c r="T16" s="4">
        <v>1.3999999999999999E-4</v>
      </c>
    </row>
    <row r="17" spans="1:20" ht="15.75">
      <c r="A17" s="4">
        <f t="shared" si="0"/>
        <v>0.88973992906947341</v>
      </c>
      <c r="B17" s="4">
        <v>0.15</v>
      </c>
      <c r="S17" s="4">
        <f t="shared" si="2"/>
        <v>-5.421451100246773E-5</v>
      </c>
      <c r="T17" s="4">
        <v>1.4999999999999999E-4</v>
      </c>
    </row>
    <row r="18" spans="1:20" ht="15.75">
      <c r="A18" s="4">
        <f t="shared" si="0"/>
        <v>0.89494702179453511</v>
      </c>
      <c r="B18" s="4">
        <v>0.16</v>
      </c>
      <c r="S18" s="4">
        <f t="shared" si="2"/>
        <v>3.3128545485706184E-5</v>
      </c>
      <c r="T18" s="4">
        <v>1.6000000000000001E-4</v>
      </c>
    </row>
    <row r="19" spans="1:20" ht="15.75">
      <c r="A19" s="4">
        <f t="shared" si="0"/>
        <v>0.89163757193077475</v>
      </c>
      <c r="B19" s="4">
        <v>0.17</v>
      </c>
      <c r="S19" s="4">
        <f t="shared" si="2"/>
        <v>1.2047160165836974E-4</v>
      </c>
      <c r="T19" s="4">
        <v>1.7000000000000001E-4</v>
      </c>
    </row>
    <row r="20" spans="1:20" ht="15.75">
      <c r="A20" s="4">
        <f t="shared" si="0"/>
        <v>0.87984307304152487</v>
      </c>
      <c r="B20" s="4">
        <v>0.18</v>
      </c>
      <c r="S20" s="4">
        <f t="shared" si="2"/>
        <v>2.0781465668368493E-4</v>
      </c>
      <c r="T20" s="4">
        <v>1.8000000000000001E-4</v>
      </c>
    </row>
    <row r="21" spans="1:20" ht="15.75">
      <c r="A21" s="4">
        <f t="shared" si="0"/>
        <v>0.8596757645662807</v>
      </c>
      <c r="B21" s="4">
        <v>0.19</v>
      </c>
      <c r="S21" s="4">
        <f t="shared" si="2"/>
        <v>2.9515770972981289E-4</v>
      </c>
      <c r="T21" s="4">
        <v>1.9000000000000001E-4</v>
      </c>
    </row>
    <row r="22" spans="1:20" ht="15.75">
      <c r="A22" s="4">
        <f t="shared" si="0"/>
        <v>0.83132756372175842</v>
      </c>
      <c r="B22" s="4">
        <v>0.2</v>
      </c>
      <c r="S22" s="4">
        <f t="shared" si="2"/>
        <v>3.8250075996491503E-4</v>
      </c>
      <c r="T22" s="4">
        <v>2.0000000000000001E-4</v>
      </c>
    </row>
    <row r="23" spans="1:20" ht="15.75">
      <c r="A23" s="4">
        <f t="shared" si="0"/>
        <v>0.79506823916904057</v>
      </c>
      <c r="B23" s="4">
        <v>0.21</v>
      </c>
      <c r="S23" s="4"/>
      <c r="T23" s="4"/>
    </row>
    <row r="24" spans="1:20" ht="15.75">
      <c r="A24" s="4">
        <f t="shared" si="0"/>
        <v>0.75124284382665096</v>
      </c>
      <c r="B24" s="4">
        <v>0.22</v>
      </c>
      <c r="S24" s="4"/>
      <c r="T24" s="4"/>
    </row>
    <row r="25" spans="1:20" ht="15.75">
      <c r="A25" s="4">
        <f t="shared" si="0"/>
        <v>0.70026843125956761</v>
      </c>
      <c r="B25" s="4">
        <v>0.23</v>
      </c>
      <c r="S25" s="4"/>
      <c r="T25" s="4"/>
    </row>
    <row r="26" spans="1:20" ht="15.75">
      <c r="A26" s="4">
        <f t="shared" si="0"/>
        <v>0.64263008689183887</v>
      </c>
      <c r="B26" s="4">
        <v>0.24</v>
      </c>
      <c r="S26" s="4"/>
      <c r="T26" s="4"/>
    </row>
    <row r="27" spans="1:20" ht="15.75">
      <c r="A27" s="4">
        <f t="shared" si="0"/>
        <v>0.57887631181079391</v>
      </c>
      <c r="B27" s="4">
        <v>0.25</v>
      </c>
      <c r="S27" s="4"/>
      <c r="T27" s="4"/>
    </row>
    <row r="28" spans="1:20" ht="15.75">
      <c r="A28" s="4">
        <f t="shared" si="0"/>
        <v>0.50961380309173843</v>
      </c>
      <c r="B28" s="4">
        <v>0.26</v>
      </c>
      <c r="S28" s="4"/>
      <c r="T28" s="4"/>
    </row>
    <row r="29" spans="1:20" ht="15.75">
      <c r="A29" s="4">
        <f t="shared" si="0"/>
        <v>0.4355016803148814</v>
      </c>
      <c r="B29" s="4">
        <v>0.27</v>
      </c>
      <c r="S29" s="4"/>
      <c r="T29" s="4"/>
    </row>
    <row r="30" spans="1:20" ht="15.75">
      <c r="A30" s="4">
        <f t="shared" si="0"/>
        <v>0.35724521321642616</v>
      </c>
      <c r="B30" s="4">
        <v>0.28000000000000003</v>
      </c>
      <c r="S30" s="4"/>
      <c r="T30" s="4"/>
    </row>
    <row r="31" spans="1:20" ht="15.75">
      <c r="A31" s="4">
        <f t="shared" si="0"/>
        <v>0.27558911016308607</v>
      </c>
      <c r="B31" s="4">
        <v>0.28999999999999998</v>
      </c>
      <c r="S31" s="4"/>
      <c r="T31" s="4"/>
    </row>
    <row r="32" spans="1:20" ht="15.75">
      <c r="A32" s="4">
        <f t="shared" si="0"/>
        <v>0.19131043131859596</v>
      </c>
      <c r="B32" s="4">
        <v>0.3</v>
      </c>
      <c r="S32" s="4"/>
      <c r="T32" s="4"/>
    </row>
    <row r="33" spans="1:20" ht="15.75">
      <c r="A33" s="4">
        <f t="shared" si="0"/>
        <v>0.10521119394233518</v>
      </c>
      <c r="B33" s="4">
        <v>0.31</v>
      </c>
      <c r="S33" s="4"/>
      <c r="T33" s="4"/>
    </row>
    <row r="34" spans="1:20" ht="15.75">
      <c r="A34" s="4">
        <f t="shared" si="0"/>
        <v>1.8110740189898285E-2</v>
      </c>
      <c r="B34" s="4">
        <v>0.32</v>
      </c>
      <c r="S34" s="4"/>
      <c r="T34" s="4"/>
    </row>
    <row r="35" spans="1:20" ht="15.75">
      <c r="A35" s="4">
        <f t="shared" si="0"/>
        <v>-6.9162059954432378E-2</v>
      </c>
      <c r="B35" s="4">
        <v>0.33</v>
      </c>
      <c r="S35" s="4"/>
      <c r="T35" s="4"/>
    </row>
    <row r="36" spans="1:20" ht="15.75">
      <c r="A36" s="4">
        <f t="shared" si="0"/>
        <v>-0.15577669641444628</v>
      </c>
      <c r="B36" s="4">
        <v>0.34</v>
      </c>
      <c r="S36" s="4"/>
      <c r="T36" s="4"/>
    </row>
    <row r="37" spans="1:20" ht="15.75">
      <c r="A37" s="4">
        <f t="shared" si="0"/>
        <v>-0.24090892236629391</v>
      </c>
      <c r="B37" s="4">
        <v>0.35</v>
      </c>
      <c r="S37" s="4"/>
      <c r="T37" s="4"/>
    </row>
    <row r="38" spans="1:20" ht="15.75">
      <c r="A38" s="4">
        <f t="shared" si="0"/>
        <v>-0.32374859798008349</v>
      </c>
      <c r="B38" s="4">
        <v>0.36</v>
      </c>
      <c r="S38" s="4"/>
      <c r="T38" s="4"/>
    </row>
    <row r="39" spans="1:20" ht="15.75">
      <c r="A39" s="4">
        <f t="shared" si="0"/>
        <v>-0.40350739991574169</v>
      </c>
      <c r="B39" s="4">
        <v>0.37</v>
      </c>
      <c r="S39" s="4"/>
      <c r="T39" s="4"/>
    </row>
    <row r="40" spans="1:20" ht="15.75">
      <c r="A40" s="4">
        <f t="shared" si="0"/>
        <v>-0.47942632320763778</v>
      </c>
      <c r="B40" s="4">
        <v>0.38</v>
      </c>
      <c r="S40" s="4"/>
      <c r="T40" s="4"/>
    </row>
    <row r="41" spans="1:20" ht="15.75">
      <c r="A41" s="4">
        <f t="shared" si="0"/>
        <v>-0.55078290414812525</v>
      </c>
      <c r="B41" s="4">
        <v>0.39</v>
      </c>
      <c r="S41" s="4"/>
      <c r="T41" s="4"/>
    </row>
    <row r="42" spans="1:20" ht="15.75">
      <c r="A42" s="4">
        <f t="shared" si="0"/>
        <v>-0.61689809543521523</v>
      </c>
      <c r="B42" s="4">
        <v>0.4</v>
      </c>
      <c r="S42" s="4"/>
      <c r="T42" s="4"/>
    </row>
    <row r="43" spans="1:20" ht="15.75">
      <c r="A43" s="4">
        <f t="shared" si="0"/>
        <v>-0.67714272815873511</v>
      </c>
      <c r="B43" s="4">
        <v>0.41</v>
      </c>
      <c r="S43" s="4"/>
      <c r="T43" s="4"/>
    </row>
    <row r="44" spans="1:20" ht="15.75">
      <c r="A44" s="4">
        <f t="shared" si="0"/>
        <v>-0.73094349913107415</v>
      </c>
      <c r="B44" s="4">
        <v>0.42</v>
      </c>
      <c r="S44" s="4"/>
      <c r="T44" s="4"/>
    </row>
    <row r="45" spans="1:20" ht="15.75">
      <c r="A45" s="4">
        <f t="shared" si="0"/>
        <v>-0.77778842658555924</v>
      </c>
      <c r="B45" s="4">
        <v>0.43</v>
      </c>
      <c r="S45" s="4"/>
      <c r="T45" s="4"/>
    </row>
    <row r="46" spans="1:20" ht="15.75">
      <c r="A46" s="4">
        <f t="shared" si="0"/>
        <v>-0.81723172232465324</v>
      </c>
      <c r="B46" s="4">
        <v>0.44</v>
      </c>
      <c r="S46" s="4"/>
      <c r="T46" s="4"/>
    </row>
    <row r="47" spans="1:20" ht="15.75">
      <c r="A47" s="4">
        <f t="shared" si="0"/>
        <v>-0.84889803395338259</v>
      </c>
      <c r="B47" s="4">
        <v>0.45</v>
      </c>
      <c r="S47" s="4"/>
      <c r="T47" s="4"/>
    </row>
    <row r="48" spans="1:20" ht="15.75">
      <c r="A48" s="4">
        <f t="shared" si="0"/>
        <v>-0.87248601682781934</v>
      </c>
      <c r="B48" s="4">
        <v>0.46</v>
      </c>
      <c r="S48" s="4"/>
      <c r="T48" s="4"/>
    </row>
    <row r="49" spans="1:20" ht="15.75">
      <c r="A49" s="4">
        <f t="shared" si="0"/>
        <v>-0.88777120172705704</v>
      </c>
      <c r="B49" s="4">
        <v>0.47</v>
      </c>
      <c r="S49" s="4"/>
      <c r="T49" s="4"/>
    </row>
    <row r="50" spans="1:20" ht="15.75">
      <c r="A50" s="4">
        <f t="shared" si="0"/>
        <v>-0.89460813095918545</v>
      </c>
      <c r="B50" s="4">
        <v>0.48</v>
      </c>
      <c r="S50" s="4"/>
      <c r="T50" s="4"/>
    </row>
    <row r="51" spans="1:20" ht="15.75">
      <c r="A51" s="4">
        <f t="shared" si="0"/>
        <v>-0.89293174257353691</v>
      </c>
      <c r="B51" s="4">
        <v>0.49</v>
      </c>
      <c r="S51" s="4"/>
      <c r="T51" s="4"/>
    </row>
    <row r="52" spans="1:20" ht="15.75">
      <c r="A52" s="4">
        <f t="shared" si="0"/>
        <v>-0.88275798950669204</v>
      </c>
      <c r="B52" s="4">
        <v>0.5</v>
      </c>
      <c r="S52" s="4"/>
      <c r="T52" s="4"/>
    </row>
    <row r="53" spans="1:20" ht="15.75">
      <c r="A53" s="4">
        <f t="shared" si="0"/>
        <v>-0.86418368777029386</v>
      </c>
      <c r="B53" s="4">
        <v>0.51</v>
      </c>
      <c r="S53" s="4"/>
      <c r="T53" s="4"/>
    </row>
    <row r="54" spans="1:20" ht="15.75">
      <c r="A54" s="4">
        <f t="shared" si="0"/>
        <v>-0.83738559512535304</v>
      </c>
      <c r="B54" s="4">
        <v>0.52</v>
      </c>
      <c r="S54" s="4"/>
      <c r="T54" s="4"/>
    </row>
    <row r="55" spans="1:20" ht="15.75">
      <c r="A55" s="4">
        <f t="shared" si="0"/>
        <v>-0.80261872901061415</v>
      </c>
      <c r="B55" s="4">
        <v>0.53</v>
      </c>
      <c r="S55" s="4"/>
      <c r="T55" s="4"/>
    </row>
    <row r="56" spans="1:20" ht="15.75">
      <c r="A56" s="4">
        <f t="shared" si="0"/>
        <v>-0.76021393973200013</v>
      </c>
      <c r="B56" s="4">
        <v>0.54</v>
      </c>
      <c r="S56" s="4"/>
      <c r="T56" s="4"/>
    </row>
    <row r="57" spans="1:20" ht="15.75">
      <c r="A57" s="4">
        <f t="shared" si="0"/>
        <v>-0.71057476200728442</v>
      </c>
      <c r="B57" s="4">
        <v>0.55000000000000004</v>
      </c>
      <c r="S57" s="4"/>
      <c r="T57" s="4"/>
    </row>
    <row r="58" spans="1:20" ht="15.75">
      <c r="A58" s="4">
        <f t="shared" si="0"/>
        <v>-0.65417357482748051</v>
      </c>
      <c r="B58" s="4">
        <v>0.56000000000000005</v>
      </c>
      <c r="S58" s="4"/>
      <c r="T58" s="4"/>
    </row>
    <row r="59" spans="1:20" ht="15.75">
      <c r="A59" s="4">
        <f t="shared" si="0"/>
        <v>-0.59154710617869333</v>
      </c>
      <c r="B59" s="4">
        <v>0.56999999999999995</v>
      </c>
      <c r="S59" s="4"/>
      <c r="T59" s="4"/>
    </row>
    <row r="60" spans="1:20" ht="15.75">
      <c r="A60" s="4">
        <f t="shared" si="0"/>
        <v>-0.52329132540262091</v>
      </c>
      <c r="B60" s="4">
        <v>0.57999999999999996</v>
      </c>
      <c r="S60" s="4"/>
      <c r="T60" s="4"/>
    </row>
    <row r="61" spans="1:20" ht="15.75">
      <c r="A61" s="4">
        <f t="shared" si="0"/>
        <v>-0.45005577180131817</v>
      </c>
      <c r="B61" s="4">
        <v>0.59</v>
      </c>
      <c r="S61" s="4"/>
      <c r="T61" s="4"/>
    </row>
    <row r="62" spans="1:20" ht="15.75">
      <c r="A62" s="4">
        <f t="shared" si="0"/>
        <v>-0.3725373734566419</v>
      </c>
      <c r="B62" s="4">
        <v>0.6</v>
      </c>
      <c r="S62" s="4"/>
      <c r="T62" s="4"/>
    </row>
    <row r="63" spans="1:20" ht="15.75">
      <c r="A63" s="4">
        <f t="shared" si="0"/>
        <v>-0.2914738150860568</v>
      </c>
      <c r="B63" s="4">
        <v>0.61</v>
      </c>
      <c r="S63" s="4"/>
      <c r="T63" s="4"/>
    </row>
    <row r="64" spans="1:20" ht="15.75">
      <c r="A64" s="4">
        <f t="shared" si="0"/>
        <v>-0.20763651804798211</v>
      </c>
      <c r="B64" s="4">
        <v>0.62</v>
      </c>
      <c r="S64" s="4"/>
      <c r="T64" s="4"/>
    </row>
    <row r="65" spans="1:20" ht="15.75">
      <c r="A65" s="4">
        <f t="shared" si="0"/>
        <v>-0.1218232993007044</v>
      </c>
      <c r="B65" s="4">
        <v>0.63</v>
      </c>
      <c r="S65" s="4"/>
      <c r="T65" s="4"/>
    </row>
    <row r="66" spans="1:20" ht="15.75">
      <c r="A66" s="4">
        <f t="shared" si="0"/>
        <v>-3.4850779174082969E-2</v>
      </c>
      <c r="B66" s="4">
        <v>0.64</v>
      </c>
      <c r="S66" s="4"/>
      <c r="T66" s="4"/>
    </row>
    <row r="67" spans="1:20" ht="15.75">
      <c r="A67" s="4">
        <f t="shared" si="0"/>
        <v>5.2453389796392774E-2</v>
      </c>
      <c r="B67" s="4">
        <v>0.65</v>
      </c>
      <c r="S67" s="4"/>
      <c r="T67" s="4"/>
    </row>
    <row r="68" spans="1:20" ht="15.75">
      <c r="A68" s="4">
        <f t="shared" ref="A68:A131" si="3">$G$13*SIN($L$2*B68+$L$13)</f>
        <v>0.13925839902081719</v>
      </c>
      <c r="B68" s="4">
        <v>0.66</v>
      </c>
      <c r="S68" s="4"/>
      <c r="T68" s="4"/>
    </row>
    <row r="69" spans="1:20" ht="15.75">
      <c r="A69" s="4">
        <f t="shared" si="3"/>
        <v>0.22473819003988399</v>
      </c>
      <c r="B69" s="4">
        <v>0.67</v>
      </c>
      <c r="S69" s="4"/>
      <c r="T69" s="4"/>
    </row>
    <row r="70" spans="1:20" ht="15.75">
      <c r="A70" s="4">
        <f t="shared" si="3"/>
        <v>0.30807931550646822</v>
      </c>
      <c r="B70" s="4">
        <v>0.68</v>
      </c>
      <c r="S70" s="4"/>
      <c r="T70" s="4"/>
    </row>
    <row r="71" spans="1:20" ht="15.75">
      <c r="A71" s="4">
        <f t="shared" si="3"/>
        <v>0.38848868015665677</v>
      </c>
      <c r="B71" s="4">
        <v>0.69</v>
      </c>
      <c r="S71" s="4"/>
      <c r="T71" s="4"/>
    </row>
    <row r="72" spans="1:20" ht="15.75">
      <c r="A72" s="4">
        <f t="shared" si="3"/>
        <v>0.46520108810521332</v>
      </c>
      <c r="B72" s="4">
        <v>0.7</v>
      </c>
      <c r="S72" s="4"/>
      <c r="T72" s="4"/>
    </row>
    <row r="73" spans="1:20" ht="15.75">
      <c r="A73" s="4">
        <f t="shared" si="3"/>
        <v>0.53748652464347413</v>
      </c>
      <c r="B73" s="4">
        <v>0.71</v>
      </c>
      <c r="S73" s="4"/>
      <c r="T73" s="4"/>
    </row>
    <row r="74" spans="1:20" ht="15.75">
      <c r="A74" s="4">
        <f t="shared" si="3"/>
        <v>0.60465710324426047</v>
      </c>
      <c r="B74" s="4">
        <v>0.72</v>
      </c>
      <c r="S74" s="4"/>
      <c r="T74" s="4"/>
    </row>
    <row r="75" spans="1:20" ht="15.75">
      <c r="A75" s="4">
        <f t="shared" si="3"/>
        <v>0.6660736116643482</v>
      </c>
      <c r="B75" s="4">
        <v>0.73</v>
      </c>
      <c r="S75" s="4"/>
      <c r="T75" s="4"/>
    </row>
    <row r="76" spans="1:20" ht="15.75">
      <c r="A76" s="4">
        <f t="shared" si="3"/>
        <v>0.72115159485010882</v>
      </c>
      <c r="B76" s="4">
        <v>0.74</v>
      </c>
      <c r="S76" s="4"/>
      <c r="T76" s="4"/>
    </row>
    <row r="77" spans="1:20" ht="15.75">
      <c r="A77" s="4">
        <f t="shared" si="3"/>
        <v>0.76936691675987323</v>
      </c>
      <c r="B77" s="4">
        <v>0.75</v>
      </c>
      <c r="S77" s="4"/>
      <c r="T77" s="4"/>
    </row>
    <row r="78" spans="1:20" ht="15.75">
      <c r="A78" s="4">
        <f t="shared" si="3"/>
        <v>0.81026074817528637</v>
      </c>
      <c r="B78" s="4">
        <v>0.76</v>
      </c>
      <c r="S78" s="4"/>
      <c r="T78" s="4"/>
    </row>
    <row r="79" spans="1:20" ht="15.75">
      <c r="A79" s="4">
        <f t="shared" si="3"/>
        <v>0.84344393303639431</v>
      </c>
      <c r="B79" s="4">
        <v>0.77</v>
      </c>
      <c r="S79" s="4"/>
      <c r="T79" s="4"/>
    </row>
    <row r="80" spans="1:20" ht="15.75">
      <c r="A80" s="4">
        <f t="shared" si="3"/>
        <v>0.86860069174929944</v>
      </c>
      <c r="B80" s="4">
        <v>0.78</v>
      </c>
      <c r="S80" s="4"/>
      <c r="T80" s="4"/>
    </row>
    <row r="81" spans="1:20" ht="15.75">
      <c r="A81" s="4">
        <f t="shared" si="3"/>
        <v>0.88549162622477617</v>
      </c>
      <c r="B81" s="4">
        <v>0.79</v>
      </c>
      <c r="S81" s="4"/>
      <c r="T81" s="4"/>
    </row>
    <row r="82" spans="1:20" ht="15.75">
      <c r="A82" s="4">
        <f t="shared" si="3"/>
        <v>0.89395599805114023</v>
      </c>
      <c r="B82" s="4">
        <v>0.8</v>
      </c>
      <c r="S82" s="4"/>
      <c r="T82" s="4"/>
    </row>
    <row r="83" spans="1:20" ht="15.75">
      <c r="A83" s="4">
        <f t="shared" si="3"/>
        <v>0.89391325812169409</v>
      </c>
      <c r="B83" s="4">
        <v>0.81</v>
      </c>
      <c r="S83" s="4"/>
      <c r="T83" s="4"/>
    </row>
    <row r="84" spans="1:20" ht="15.75">
      <c r="A84" s="4">
        <f t="shared" si="3"/>
        <v>0.88536381316043433</v>
      </c>
      <c r="B84" s="4">
        <v>0.82</v>
      </c>
      <c r="S84" s="4"/>
      <c r="T84" s="4"/>
    </row>
    <row r="85" spans="1:20" ht="15.75">
      <c r="A85" s="4">
        <f t="shared" si="3"/>
        <v>0.86838902185156264</v>
      </c>
      <c r="B85" s="4">
        <v>0.83</v>
      </c>
      <c r="S85" s="4"/>
      <c r="T85" s="4"/>
    </row>
    <row r="86" spans="1:20" ht="15.75">
      <c r="A86" s="4">
        <f t="shared" si="3"/>
        <v>0.84315042060963508</v>
      </c>
      <c r="B86" s="4">
        <v>0.84</v>
      </c>
      <c r="S86" s="4"/>
      <c r="T86" s="4"/>
    </row>
    <row r="87" spans="1:20" ht="15.75">
      <c r="A87" s="4">
        <f t="shared" si="3"/>
        <v>0.8098881863581171</v>
      </c>
      <c r="B87" s="4">
        <v>0.85</v>
      </c>
      <c r="S87" s="4"/>
      <c r="T87" s="4"/>
    </row>
    <row r="88" spans="1:20" ht="15.75">
      <c r="A88" s="4">
        <f t="shared" si="3"/>
        <v>0.76891885094493184</v>
      </c>
      <c r="B88" s="4">
        <v>0.86</v>
      </c>
      <c r="S88" s="4"/>
      <c r="T88" s="4"/>
    </row>
    <row r="89" spans="1:20" ht="15.75">
      <c r="A89" s="4">
        <f t="shared" si="3"/>
        <v>0.72063228894520592</v>
      </c>
      <c r="B89" s="4">
        <v>0.87</v>
      </c>
      <c r="S89" s="4"/>
      <c r="T89" s="4"/>
    </row>
    <row r="90" spans="1:20" ht="15.75">
      <c r="A90" s="4">
        <f t="shared" si="3"/>
        <v>0.66548800751603765</v>
      </c>
      <c r="B90" s="4">
        <v>0.88</v>
      </c>
      <c r="S90" s="4"/>
      <c r="T90" s="4"/>
    </row>
    <row r="91" spans="1:20" ht="15.75">
      <c r="A91" s="4">
        <f t="shared" si="3"/>
        <v>0.60401077360997735</v>
      </c>
      <c r="B91" s="4">
        <v>0.89</v>
      </c>
      <c r="S91" s="4"/>
      <c r="T91" s="4"/>
    </row>
    <row r="92" spans="1:20" ht="15.75">
      <c r="A92" s="4">
        <f t="shared" si="3"/>
        <v>0.53678562015976139</v>
      </c>
      <c r="B92" s="4">
        <v>0.9</v>
      </c>
      <c r="S92" s="4"/>
      <c r="T92" s="4"/>
    </row>
    <row r="93" spans="1:20" ht="15.75">
      <c r="A93" s="4">
        <f t="shared" si="3"/>
        <v>0.46445227875670742</v>
      </c>
      <c r="B93" s="4">
        <v>0.91</v>
      </c>
      <c r="S93" s="4"/>
      <c r="T93" s="4"/>
    </row>
    <row r="94" spans="1:20" ht="15.75">
      <c r="A94" s="4">
        <f t="shared" si="3"/>
        <v>0.38769909180282486</v>
      </c>
      <c r="B94" s="4">
        <v>0.92</v>
      </c>
      <c r="S94" s="4"/>
      <c r="T94" s="4"/>
    </row>
    <row r="95" spans="1:20" ht="15.75">
      <c r="A95" s="4">
        <f t="shared" si="3"/>
        <v>0.30725646207012219</v>
      </c>
      <c r="B95" s="4">
        <v>0.93</v>
      </c>
      <c r="S95" s="4"/>
      <c r="T95" s="4"/>
    </row>
    <row r="96" spans="1:20" ht="15.75">
      <c r="A96" s="4">
        <f t="shared" si="3"/>
        <v>0.22388990200279041</v>
      </c>
      <c r="B96" s="4">
        <v>0.94</v>
      </c>
      <c r="S96" s="4"/>
      <c r="T96" s="4"/>
    </row>
    <row r="97" spans="1:20" ht="15.75">
      <c r="A97" s="4">
        <f t="shared" si="3"/>
        <v>0.138392748906845</v>
      </c>
      <c r="B97" s="4">
        <v>0.95</v>
      </c>
      <c r="S97" s="4"/>
      <c r="T97" s="4"/>
    </row>
    <row r="98" spans="1:20" ht="15.75">
      <c r="A98" s="4">
        <f t="shared" si="3"/>
        <v>5.1578615351334602E-2</v>
      </c>
      <c r="B98" s="4">
        <v>0.96</v>
      </c>
      <c r="S98" s="4"/>
      <c r="T98" s="4"/>
    </row>
    <row r="99" spans="1:20" ht="15.75">
      <c r="A99" s="4">
        <f t="shared" si="3"/>
        <v>-3.572635337498993E-2</v>
      </c>
      <c r="B99" s="4">
        <v>0.97</v>
      </c>
      <c r="S99" s="4"/>
      <c r="T99" s="4"/>
    </row>
    <row r="100" spans="1:20" ht="15.75">
      <c r="A100" s="4">
        <f t="shared" si="3"/>
        <v>-0.12269134107154368</v>
      </c>
      <c r="B100" s="4">
        <v>0.98</v>
      </c>
      <c r="S100" s="4"/>
      <c r="T100" s="4"/>
    </row>
    <row r="101" spans="1:20" ht="15.75">
      <c r="A101" s="4">
        <f t="shared" si="3"/>
        <v>-0.20848876688334847</v>
      </c>
      <c r="B101" s="4">
        <v>0.99</v>
      </c>
      <c r="S101" s="4"/>
      <c r="T101" s="4"/>
    </row>
    <row r="102" spans="1:20" ht="15.75">
      <c r="A102" s="4">
        <f t="shared" si="3"/>
        <v>-0.29230216077012078</v>
      </c>
      <c r="B102" s="4">
        <v>1</v>
      </c>
      <c r="S102" s="4"/>
      <c r="T102" s="4"/>
    </row>
    <row r="103" spans="1:20" ht="15.75">
      <c r="A103" s="4">
        <f t="shared" si="3"/>
        <v>-0.37333393324201686</v>
      </c>
      <c r="B103" s="4">
        <v>1.01</v>
      </c>
      <c r="S103" s="4"/>
      <c r="T103" s="4"/>
    </row>
    <row r="104" spans="1:20" ht="15.75">
      <c r="A104" s="4">
        <f t="shared" si="3"/>
        <v>-0.45081296542328358</v>
      </c>
      <c r="B104" s="4">
        <v>1.02</v>
      </c>
      <c r="S104" s="4"/>
      <c r="T104" s="4"/>
    </row>
    <row r="105" spans="1:20" ht="15.75">
      <c r="A105" s="4">
        <f t="shared" si="3"/>
        <v>-0.52400194721484039</v>
      </c>
      <c r="B105" s="4">
        <v>1.03</v>
      </c>
      <c r="S105" s="4"/>
      <c r="T105" s="4"/>
    </row>
    <row r="106" spans="1:20" ht="15.75">
      <c r="A106" s="4">
        <f t="shared" si="3"/>
        <v>-0.59220439372396938</v>
      </c>
      <c r="B106" s="4">
        <v>1.04</v>
      </c>
      <c r="S106" s="4"/>
      <c r="T106" s="4"/>
    </row>
    <row r="107" spans="1:20" ht="15.75">
      <c r="A107" s="4">
        <f t="shared" si="3"/>
        <v>-0.65477127319101291</v>
      </c>
      <c r="B107" s="4">
        <v>1.05</v>
      </c>
      <c r="S107" s="4"/>
      <c r="T107" s="4"/>
    </row>
    <row r="108" spans="1:20" ht="15.75">
      <c r="A108" s="4">
        <f t="shared" si="3"/>
        <v>-0.71110718334002154</v>
      </c>
      <c r="B108" s="4">
        <v>1.06</v>
      </c>
      <c r="S108" s="4"/>
      <c r="T108" s="4"/>
    </row>
    <row r="109" spans="1:20" ht="15.75">
      <c r="A109" s="4">
        <f t="shared" si="3"/>
        <v>-0.76067601737765522</v>
      </c>
      <c r="B109" s="4">
        <v>1.07</v>
      </c>
      <c r="S109" s="4"/>
      <c r="T109" s="4"/>
    </row>
    <row r="110" spans="1:20" ht="15.75">
      <c r="A110" s="4">
        <f t="shared" si="3"/>
        <v>-0.80300606572124533</v>
      </c>
      <c r="B110" s="4">
        <v>1.08</v>
      </c>
      <c r="S110" s="4"/>
      <c r="T110" s="4"/>
    </row>
    <row r="111" spans="1:20" ht="15.75">
      <c r="A111" s="4">
        <f t="shared" si="3"/>
        <v>-0.83769450490669295</v>
      </c>
      <c r="B111" s="4">
        <v>1.0900000000000001</v>
      </c>
      <c r="S111" s="4"/>
      <c r="T111" s="4"/>
    </row>
    <row r="112" spans="1:20" ht="15.75">
      <c r="A112" s="4">
        <f t="shared" si="3"/>
        <v>-0.86441123095860262</v>
      </c>
      <c r="B112" s="4">
        <v>1.1000000000000001</v>
      </c>
      <c r="S112" s="4"/>
      <c r="T112" s="4"/>
    </row>
    <row r="113" spans="1:20" ht="15.75">
      <c r="A113" s="4">
        <f t="shared" si="3"/>
        <v>-0.88290200074334324</v>
      </c>
      <c r="B113" s="4">
        <v>1.1100000000000001</v>
      </c>
      <c r="S113" s="4"/>
      <c r="T113" s="4"/>
    </row>
    <row r="114" spans="1:20" ht="15.75">
      <c r="A114" s="4">
        <f t="shared" si="3"/>
        <v>-0.89299085141111834</v>
      </c>
      <c r="B114" s="4">
        <v>1.1200000000000001</v>
      </c>
      <c r="S114" s="4"/>
      <c r="T114" s="4"/>
    </row>
    <row r="115" spans="1:20" ht="15.75">
      <c r="A115" s="4">
        <f t="shared" si="3"/>
        <v>-0.89458177490302371</v>
      </c>
      <c r="B115" s="4">
        <v>1.1299999999999999</v>
      </c>
      <c r="S115" s="4"/>
      <c r="T115" s="4"/>
    </row>
    <row r="116" spans="1:20" ht="15.75">
      <c r="A116" s="4">
        <f t="shared" si="3"/>
        <v>-0.88765963158805983</v>
      </c>
      <c r="B116" s="4">
        <v>1.1399999999999999</v>
      </c>
      <c r="S116" s="4"/>
      <c r="T116" s="4"/>
    </row>
    <row r="117" spans="1:20" ht="15.75">
      <c r="A117" s="4">
        <f t="shared" si="3"/>
        <v>-0.87229029433569483</v>
      </c>
      <c r="B117" s="4">
        <v>1.1499999999999999</v>
      </c>
      <c r="S117" s="4"/>
      <c r="T117" s="4"/>
    </row>
    <row r="118" spans="1:20" ht="15.75">
      <c r="A118" s="4">
        <f t="shared" si="3"/>
        <v>-0.84862002165295125</v>
      </c>
      <c r="B118" s="4">
        <v>1.1599999999999999</v>
      </c>
      <c r="S118" s="4"/>
      <c r="T118" s="4"/>
    </row>
    <row r="119" spans="1:20" ht="15.75">
      <c r="A119" s="4">
        <f t="shared" si="3"/>
        <v>-0.81687406585139866</v>
      </c>
      <c r="B119" s="4">
        <v>1.17</v>
      </c>
      <c r="S119" s="4"/>
      <c r="T119" s="4"/>
    </row>
    <row r="120" spans="1:20" ht="15.75">
      <c r="A120" s="4">
        <f t="shared" si="3"/>
        <v>-0.77735452948909012</v>
      </c>
      <c r="B120" s="4">
        <v>1.18</v>
      </c>
      <c r="S120" s="4"/>
      <c r="T120" s="4"/>
    </row>
    <row r="121" spans="1:20" ht="15.75">
      <c r="A121" s="4">
        <f t="shared" si="3"/>
        <v>-0.73043749048608686</v>
      </c>
      <c r="B121" s="4">
        <v>1.19</v>
      </c>
      <c r="S121" s="4"/>
      <c r="T121" s="4"/>
    </row>
    <row r="122" spans="1:20" ht="15.75">
      <c r="A122" s="4">
        <f t="shared" si="3"/>
        <v>-0.67656942327168923</v>
      </c>
      <c r="B122" s="4">
        <v>1.2</v>
      </c>
      <c r="S122" s="4"/>
      <c r="T122" s="4"/>
    </row>
    <row r="123" spans="1:20" ht="15.75">
      <c r="A123" s="4">
        <f t="shared" si="3"/>
        <v>-0.61626295002065923</v>
      </c>
      <c r="B123" s="4">
        <v>1.21</v>
      </c>
      <c r="S123" s="4"/>
      <c r="T123" s="4"/>
    </row>
    <row r="124" spans="1:20" ht="15.75">
      <c r="A124" s="4">
        <f t="shared" si="3"/>
        <v>-0.55009196241073322</v>
      </c>
      <c r="B124" s="4">
        <v>1.22</v>
      </c>
      <c r="S124" s="4"/>
      <c r="T124" s="4"/>
    </row>
    <row r="125" spans="1:20" ht="15.75">
      <c r="A125" s="4">
        <f t="shared" si="3"/>
        <v>-0.47868616032403005</v>
      </c>
      <c r="B125" s="4">
        <v>1.23</v>
      </c>
      <c r="S125" s="4"/>
      <c r="T125" s="4"/>
    </row>
    <row r="126" spans="1:20" ht="15.75">
      <c r="A126" s="4">
        <f t="shared" si="3"/>
        <v>-0.40272505946343434</v>
      </c>
      <c r="B126" s="4">
        <v>1.24</v>
      </c>
      <c r="S126" s="4"/>
      <c r="T126" s="4"/>
    </row>
    <row r="127" spans="1:20" ht="15.75">
      <c r="A127" s="4">
        <f t="shared" si="3"/>
        <v>-0.32293152490902199</v>
      </c>
      <c r="B127" s="4">
        <v>1.25</v>
      </c>
      <c r="S127" s="4"/>
      <c r="T127" s="4"/>
    </row>
    <row r="128" spans="1:20" ht="15.75">
      <c r="A128" s="4">
        <f t="shared" si="3"/>
        <v>-0.24006489215082308</v>
      </c>
      <c r="B128" s="4">
        <v>1.26</v>
      </c>
      <c r="S128" s="4"/>
      <c r="T128" s="4"/>
    </row>
    <row r="129" spans="1:20" ht="15.75">
      <c r="A129" s="4">
        <f t="shared" si="3"/>
        <v>-0.15491374105992417</v>
      </c>
      <c r="B129" s="4">
        <v>1.27</v>
      </c>
      <c r="S129" s="4"/>
      <c r="T129" s="4"/>
    </row>
    <row r="130" spans="1:20" ht="15.75">
      <c r="A130" s="4">
        <f t="shared" si="3"/>
        <v>-6.8288391562639439E-2</v>
      </c>
      <c r="B130" s="4">
        <v>1.28</v>
      </c>
      <c r="S130" s="4"/>
      <c r="T130" s="4"/>
    </row>
    <row r="131" spans="1:20" ht="15.75">
      <c r="A131" s="4">
        <f t="shared" si="3"/>
        <v>1.898680756920712E-2</v>
      </c>
      <c r="B131" s="4">
        <v>1.29</v>
      </c>
      <c r="S131" s="4"/>
      <c r="T131" s="4"/>
    </row>
    <row r="132" spans="1:20" ht="15.75">
      <c r="A132" s="4">
        <f t="shared" ref="A132:A152" si="4">$G$13*SIN($L$2*B132+$L$13)</f>
        <v>0.10608132343003203</v>
      </c>
      <c r="B132" s="4">
        <v>1.3</v>
      </c>
      <c r="S132" s="4"/>
      <c r="T132" s="4"/>
    </row>
    <row r="133" spans="1:20" ht="15.75">
      <c r="A133" s="4">
        <f t="shared" si="4"/>
        <v>0.19216634254203541</v>
      </c>
      <c r="B133" s="4">
        <v>1.31</v>
      </c>
      <c r="S133" s="4"/>
      <c r="T133" s="4"/>
    </row>
    <row r="134" spans="1:20" ht="15.75">
      <c r="A134" s="4">
        <f t="shared" si="4"/>
        <v>0.27642265805422439</v>
      </c>
      <c r="B134" s="4">
        <v>1.32</v>
      </c>
      <c r="S134" s="4"/>
      <c r="T134" s="4"/>
    </row>
    <row r="135" spans="1:20" ht="15.75">
      <c r="A135" s="4">
        <f t="shared" si="4"/>
        <v>0.3580484655223577</v>
      </c>
      <c r="B135" s="4">
        <v>1.33</v>
      </c>
      <c r="S135" s="4"/>
      <c r="T135" s="4"/>
    </row>
    <row r="136" spans="1:20" ht="15.75">
      <c r="A136" s="4">
        <f t="shared" si="4"/>
        <v>0.43626699308316297</v>
      </c>
      <c r="B136" s="4">
        <v>1.34</v>
      </c>
      <c r="S136" s="4"/>
      <c r="T136" s="4"/>
    </row>
    <row r="137" spans="1:20" ht="15.75">
      <c r="A137" s="4">
        <f t="shared" si="4"/>
        <v>0.51033389341217983</v>
      </c>
      <c r="B137" s="4">
        <v>1.35</v>
      </c>
      <c r="S137" s="4"/>
      <c r="T137" s="4"/>
    </row>
    <row r="138" spans="1:20" ht="15.75">
      <c r="A138" s="4">
        <f t="shared" si="4"/>
        <v>0.57954432712147663</v>
      </c>
      <c r="B138" s="4">
        <v>1.36</v>
      </c>
      <c r="S138" s="4"/>
      <c r="T138" s="4"/>
    </row>
    <row r="139" spans="1:20" ht="15.75">
      <c r="A139" s="4">
        <f t="shared" si="4"/>
        <v>0.64323967018982731</v>
      </c>
      <c r="B139" s="4">
        <v>1.37</v>
      </c>
      <c r="S139" s="4"/>
      <c r="T139" s="4"/>
    </row>
    <row r="140" spans="1:20" ht="15.75">
      <c r="A140" s="4">
        <f t="shared" si="4"/>
        <v>0.70081378159576346</v>
      </c>
      <c r="B140" s="4">
        <v>1.38</v>
      </c>
      <c r="S140" s="4"/>
      <c r="T140" s="4"/>
    </row>
    <row r="141" spans="1:20" ht="15.75">
      <c r="A141" s="4">
        <f t="shared" si="4"/>
        <v>0.75171877150909439</v>
      </c>
      <c r="B141" s="4">
        <v>1.39</v>
      </c>
      <c r="S141" s="4"/>
      <c r="T141" s="4"/>
    </row>
    <row r="142" spans="1:20" ht="15.75">
      <c r="A142" s="4">
        <f t="shared" si="4"/>
        <v>0.79547021514933214</v>
      </c>
      <c r="B142" s="4">
        <v>1.4</v>
      </c>
      <c r="S142" s="4"/>
      <c r="T142" s="4"/>
    </row>
    <row r="143" spans="1:20" ht="15.75">
      <c r="A143" s="4">
        <f t="shared" si="4"/>
        <v>0.83165176269463259</v>
      </c>
      <c r="B143" s="4">
        <v>1.41</v>
      </c>
      <c r="S143" s="4"/>
      <c r="T143" s="4"/>
    </row>
    <row r="144" spans="1:20" ht="15.75">
      <c r="A144" s="4">
        <f t="shared" si="4"/>
        <v>0.85991910137217664</v>
      </c>
      <c r="B144" s="4">
        <v>1.42</v>
      </c>
      <c r="S144" s="4"/>
      <c r="T144" s="4"/>
    </row>
    <row r="145" spans="1:20" ht="15.75">
      <c r="A145" s="4">
        <f t="shared" si="4"/>
        <v>0.88000323202574993</v>
      </c>
      <c r="B145" s="4">
        <v>1.43</v>
      </c>
      <c r="S145" s="4"/>
      <c r="T145" s="4"/>
    </row>
    <row r="146" spans="1:20" ht="15.75">
      <c r="A146" s="4">
        <f t="shared" si="4"/>
        <v>0.89171302897985971</v>
      </c>
      <c r="B146" s="4">
        <v>1.44</v>
      </c>
      <c r="S146" s="4"/>
      <c r="T146" s="4"/>
    </row>
    <row r="147" spans="1:20" ht="15.75">
      <c r="A147" s="4">
        <f t="shared" si="4"/>
        <v>0.89493705884008445</v>
      </c>
      <c r="B147" s="4">
        <v>1.45</v>
      </c>
      <c r="S147" s="4"/>
      <c r="T147" s="4"/>
    </row>
    <row r="148" spans="1:20" ht="15.75">
      <c r="A148" s="4">
        <f t="shared" si="4"/>
        <v>0.88964464092148554</v>
      </c>
      <c r="B148" s="4">
        <v>1.46</v>
      </c>
      <c r="S148" s="4"/>
      <c r="T148" s="4"/>
    </row>
    <row r="149" spans="1:20" ht="15.75">
      <c r="A149" s="4">
        <f t="shared" si="4"/>
        <v>0.87588613921377856</v>
      </c>
      <c r="B149" s="4">
        <v>1.47</v>
      </c>
      <c r="S149" s="4"/>
      <c r="T149" s="4"/>
    </row>
    <row r="150" spans="1:20" ht="15.75">
      <c r="A150" s="4">
        <f t="shared" si="4"/>
        <v>0.85379248310484757</v>
      </c>
      <c r="B150" s="4">
        <v>1.48</v>
      </c>
      <c r="S150" s="4"/>
      <c r="T150" s="4"/>
    </row>
    <row r="151" spans="1:20" ht="15.75">
      <c r="A151" s="4">
        <f t="shared" si="4"/>
        <v>0.82357392142351937</v>
      </c>
      <c r="B151" s="4">
        <v>1.49</v>
      </c>
      <c r="S151" s="4"/>
      <c r="T151" s="4"/>
    </row>
    <row r="152" spans="1:20" ht="15.75">
      <c r="A152" s="4">
        <f t="shared" si="4"/>
        <v>0.78551802165844309</v>
      </c>
      <c r="B152" s="4">
        <v>1.5</v>
      </c>
      <c r="S152" s="4"/>
      <c r="T152" s="4"/>
    </row>
  </sheetData>
  <mergeCells count="11">
    <mergeCell ref="N7:P7"/>
    <mergeCell ref="N8:P8"/>
    <mergeCell ref="R1:S1"/>
    <mergeCell ref="G9:I9"/>
    <mergeCell ref="G12:I12"/>
    <mergeCell ref="G13:I13"/>
    <mergeCell ref="G1:I1"/>
    <mergeCell ref="G2:I2"/>
    <mergeCell ref="G4:I4"/>
    <mergeCell ref="G5:I5"/>
    <mergeCell ref="G7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Материал 3 Пружина 3 Скорость 1</vt:lpstr>
      <vt:lpstr>Материал 5 пружина 4 Скорость 2</vt:lpstr>
      <vt:lpstr>Материал 6 Пружина 1 Скорость 3</vt:lpstr>
      <vt:lpstr>Материал 2 Пружина 1 Скорость 4</vt:lpstr>
    </vt:vector>
  </TitlesOfParts>
  <Company>Portable by Gosuto® 2018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2019-12-05T16:47:08Z</dcterms:created>
  <dcterms:modified xsi:type="dcterms:W3CDTF">2019-12-10T20:27:37Z</dcterms:modified>
</cp:coreProperties>
</file>