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2" r:id="rId1"/>
  </sheets>
  <calcPr calcId="124519"/>
</workbook>
</file>

<file path=xl/calcChain.xml><?xml version="1.0" encoding="utf-8"?>
<calcChain xmlns="http://schemas.openxmlformats.org/spreadsheetml/2006/main">
  <c r="A2" i="2"/>
  <c r="N2"/>
  <c r="A23" l="1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H14"/>
  <c r="H11"/>
  <c r="H8"/>
</calcChain>
</file>

<file path=xl/sharedStrings.xml><?xml version="1.0" encoding="utf-8"?>
<sst xmlns="http://schemas.openxmlformats.org/spreadsheetml/2006/main" count="10" uniqueCount="10">
  <si>
    <t>x</t>
  </si>
  <si>
    <t>t</t>
  </si>
  <si>
    <t>Масса груза (кг)</t>
  </si>
  <si>
    <t>Жёсткость пружины (Н/м)</t>
  </si>
  <si>
    <t>Период колебаний (с)</t>
  </si>
  <si>
    <t>Частота колебаний (Гц)</t>
  </si>
  <si>
    <r>
      <t>w</t>
    </r>
    <r>
      <rPr>
        <vertAlign val="subscript"/>
        <sz val="13"/>
        <color theme="1"/>
        <rFont val="Times New Roman"/>
        <family val="1"/>
        <charset val="204"/>
      </rPr>
      <t>0</t>
    </r>
  </si>
  <si>
    <r>
      <t>Ускорение свободного падения (м/с</t>
    </r>
    <r>
      <rPr>
        <vertAlign val="superscript"/>
        <sz val="13"/>
        <color theme="1"/>
        <rFont val="Times New Roman"/>
        <family val="1"/>
        <charset val="204"/>
      </rPr>
      <t>2</t>
    </r>
    <r>
      <rPr>
        <sz val="13"/>
        <color theme="1"/>
        <rFont val="Times New Roman"/>
        <family val="1"/>
        <charset val="204"/>
      </rPr>
      <t>)</t>
    </r>
  </si>
  <si>
    <t>Задание 2.1</t>
  </si>
  <si>
    <t>Задание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</si>
</sst>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vertAlign val="subscript"/>
      <sz val="13"/>
      <color theme="1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координаты </a:t>
            </a:r>
            <a:r>
              <a:rPr lang="en-US"/>
              <a:t>X </a:t>
            </a:r>
            <a:r>
              <a:rPr lang="ru-RU"/>
              <a:t>пружинного маятника от времени </a:t>
            </a:r>
            <a:r>
              <a:rPr lang="en-US"/>
              <a:t>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927437369821157"/>
          <c:y val="0.22153916459325557"/>
          <c:w val="0.83447637573222133"/>
          <c:h val="0.73278841838313147"/>
        </c:manualLayout>
      </c:layout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t</c:v>
                </c:pt>
              </c:strCache>
            </c:strRef>
          </c:tx>
          <c:xVal>
            <c:strRef>
              <c:f>Лист1!$B$1:$B$52</c:f>
              <c:strCache>
                <c:ptCount val="52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Лист1!$A$1:$A$52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2.0200506267623652E-4</c:v>
                </c:pt>
                <c:pt idx="3">
                  <c:v>6.7744090559508933E-4</c:v>
                </c:pt>
                <c:pt idx="4">
                  <c:v>1.1189780975650369E-3</c:v>
                </c:pt>
                <c:pt idx="5">
                  <c:v>1.2411998445451742E-3</c:v>
                </c:pt>
                <c:pt idx="6">
                  <c:v>9.6510002922630235E-4</c:v>
                </c:pt>
                <c:pt idx="7">
                  <c:v>4.6915404520328637E-4</c:v>
                </c:pt>
                <c:pt idx="8">
                  <c:v>7.3949411153221014E-5</c:v>
                </c:pt>
                <c:pt idx="9">
                  <c:v>3.4952805064010221E-5</c:v>
                </c:pt>
                <c:pt idx="10">
                  <c:v>3.7737226487879528E-4</c:v>
                </c:pt>
                <c:pt idx="11">
                  <c:v>8.7986230438485871E-4</c:v>
                </c:pt>
                <c:pt idx="12">
                  <c:v>1.2176052214234925E-3</c:v>
                </c:pt>
                <c:pt idx="13">
                  <c:v>1.1722785227952022E-3</c:v>
                </c:pt>
                <c:pt idx="14">
                  <c:v>7.7318212081139385E-4</c:v>
                </c:pt>
                <c:pt idx="15">
                  <c:v>2.7829839530117814E-4</c:v>
                </c:pt>
                <c:pt idx="16">
                  <c:v>7.5282038297944809E-6</c:v>
                </c:pt>
                <c:pt idx="17">
                  <c:v>1.3590178479414426E-4</c:v>
                </c:pt>
                <c:pt idx="18">
                  <c:v>5.8043637573460731E-4</c:v>
                </c:pt>
                <c:pt idx="19">
                  <c:v>1.0537776153559759E-3</c:v>
                </c:pt>
                <c:pt idx="20">
                  <c:v>1.2499500579720697E-3</c:v>
                </c:pt>
                <c:pt idx="21">
                  <c:v>1.0421446585716467E-3</c:v>
                </c:pt>
                <c:pt idx="22">
                  <c:v>5.646901938917996E-4</c:v>
                </c:pt>
                <c:pt idx="23">
                  <c:v>1.2622096493316296E-4</c:v>
                </c:pt>
                <c:pt idx="24">
                  <c:v>1.017058474337737E-5</c:v>
                </c:pt>
                <c:pt idx="25">
                  <c:v>2.9155589915872429E-4</c:v>
                </c:pt>
                <c:pt idx="26">
                  <c:v>7.8848488234034661E-4</c:v>
                </c:pt>
                <c:pt idx="27">
                  <c:v>1.17973458902988E-3</c:v>
                </c:pt>
                <c:pt idx="28">
                  <c:v>1.2123948703573217E-3</c:v>
                </c:pt>
                <c:pt idx="29">
                  <c:v>8.6535359135763801E-4</c:v>
                </c:pt>
                <c:pt idx="30">
                  <c:v>3.6294385704065292E-4</c:v>
                </c:pt>
                <c:pt idx="31">
                  <c:v>2.9931458989888653E-5</c:v>
                </c:pt>
                <c:pt idx="32">
                  <c:v>8.1581006294005333E-5</c:v>
                </c:pt>
                <c:pt idx="33">
                  <c:v>4.8450539482382851E-4</c:v>
                </c:pt>
                <c:pt idx="34">
                  <c:v>9.7824777223159726E-4</c:v>
                </c:pt>
                <c:pt idx="35">
                  <c:v>1.2436450668554652E-3</c:v>
                </c:pt>
                <c:pt idx="36">
                  <c:v>1.1091401678650012E-3</c:v>
                </c:pt>
                <c:pt idx="37">
                  <c:v>6.61679221022857E-4</c:v>
                </c:pt>
                <c:pt idx="38">
                  <c:v>1.905082314874726E-4</c:v>
                </c:pt>
                <c:pt idx="39">
                  <c:v>1.9976013026140605E-7</c:v>
                </c:pt>
                <c:pt idx="40">
                  <c:v>2.1377228594108248E-4</c:v>
                </c:pt>
                <c:pt idx="41">
                  <c:v>6.9316906824046177E-4</c:v>
                </c:pt>
                <c:pt idx="42">
                  <c:v>1.1285002604518579E-3</c:v>
                </c:pt>
                <c:pt idx="43">
                  <c:v>1.2383607273190121E-3</c:v>
                </c:pt>
                <c:pt idx="44">
                  <c:v>9.5173488325747788E-4</c:v>
                </c:pt>
                <c:pt idx="45">
                  <c:v>4.5390231736894374E-4</c:v>
                </c:pt>
                <c:pt idx="46">
                  <c:v>6.6670065412071102E-5</c:v>
                </c:pt>
                <c:pt idx="47">
                  <c:v>4.0351328432638379E-5</c:v>
                </c:pt>
                <c:pt idx="48">
                  <c:v>3.9195896439253195E-4</c:v>
                </c:pt>
                <c:pt idx="49">
                  <c:v>8.9420810116528997E-4</c:v>
                </c:pt>
                <c:pt idx="50">
                  <c:v>1.2224367600217495E-3</c:v>
                </c:pt>
                <c:pt idx="51">
                  <c:v>1.1644726183877218E-3</c:v>
                </c:pt>
              </c:numCache>
            </c:numRef>
          </c:yVal>
          <c:smooth val="1"/>
        </c:ser>
        <c:dLbls/>
        <c:axId val="91847680"/>
        <c:axId val="91874048"/>
      </c:scatterChart>
      <c:valAx>
        <c:axId val="918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</a:t>
                </a: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704842097783463"/>
              <c:y val="0.86785980400273643"/>
            </c:manualLayout>
          </c:layout>
        </c:title>
        <c:numFmt formatCode="General" sourceLinked="1"/>
        <c:majorTickMark val="none"/>
        <c:tickLblPos val="nextTo"/>
        <c:crossAx val="91874048"/>
        <c:crosses val="autoZero"/>
        <c:crossBetween val="midCat"/>
      </c:valAx>
      <c:valAx>
        <c:axId val="918740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Координата </a:t>
                </a: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0913705583756347E-2"/>
              <c:y val="0.1552397567681803"/>
            </c:manualLayout>
          </c:layout>
        </c:title>
        <c:numFmt formatCode="General" sourceLinked="1"/>
        <c:majorTickMark val="none"/>
        <c:tickLblPos val="nextTo"/>
        <c:crossAx val="9184768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19050</xdr:rowOff>
    </xdr:from>
    <xdr:to>
      <xdr:col>18</xdr:col>
      <xdr:colOff>19050</xdr:colOff>
      <xdr:row>17</xdr:row>
      <xdr:rowOff>190501</xdr:rowOff>
    </xdr:to>
    <xdr:sp macro="" textlink="">
      <xdr:nvSpPr>
        <xdr:cNvPr id="2" name="TextBox 1"/>
        <xdr:cNvSpPr txBox="1"/>
      </xdr:nvSpPr>
      <xdr:spPr>
        <a:xfrm>
          <a:off x="7924800" y="1905000"/>
          <a:ext cx="3067050" cy="1924051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ru-RU" sz="130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В механических</a:t>
          </a:r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 системах колебаний происходит переход потенциальной энергии в кинетическую и обратно.</a:t>
          </a:r>
        </a:p>
        <a:p>
          <a:pPr algn="ctr"/>
          <a:r>
            <a:rPr lang="ru-RU" sz="1300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В электрических системах колебаний (колебательный контур) происходит непрерывный переход электрической энергии конденсатора в энергию магнитного поля катушки и обратно. </a:t>
          </a:r>
          <a:endParaRPr lang="ru-RU" sz="13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542924</xdr:colOff>
      <xdr:row>20</xdr:row>
      <xdr:rowOff>33337</xdr:rowOff>
    </xdr:from>
    <xdr:to>
      <xdr:col>13</xdr:col>
      <xdr:colOff>76199</xdr:colOff>
      <xdr:row>37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workbookViewId="0"/>
  </sheetViews>
  <sheetFormatPr defaultRowHeight="16.5"/>
  <cols>
    <col min="1" max="16384" width="9.140625" style="1"/>
  </cols>
  <sheetData>
    <row r="1" spans="1:18">
      <c r="A1" s="2" t="s">
        <v>0</v>
      </c>
      <c r="B1" s="2" t="s">
        <v>1</v>
      </c>
      <c r="H1" s="5" t="s">
        <v>2</v>
      </c>
      <c r="I1" s="5"/>
      <c r="J1" s="5"/>
      <c r="K1" s="5"/>
      <c r="L1" s="5"/>
      <c r="N1" s="3" t="s">
        <v>8</v>
      </c>
      <c r="O1" s="3"/>
      <c r="P1" s="3"/>
      <c r="Q1" s="3"/>
      <c r="R1" s="3"/>
    </row>
    <row r="2" spans="1:18">
      <c r="A2" s="2">
        <f>($H$2*$H$17/$H$5)*(1-COS($H$14*B2))</f>
        <v>0</v>
      </c>
      <c r="B2" s="2">
        <v>0</v>
      </c>
      <c r="H2" s="5">
        <v>0.5</v>
      </c>
      <c r="I2" s="5"/>
      <c r="J2" s="5"/>
      <c r="K2" s="5"/>
      <c r="L2" s="5"/>
      <c r="N2" s="3">
        <f>(0.0012-0)/2</f>
        <v>5.9999999999999995E-4</v>
      </c>
      <c r="O2" s="3"/>
      <c r="P2" s="3"/>
      <c r="Q2" s="3"/>
      <c r="R2" s="3"/>
    </row>
    <row r="3" spans="1:18">
      <c r="A3" s="2">
        <f t="shared" ref="A3:A52" si="0">($H$2*$H$17/$H$5)*(1-COS($H$14*B3))</f>
        <v>2.0200506267623652E-4</v>
      </c>
      <c r="B3" s="2">
        <v>1</v>
      </c>
    </row>
    <row r="4" spans="1:18">
      <c r="A4" s="2">
        <f t="shared" si="0"/>
        <v>6.7744090559508933E-4</v>
      </c>
      <c r="B4" s="2">
        <v>2</v>
      </c>
      <c r="H4" s="6" t="s">
        <v>3</v>
      </c>
      <c r="I4" s="6"/>
      <c r="J4" s="6"/>
      <c r="K4" s="6"/>
      <c r="L4" s="6"/>
    </row>
    <row r="5" spans="1:18">
      <c r="A5" s="2">
        <f t="shared" si="0"/>
        <v>1.1189780975650369E-3</v>
      </c>
      <c r="B5" s="2">
        <v>3</v>
      </c>
      <c r="H5" s="6">
        <v>8000</v>
      </c>
      <c r="I5" s="6"/>
      <c r="J5" s="6"/>
      <c r="K5" s="6"/>
      <c r="L5" s="6"/>
    </row>
    <row r="6" spans="1:18">
      <c r="A6" s="2">
        <f t="shared" si="0"/>
        <v>1.2411998445451742E-3</v>
      </c>
      <c r="B6" s="2">
        <v>4</v>
      </c>
    </row>
    <row r="7" spans="1:18">
      <c r="A7" s="2">
        <f t="shared" si="0"/>
        <v>9.6510002922630235E-4</v>
      </c>
      <c r="B7" s="2">
        <v>5</v>
      </c>
      <c r="H7" s="7" t="s">
        <v>4</v>
      </c>
      <c r="I7" s="7"/>
      <c r="J7" s="7"/>
      <c r="K7" s="7"/>
      <c r="L7" s="7"/>
    </row>
    <row r="8" spans="1:18">
      <c r="A8" s="2">
        <f t="shared" si="0"/>
        <v>4.6915404520328637E-4</v>
      </c>
      <c r="B8" s="2">
        <v>6</v>
      </c>
      <c r="H8" s="7">
        <f>2*PI()*0.00790569415</f>
        <v>4.967294132633561E-2</v>
      </c>
      <c r="I8" s="7"/>
      <c r="J8" s="7"/>
      <c r="K8" s="7"/>
      <c r="L8" s="7"/>
    </row>
    <row r="9" spans="1:18">
      <c r="A9" s="2">
        <f t="shared" si="0"/>
        <v>7.3949411153221014E-5</v>
      </c>
      <c r="B9" s="2">
        <v>7</v>
      </c>
      <c r="N9" s="3" t="s">
        <v>9</v>
      </c>
      <c r="O9" s="3"/>
      <c r="P9" s="3"/>
      <c r="Q9" s="3"/>
      <c r="R9" s="3"/>
    </row>
    <row r="10" spans="1:18">
      <c r="A10" s="2">
        <f t="shared" si="0"/>
        <v>3.4952805064010221E-5</v>
      </c>
      <c r="B10" s="2">
        <v>8</v>
      </c>
      <c r="H10" s="8" t="s">
        <v>5</v>
      </c>
      <c r="I10" s="8"/>
      <c r="J10" s="8"/>
      <c r="K10" s="8"/>
      <c r="L10" s="8"/>
    </row>
    <row r="11" spans="1:18">
      <c r="A11" s="2">
        <f t="shared" si="0"/>
        <v>3.7737226487879528E-4</v>
      </c>
      <c r="B11" s="2">
        <v>9</v>
      </c>
      <c r="H11" s="8">
        <f>1/$H$8</f>
        <v>20.131684842866751</v>
      </c>
      <c r="I11" s="8"/>
      <c r="J11" s="8"/>
      <c r="K11" s="8"/>
      <c r="L11" s="8"/>
    </row>
    <row r="12" spans="1:18">
      <c r="A12" s="2">
        <f t="shared" si="0"/>
        <v>8.7986230438485871E-4</v>
      </c>
      <c r="B12" s="2">
        <v>10</v>
      </c>
    </row>
    <row r="13" spans="1:18" ht="19.5">
      <c r="A13" s="2">
        <f t="shared" si="0"/>
        <v>1.2176052214234925E-3</v>
      </c>
      <c r="B13" s="2">
        <v>11</v>
      </c>
      <c r="H13" s="9" t="s">
        <v>6</v>
      </c>
      <c r="I13" s="9"/>
      <c r="J13" s="9"/>
      <c r="K13" s="9"/>
      <c r="L13" s="9"/>
    </row>
    <row r="14" spans="1:18">
      <c r="A14" s="2">
        <f t="shared" si="0"/>
        <v>1.1722785227952022E-3</v>
      </c>
      <c r="B14" s="2">
        <v>12</v>
      </c>
      <c r="H14" s="9">
        <f>2*PI()*$H$11</f>
        <v>126.49110641347035</v>
      </c>
      <c r="I14" s="9"/>
      <c r="J14" s="9"/>
      <c r="K14" s="9"/>
      <c r="L14" s="9"/>
    </row>
    <row r="15" spans="1:18">
      <c r="A15" s="2">
        <f t="shared" si="0"/>
        <v>7.7318212081139385E-4</v>
      </c>
      <c r="B15" s="2">
        <v>13</v>
      </c>
    </row>
    <row r="16" spans="1:18" ht="19.5">
      <c r="A16" s="2">
        <f t="shared" si="0"/>
        <v>2.7829839530117814E-4</v>
      </c>
      <c r="B16" s="2">
        <v>14</v>
      </c>
      <c r="H16" s="4" t="s">
        <v>7</v>
      </c>
      <c r="I16" s="4"/>
      <c r="J16" s="4"/>
      <c r="K16" s="4"/>
      <c r="L16" s="4"/>
    </row>
    <row r="17" spans="1:12">
      <c r="A17" s="2">
        <f t="shared" si="0"/>
        <v>7.5282038297944809E-6</v>
      </c>
      <c r="B17" s="2">
        <v>15</v>
      </c>
      <c r="H17" s="4">
        <v>10</v>
      </c>
      <c r="I17" s="4"/>
      <c r="J17" s="4"/>
      <c r="K17" s="4"/>
      <c r="L17" s="4"/>
    </row>
    <row r="18" spans="1:12">
      <c r="A18" s="2">
        <f t="shared" si="0"/>
        <v>1.3590178479414426E-4</v>
      </c>
      <c r="B18" s="2">
        <v>16</v>
      </c>
    </row>
    <row r="19" spans="1:12">
      <c r="A19" s="2">
        <f t="shared" si="0"/>
        <v>5.8043637573460731E-4</v>
      </c>
      <c r="B19" s="2">
        <v>17</v>
      </c>
    </row>
    <row r="20" spans="1:12">
      <c r="A20" s="2">
        <f t="shared" si="0"/>
        <v>1.0537776153559759E-3</v>
      </c>
      <c r="B20" s="2">
        <v>18</v>
      </c>
    </row>
    <row r="21" spans="1:12">
      <c r="A21" s="2">
        <f t="shared" si="0"/>
        <v>1.2499500579720697E-3</v>
      </c>
      <c r="B21" s="2">
        <v>19</v>
      </c>
    </row>
    <row r="22" spans="1:12">
      <c r="A22" s="2">
        <f t="shared" si="0"/>
        <v>1.0421446585716467E-3</v>
      </c>
      <c r="B22" s="2">
        <v>20</v>
      </c>
    </row>
    <row r="23" spans="1:12">
      <c r="A23" s="2">
        <f t="shared" si="0"/>
        <v>5.646901938917996E-4</v>
      </c>
      <c r="B23" s="2">
        <v>21</v>
      </c>
    </row>
    <row r="24" spans="1:12">
      <c r="A24" s="2">
        <f t="shared" si="0"/>
        <v>1.2622096493316296E-4</v>
      </c>
      <c r="B24" s="2">
        <v>22</v>
      </c>
    </row>
    <row r="25" spans="1:12">
      <c r="A25" s="2">
        <f t="shared" si="0"/>
        <v>1.017058474337737E-5</v>
      </c>
      <c r="B25" s="2">
        <v>23</v>
      </c>
    </row>
    <row r="26" spans="1:12">
      <c r="A26" s="2">
        <f t="shared" si="0"/>
        <v>2.9155589915872429E-4</v>
      </c>
      <c r="B26" s="2">
        <v>24</v>
      </c>
    </row>
    <row r="27" spans="1:12">
      <c r="A27" s="2">
        <f t="shared" si="0"/>
        <v>7.8848488234034661E-4</v>
      </c>
      <c r="B27" s="2">
        <v>25</v>
      </c>
    </row>
    <row r="28" spans="1:12">
      <c r="A28" s="2">
        <f t="shared" si="0"/>
        <v>1.17973458902988E-3</v>
      </c>
      <c r="B28" s="2">
        <v>26</v>
      </c>
    </row>
    <row r="29" spans="1:12">
      <c r="A29" s="2">
        <f t="shared" si="0"/>
        <v>1.2123948703573217E-3</v>
      </c>
      <c r="B29" s="2">
        <v>27</v>
      </c>
    </row>
    <row r="30" spans="1:12">
      <c r="A30" s="2">
        <f t="shared" si="0"/>
        <v>8.6535359135763801E-4</v>
      </c>
      <c r="B30" s="2">
        <v>28</v>
      </c>
    </row>
    <row r="31" spans="1:12">
      <c r="A31" s="2">
        <f t="shared" si="0"/>
        <v>3.6294385704065292E-4</v>
      </c>
      <c r="B31" s="2">
        <v>29</v>
      </c>
    </row>
    <row r="32" spans="1:12">
      <c r="A32" s="2">
        <f t="shared" si="0"/>
        <v>2.9931458989888653E-5</v>
      </c>
      <c r="B32" s="2">
        <v>30</v>
      </c>
    </row>
    <row r="33" spans="1:2">
      <c r="A33" s="2">
        <f t="shared" si="0"/>
        <v>8.1581006294005333E-5</v>
      </c>
      <c r="B33" s="2">
        <v>31</v>
      </c>
    </row>
    <row r="34" spans="1:2">
      <c r="A34" s="2">
        <f t="shared" si="0"/>
        <v>4.8450539482382851E-4</v>
      </c>
      <c r="B34" s="2">
        <v>32</v>
      </c>
    </row>
    <row r="35" spans="1:2">
      <c r="A35" s="2">
        <f t="shared" si="0"/>
        <v>9.7824777223159726E-4</v>
      </c>
      <c r="B35" s="2">
        <v>33</v>
      </c>
    </row>
    <row r="36" spans="1:2">
      <c r="A36" s="2">
        <f t="shared" si="0"/>
        <v>1.2436450668554652E-3</v>
      </c>
      <c r="B36" s="2">
        <v>34</v>
      </c>
    </row>
    <row r="37" spans="1:2">
      <c r="A37" s="2">
        <f t="shared" si="0"/>
        <v>1.1091401678650012E-3</v>
      </c>
      <c r="B37" s="2">
        <v>35</v>
      </c>
    </row>
    <row r="38" spans="1:2">
      <c r="A38" s="2">
        <f t="shared" si="0"/>
        <v>6.61679221022857E-4</v>
      </c>
      <c r="B38" s="2">
        <v>36</v>
      </c>
    </row>
    <row r="39" spans="1:2">
      <c r="A39" s="2">
        <f t="shared" si="0"/>
        <v>1.905082314874726E-4</v>
      </c>
      <c r="B39" s="2">
        <v>37</v>
      </c>
    </row>
    <row r="40" spans="1:2">
      <c r="A40" s="2">
        <f t="shared" si="0"/>
        <v>1.9976013026140605E-7</v>
      </c>
      <c r="B40" s="2">
        <v>38</v>
      </c>
    </row>
    <row r="41" spans="1:2">
      <c r="A41" s="2">
        <f t="shared" si="0"/>
        <v>2.1377228594108248E-4</v>
      </c>
      <c r="B41" s="2">
        <v>39</v>
      </c>
    </row>
    <row r="42" spans="1:2">
      <c r="A42" s="2">
        <f t="shared" si="0"/>
        <v>6.9316906824046177E-4</v>
      </c>
      <c r="B42" s="2">
        <v>40</v>
      </c>
    </row>
    <row r="43" spans="1:2">
      <c r="A43" s="2">
        <f t="shared" si="0"/>
        <v>1.1285002604518579E-3</v>
      </c>
      <c r="B43" s="2">
        <v>41</v>
      </c>
    </row>
    <row r="44" spans="1:2">
      <c r="A44" s="2">
        <f t="shared" si="0"/>
        <v>1.2383607273190121E-3</v>
      </c>
      <c r="B44" s="2">
        <v>42</v>
      </c>
    </row>
    <row r="45" spans="1:2">
      <c r="A45" s="2">
        <f t="shared" si="0"/>
        <v>9.5173488325747788E-4</v>
      </c>
      <c r="B45" s="2">
        <v>43</v>
      </c>
    </row>
    <row r="46" spans="1:2">
      <c r="A46" s="2">
        <f t="shared" si="0"/>
        <v>4.5390231736894374E-4</v>
      </c>
      <c r="B46" s="2">
        <v>44</v>
      </c>
    </row>
    <row r="47" spans="1:2">
      <c r="A47" s="2">
        <f t="shared" si="0"/>
        <v>6.6670065412071102E-5</v>
      </c>
      <c r="B47" s="2">
        <v>45</v>
      </c>
    </row>
    <row r="48" spans="1:2">
      <c r="A48" s="2">
        <f t="shared" si="0"/>
        <v>4.0351328432638379E-5</v>
      </c>
      <c r="B48" s="2">
        <v>46</v>
      </c>
    </row>
    <row r="49" spans="1:2">
      <c r="A49" s="2">
        <f t="shared" si="0"/>
        <v>3.9195896439253195E-4</v>
      </c>
      <c r="B49" s="2">
        <v>47</v>
      </c>
    </row>
    <row r="50" spans="1:2">
      <c r="A50" s="2">
        <f t="shared" si="0"/>
        <v>8.9420810116528997E-4</v>
      </c>
      <c r="B50" s="2">
        <v>48</v>
      </c>
    </row>
    <row r="51" spans="1:2">
      <c r="A51" s="2">
        <f t="shared" si="0"/>
        <v>1.2224367600217495E-3</v>
      </c>
      <c r="B51" s="2">
        <v>49</v>
      </c>
    </row>
    <row r="52" spans="1:2">
      <c r="A52" s="2">
        <f t="shared" si="0"/>
        <v>1.1644726183877218E-3</v>
      </c>
      <c r="B52" s="2">
        <v>50</v>
      </c>
    </row>
  </sheetData>
  <mergeCells count="15">
    <mergeCell ref="N1:R1"/>
    <mergeCell ref="N2:R2"/>
    <mergeCell ref="N9:R9"/>
    <mergeCell ref="H17:L17"/>
    <mergeCell ref="H1:L1"/>
    <mergeCell ref="H2:L2"/>
    <mergeCell ref="H4:L4"/>
    <mergeCell ref="H5:L5"/>
    <mergeCell ref="H7:L7"/>
    <mergeCell ref="H8:L8"/>
    <mergeCell ref="H10:L10"/>
    <mergeCell ref="H11:L11"/>
    <mergeCell ref="H13:L13"/>
    <mergeCell ref="H14:L14"/>
    <mergeCell ref="H16:L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2019-10-28T17:26:46Z</dcterms:modified>
</cp:coreProperties>
</file>