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7 Семак\"/>
    </mc:Choice>
  </mc:AlternateContent>
  <xr:revisionPtr revIDLastSave="0" documentId="8_{F6784825-FD4F-4484-9E6B-11826AA3F173}" xr6:coauthVersionLast="45" xr6:coauthVersionMax="45" xr10:uidLastSave="{00000000-0000-0000-0000-000000000000}"/>
  <bookViews>
    <workbookView xWindow="-120" yWindow="-120" windowWidth="19440" windowHeight="15000" activeTab="1" xr2:uid="{63160027-1531-4B6C-A9D5-4B4F090F1BB8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2" l="1"/>
  <c r="P6" i="2" s="1"/>
  <c r="O2" i="2"/>
  <c r="P3" i="2"/>
  <c r="P4" i="2"/>
  <c r="P5" i="2"/>
  <c r="O5" i="2"/>
  <c r="O4" i="2"/>
  <c r="O3" i="2"/>
  <c r="N6" i="2"/>
  <c r="N3" i="2"/>
  <c r="N4" i="2"/>
  <c r="N5" i="2"/>
  <c r="N2" i="2"/>
  <c r="G5" i="2"/>
  <c r="H5" i="2"/>
  <c r="I5" i="2"/>
  <c r="J5" i="2"/>
  <c r="K5" i="2"/>
  <c r="F5" i="2"/>
  <c r="G4" i="2"/>
  <c r="H4" i="2"/>
  <c r="I4" i="2"/>
  <c r="J4" i="2"/>
  <c r="K4" i="2"/>
  <c r="L4" i="2"/>
  <c r="M4" i="2"/>
  <c r="F4" i="2"/>
  <c r="G3" i="2"/>
  <c r="H3" i="2"/>
  <c r="I3" i="2"/>
  <c r="J3" i="2"/>
  <c r="F3" i="2"/>
  <c r="G2" i="2"/>
  <c r="H2" i="2"/>
  <c r="I2" i="2"/>
  <c r="J2" i="2"/>
  <c r="K2" i="2"/>
  <c r="L2" i="2"/>
  <c r="F2" i="2"/>
  <c r="E6" i="2"/>
  <c r="E5" i="2"/>
  <c r="E4" i="2"/>
  <c r="E3" i="2"/>
  <c r="E2" i="2"/>
  <c r="D6" i="2"/>
  <c r="C6" i="2"/>
  <c r="D3" i="2"/>
  <c r="D4" i="2"/>
  <c r="D5" i="2"/>
  <c r="D2" i="2"/>
</calcChain>
</file>

<file path=xl/sharedStrings.xml><?xml version="1.0" encoding="utf-8"?>
<sst xmlns="http://schemas.openxmlformats.org/spreadsheetml/2006/main" count="28" uniqueCount="22">
  <si>
    <t>Партия ламп (группа)</t>
  </si>
  <si>
    <t>N=1</t>
  </si>
  <si>
    <t>N=2</t>
  </si>
  <si>
    <t>N=3</t>
  </si>
  <si>
    <t>N=4</t>
  </si>
  <si>
    <r>
      <t>Результаты наблюдений x</t>
    </r>
    <r>
      <rPr>
        <sz val="10"/>
        <color theme="1"/>
        <rFont val="Calibri"/>
        <family val="2"/>
        <charset val="204"/>
        <scheme val="minor"/>
      </rPr>
      <t>im</t>
    </r>
  </si>
  <si>
    <t>Партия ламп</t>
  </si>
  <si>
    <r>
      <t>n</t>
    </r>
    <r>
      <rPr>
        <sz val="10"/>
        <color theme="1"/>
        <rFont val="Calibri"/>
        <family val="2"/>
        <charset val="204"/>
        <scheme val="minor"/>
      </rPr>
      <t>i</t>
    </r>
  </si>
  <si>
    <r>
      <t>C</t>
    </r>
    <r>
      <rPr>
        <sz val="10"/>
        <color theme="1"/>
        <rFont val="Calibri"/>
        <family val="2"/>
        <charset val="204"/>
        <scheme val="minor"/>
      </rPr>
      <t>i</t>
    </r>
  </si>
  <si>
    <t>E</t>
  </si>
  <si>
    <t>Xi сред</t>
  </si>
  <si>
    <r>
      <t>x</t>
    </r>
    <r>
      <rPr>
        <sz val="10"/>
        <color theme="1"/>
        <rFont val="Calibri"/>
        <family val="2"/>
        <charset val="204"/>
        <scheme val="minor"/>
      </rPr>
      <t>1m</t>
    </r>
  </si>
  <si>
    <r>
      <t>x</t>
    </r>
    <r>
      <rPr>
        <sz val="10"/>
        <color theme="1"/>
        <rFont val="Calibri"/>
        <family val="2"/>
        <charset val="204"/>
        <scheme val="minor"/>
      </rPr>
      <t>2m</t>
    </r>
  </si>
  <si>
    <r>
      <t>x</t>
    </r>
    <r>
      <rPr>
        <sz val="10"/>
        <color theme="1"/>
        <rFont val="Calibri"/>
        <family val="2"/>
        <charset val="204"/>
        <scheme val="minor"/>
      </rPr>
      <t>3m</t>
    </r>
  </si>
  <si>
    <r>
      <t>x</t>
    </r>
    <r>
      <rPr>
        <sz val="10"/>
        <color theme="1"/>
        <rFont val="Calibri"/>
        <family val="2"/>
        <charset val="204"/>
        <scheme val="minor"/>
      </rPr>
      <t>4m</t>
    </r>
  </si>
  <si>
    <r>
      <t>x</t>
    </r>
    <r>
      <rPr>
        <sz val="10"/>
        <color theme="1"/>
        <rFont val="Calibri"/>
        <family val="2"/>
        <charset val="204"/>
        <scheme val="minor"/>
      </rPr>
      <t>5m</t>
    </r>
  </si>
  <si>
    <r>
      <t>x</t>
    </r>
    <r>
      <rPr>
        <sz val="10"/>
        <color theme="1"/>
        <rFont val="Calibri"/>
        <family val="2"/>
        <charset val="204"/>
        <scheme val="minor"/>
      </rPr>
      <t>6m</t>
    </r>
  </si>
  <si>
    <r>
      <t>x</t>
    </r>
    <r>
      <rPr>
        <sz val="10"/>
        <color theme="1"/>
        <rFont val="Calibri"/>
        <family val="2"/>
        <charset val="204"/>
        <scheme val="minor"/>
      </rPr>
      <t>7m</t>
    </r>
  </si>
  <si>
    <r>
      <t>x</t>
    </r>
    <r>
      <rPr>
        <sz val="10"/>
        <color theme="1"/>
        <rFont val="Calibri"/>
        <family val="2"/>
        <charset val="204"/>
        <scheme val="minor"/>
      </rPr>
      <t>8m</t>
    </r>
  </si>
  <si>
    <t>Сумма Xim</t>
  </si>
  <si>
    <t>Среднее xi</t>
  </si>
  <si>
    <t>Сумма квадратов xim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</si>
</sst>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0098-1BD0-4D57-81A0-269175548156}">
  <dimension ref="A1:J6"/>
  <sheetViews>
    <sheetView zoomScale="70" zoomScaleNormal="70" workbookViewId="0">
      <selection activeCell="H7" sqref="H7"/>
    </sheetView>
  </sheetViews>
  <sheetFormatPr defaultRowHeight="15" x14ac:dyDescent="0.25"/>
  <cols>
    <col min="1" max="1" width="23.140625" customWidth="1"/>
    <col min="2" max="2" width="23.42578125" customWidth="1"/>
  </cols>
  <sheetData>
    <row r="1" spans="1:10" x14ac:dyDescent="0.25">
      <c r="C1" s="1" t="s">
        <v>5</v>
      </c>
      <c r="D1" s="1"/>
      <c r="E1" s="1"/>
      <c r="F1" s="1"/>
      <c r="G1" s="1"/>
      <c r="H1" s="1"/>
      <c r="I1" s="1"/>
      <c r="J1" s="1"/>
    </row>
    <row r="2" spans="1:10" ht="31.5" customHeight="1" x14ac:dyDescent="0.25">
      <c r="A2" t="s">
        <v>0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</row>
    <row r="3" spans="1:10" x14ac:dyDescent="0.25">
      <c r="A3" t="s">
        <v>1</v>
      </c>
      <c r="B3">
        <v>1</v>
      </c>
      <c r="C3">
        <v>1.6</v>
      </c>
      <c r="D3">
        <v>1.61</v>
      </c>
      <c r="E3">
        <v>1.65</v>
      </c>
      <c r="F3">
        <v>1.68</v>
      </c>
      <c r="G3">
        <v>1.7</v>
      </c>
      <c r="H3">
        <v>1.72</v>
      </c>
      <c r="I3">
        <v>1.8</v>
      </c>
    </row>
    <row r="4" spans="1:10" x14ac:dyDescent="0.25">
      <c r="A4" t="s">
        <v>2</v>
      </c>
      <c r="B4">
        <v>2</v>
      </c>
      <c r="C4">
        <v>1.58</v>
      </c>
      <c r="D4">
        <v>1.64</v>
      </c>
      <c r="E4">
        <v>1.64</v>
      </c>
      <c r="F4">
        <v>1.7</v>
      </c>
      <c r="G4">
        <v>1.75</v>
      </c>
    </row>
    <row r="5" spans="1:10" x14ac:dyDescent="0.25">
      <c r="A5" t="s">
        <v>3</v>
      </c>
      <c r="B5">
        <v>3</v>
      </c>
      <c r="C5">
        <v>1.46</v>
      </c>
      <c r="D5">
        <v>1.55</v>
      </c>
      <c r="E5">
        <v>1.6</v>
      </c>
      <c r="F5">
        <v>1.62</v>
      </c>
      <c r="G5">
        <v>1.64</v>
      </c>
      <c r="H5">
        <v>1.66</v>
      </c>
      <c r="I5">
        <v>1.74</v>
      </c>
      <c r="J5">
        <v>1.82</v>
      </c>
    </row>
    <row r="6" spans="1:10" x14ac:dyDescent="0.25">
      <c r="A6" t="s">
        <v>4</v>
      </c>
      <c r="B6">
        <v>4</v>
      </c>
      <c r="C6">
        <v>1.51</v>
      </c>
      <c r="D6">
        <v>1.52</v>
      </c>
      <c r="E6">
        <v>1.53</v>
      </c>
      <c r="F6">
        <v>1.6</v>
      </c>
      <c r="G6">
        <v>1.67</v>
      </c>
      <c r="H6">
        <v>1.68</v>
      </c>
    </row>
  </sheetData>
  <mergeCells count="1">
    <mergeCell ref="C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21B73-15D0-438D-A228-F8EE799C418C}">
  <dimension ref="A1:P6"/>
  <sheetViews>
    <sheetView tabSelected="1" topLeftCell="F1" zoomScale="70" zoomScaleNormal="70" workbookViewId="0">
      <selection activeCell="P3" sqref="P3"/>
    </sheetView>
  </sheetViews>
  <sheetFormatPr defaultRowHeight="15" x14ac:dyDescent="0.25"/>
  <cols>
    <col min="1" max="2" width="18.140625" customWidth="1"/>
    <col min="14" max="14" width="18.140625" customWidth="1"/>
    <col min="15" max="15" width="18.28515625" customWidth="1"/>
    <col min="16" max="16" width="27.28515625" customWidth="1"/>
  </cols>
  <sheetData>
    <row r="1" spans="1:16" ht="29.25" customHeight="1" x14ac:dyDescent="0.25">
      <c r="A1" t="s">
        <v>6</v>
      </c>
      <c r="B1" t="s">
        <v>6</v>
      </c>
      <c r="C1" t="s">
        <v>7</v>
      </c>
      <c r="D1" t="s">
        <v>8</v>
      </c>
      <c r="E1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3" t="s">
        <v>19</v>
      </c>
      <c r="O1" s="3" t="s">
        <v>20</v>
      </c>
      <c r="P1" s="3" t="s">
        <v>21</v>
      </c>
    </row>
    <row r="2" spans="1:16" x14ac:dyDescent="0.25">
      <c r="A2" t="s">
        <v>1</v>
      </c>
      <c r="B2">
        <v>1</v>
      </c>
      <c r="C2">
        <v>7</v>
      </c>
      <c r="D2">
        <f>SUM(Лист1!C3:J3)</f>
        <v>11.76</v>
      </c>
      <c r="E2">
        <f>AVERAGE(Лист1!C3:I3)</f>
        <v>1.68</v>
      </c>
      <c r="F2" s="2">
        <f>Лист1!C3-Лист2!$E$6</f>
        <v>-4.0812499999999696E-2</v>
      </c>
      <c r="G2" s="2">
        <f>Лист1!D3-Лист2!$E$6</f>
        <v>-3.0812499999999687E-2</v>
      </c>
      <c r="H2" s="2">
        <f>Лист1!E3-Лист2!$E$6</f>
        <v>9.1875000000001261E-3</v>
      </c>
      <c r="I2" s="2">
        <f>Лист1!F3-Лист2!$E$6</f>
        <v>3.9187500000000153E-2</v>
      </c>
      <c r="J2" s="2">
        <f>Лист1!G3-Лист2!$E$6</f>
        <v>5.9187500000000171E-2</v>
      </c>
      <c r="K2" s="2">
        <f>Лист1!H3-Лист2!$E$6</f>
        <v>7.9187500000000188E-2</v>
      </c>
      <c r="L2" s="2">
        <f>Лист1!I3-Лист2!$E$6</f>
        <v>0.15918750000000026</v>
      </c>
      <c r="M2" s="2"/>
      <c r="N2">
        <f>SUM(F2:M2)</f>
        <v>0.27431250000000151</v>
      </c>
      <c r="O2">
        <f>AVERAGE(F2:L2)</f>
        <v>3.9187500000000215E-2</v>
      </c>
      <c r="P2">
        <f>SUMSQ(F2:M2)</f>
        <v>3.9349621093750106E-2</v>
      </c>
    </row>
    <row r="3" spans="1:16" x14ac:dyDescent="0.25">
      <c r="A3" t="s">
        <v>2</v>
      </c>
      <c r="B3">
        <v>2</v>
      </c>
      <c r="C3">
        <v>5</v>
      </c>
      <c r="D3">
        <f>SUM(Лист1!C4:J4)</f>
        <v>8.3099999999999987</v>
      </c>
      <c r="E3">
        <f>AVERAGE(Лист1!C4:G4)</f>
        <v>1.6619999999999997</v>
      </c>
      <c r="F3" s="2">
        <f>Лист1!C4-Лист2!$E$6</f>
        <v>-6.0812499999999714E-2</v>
      </c>
      <c r="G3" s="2">
        <f>Лист1!D4-Лист2!$E$6</f>
        <v>-8.1249999999988276E-4</v>
      </c>
      <c r="H3" s="2">
        <f>Лист1!E4-Лист2!$E$6</f>
        <v>-8.1249999999988276E-4</v>
      </c>
      <c r="I3" s="2">
        <f>Лист1!F4-Лист2!$E$6</f>
        <v>5.9187500000000171E-2</v>
      </c>
      <c r="J3" s="2">
        <f>Лист1!G4-Лист2!$E$6</f>
        <v>0.10918750000000021</v>
      </c>
      <c r="K3" s="2"/>
      <c r="L3" s="2"/>
      <c r="M3" s="2"/>
      <c r="N3">
        <f t="shared" ref="N3:N5" si="0">SUM(F3:M3)</f>
        <v>0.10593750000000091</v>
      </c>
      <c r="O3">
        <f>AVERAGE(F3:J3)</f>
        <v>2.1187500000000182E-2</v>
      </c>
      <c r="P3">
        <f t="shared" ref="P3:P5" si="1">SUMSQ(F3:M3)</f>
        <v>1.9124550781250034E-2</v>
      </c>
    </row>
    <row r="4" spans="1:16" x14ac:dyDescent="0.25">
      <c r="A4" t="s">
        <v>3</v>
      </c>
      <c r="B4">
        <v>3</v>
      </c>
      <c r="C4">
        <v>8</v>
      </c>
      <c r="D4">
        <f>SUM(Лист1!C5:J5)</f>
        <v>13.09</v>
      </c>
      <c r="E4">
        <f>AVERAGE(Лист1!C5:J5)</f>
        <v>1.63625</v>
      </c>
      <c r="F4" s="2">
        <f>Лист1!C5-Лист2!$E$6</f>
        <v>-0.18081249999999982</v>
      </c>
      <c r="G4" s="2">
        <f>Лист1!D5-Лист2!$E$6</f>
        <v>-9.0812499999999741E-2</v>
      </c>
      <c r="H4" s="2">
        <f>Лист1!E5-Лист2!$E$6</f>
        <v>-4.0812499999999696E-2</v>
      </c>
      <c r="I4" s="2">
        <f>Лист1!F5-Лист2!$E$6</f>
        <v>-2.0812499999999678E-2</v>
      </c>
      <c r="J4" s="2">
        <f>Лист1!G5-Лист2!$E$6</f>
        <v>-8.1249999999988276E-4</v>
      </c>
      <c r="K4" s="2">
        <f>Лист1!H5-Лист2!$E$6</f>
        <v>1.9187500000000135E-2</v>
      </c>
      <c r="L4" s="2">
        <f>Лист1!I5-Лист2!$E$6</f>
        <v>9.9187500000000206E-2</v>
      </c>
      <c r="M4" s="2">
        <f>Лист1!J5-Лист2!$E$6</f>
        <v>0.17918750000000028</v>
      </c>
      <c r="N4">
        <f t="shared" si="0"/>
        <v>-3.6499999999998201E-2</v>
      </c>
      <c r="O4">
        <f>AVERAGE(F4:M4)</f>
        <v>-4.5624999999997751E-3</v>
      </c>
      <c r="P4">
        <f t="shared" si="1"/>
        <v>8.535403124999999E-2</v>
      </c>
    </row>
    <row r="5" spans="1:16" x14ac:dyDescent="0.25">
      <c r="A5" t="s">
        <v>4</v>
      </c>
      <c r="B5">
        <v>4</v>
      </c>
      <c r="C5">
        <v>6</v>
      </c>
      <c r="D5">
        <f>SUM(Лист1!C6:J6)</f>
        <v>9.51</v>
      </c>
      <c r="E5">
        <f>AVERAGE(Лист1!C6:H6)</f>
        <v>1.585</v>
      </c>
      <c r="F5" s="2">
        <f>Лист1!C6-Лист2!$E$6</f>
        <v>-0.13081249999999978</v>
      </c>
      <c r="G5" s="2">
        <f>Лист1!D6-Лист2!$E$6</f>
        <v>-0.12081249999999977</v>
      </c>
      <c r="H5" s="2">
        <f>Лист1!E6-Лист2!$E$6</f>
        <v>-0.11081249999999976</v>
      </c>
      <c r="I5" s="2">
        <f>Лист1!F6-Лист2!$E$6</f>
        <v>-4.0812499999999696E-2</v>
      </c>
      <c r="J5" s="2">
        <f>Лист1!G6-Лист2!$E$6</f>
        <v>2.9187500000000144E-2</v>
      </c>
      <c r="K5" s="2">
        <f>Лист1!H6-Лист2!$E$6</f>
        <v>3.9187500000000153E-2</v>
      </c>
      <c r="L5" s="2"/>
      <c r="M5" s="2"/>
      <c r="N5">
        <f t="shared" si="0"/>
        <v>-0.3348749999999987</v>
      </c>
      <c r="O5">
        <f>AVERAGE(F5:K5)</f>
        <v>-5.5812499999999786E-2</v>
      </c>
      <c r="P5">
        <f t="shared" si="1"/>
        <v>4.8040210937499835E-2</v>
      </c>
    </row>
    <row r="6" spans="1:16" x14ac:dyDescent="0.25">
      <c r="A6" t="s">
        <v>9</v>
      </c>
      <c r="C6">
        <f>SUM(C2:C5)</f>
        <v>26</v>
      </c>
      <c r="D6">
        <f>SUM(D2:D5)</f>
        <v>42.669999999999995</v>
      </c>
      <c r="E6">
        <f>AVERAGE(E2:E5)</f>
        <v>1.6408124999999998</v>
      </c>
      <c r="N6">
        <f>SUM(N2:N5)</f>
        <v>8.8750000000055174E-3</v>
      </c>
      <c r="P6">
        <f>SUM(P2:P5)</f>
        <v>0.19186841406249996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2022-10-19T19:44:05Z</dcterms:created>
  <dcterms:modified xsi:type="dcterms:W3CDTF">2022-10-19T20:26:04Z</dcterms:modified>
</cp:coreProperties>
</file>