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Семак\"/>
    </mc:Choice>
  </mc:AlternateContent>
  <xr:revisionPtr revIDLastSave="0" documentId="8_{6C8EF3DC-E79A-48FF-88D0-30AD450A327D}" xr6:coauthVersionLast="45" xr6:coauthVersionMax="45" xr10:uidLastSave="{00000000-0000-0000-0000-000000000000}"/>
  <bookViews>
    <workbookView xWindow="-120" yWindow="-120" windowWidth="19440" windowHeight="15000" firstSheet="2" activeTab="2" xr2:uid="{E35AD5D0-A145-409C-B26B-D64164CDEC7E}"/>
  </bookViews>
  <sheets>
    <sheet name="Задача 1." sheetId="1" r:id="rId1"/>
    <sheet name="Задача 2." sheetId="2" r:id="rId2"/>
    <sheet name="Задача 3.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C9" i="3"/>
  <c r="D9" i="3"/>
  <c r="B9" i="3"/>
  <c r="C8" i="3"/>
  <c r="D8" i="3"/>
  <c r="B8" i="3"/>
  <c r="C7" i="3"/>
  <c r="D7" i="3"/>
  <c r="B7" i="3"/>
  <c r="B6" i="3"/>
  <c r="C6" i="3"/>
  <c r="D6" i="3"/>
  <c r="B5" i="3"/>
  <c r="C5" i="3"/>
  <c r="D5" i="3"/>
  <c r="C4" i="3"/>
  <c r="D4" i="3"/>
  <c r="B4" i="3"/>
  <c r="C3" i="3"/>
  <c r="D3" i="3"/>
  <c r="B3" i="3"/>
  <c r="E4" i="2"/>
  <c r="E2" i="2"/>
  <c r="H4" i="1"/>
</calcChain>
</file>

<file path=xl/sharedStrings.xml><?xml version="1.0" encoding="utf-8"?>
<sst xmlns="http://schemas.openxmlformats.org/spreadsheetml/2006/main" count="19" uniqueCount="18">
  <si>
    <t>Год</t>
  </si>
  <si>
    <t>Объём платных услуг</t>
  </si>
  <si>
    <t>y</t>
  </si>
  <si>
    <t>Дата</t>
  </si>
  <si>
    <t>Численность</t>
  </si>
  <si>
    <t>y средн.</t>
  </si>
  <si>
    <t>точн. y средн.</t>
  </si>
  <si>
    <t>Показатели</t>
  </si>
  <si>
    <t>Цепные абсолютные приросты</t>
  </si>
  <si>
    <t>Базисные абсолютные приросты</t>
  </si>
  <si>
    <t>Цепные темпы роста</t>
  </si>
  <si>
    <t>Базисные темпы роста</t>
  </si>
  <si>
    <t>Цепные темпы прироста</t>
  </si>
  <si>
    <t>Базисные темпы прироста</t>
  </si>
  <si>
    <t>Абсолютное значение 1% прироста</t>
  </si>
  <si>
    <t>Средний абсолютный прирост</t>
  </si>
  <si>
    <t>Средний темп роста</t>
  </si>
  <si>
    <t>Средний темп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</si>
</sst>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974B-6196-4527-8F99-9019764C20A4}">
  <dimension ref="A1:H4"/>
  <sheetViews>
    <sheetView workbookViewId="0">
      <selection activeCell="H5" sqref="H5"/>
    </sheetView>
  </sheetViews>
  <sheetFormatPr defaultRowHeight="15" x14ac:dyDescent="0.25"/>
  <cols>
    <col min="1" max="1" width="27.42578125" customWidth="1"/>
  </cols>
  <sheetData>
    <row r="1" spans="1:8" x14ac:dyDescent="0.25">
      <c r="A1" t="s">
        <v>0</v>
      </c>
      <c r="B1">
        <v>2003</v>
      </c>
      <c r="C1">
        <v>2004</v>
      </c>
      <c r="D1">
        <v>2005</v>
      </c>
      <c r="E1">
        <v>2006</v>
      </c>
    </row>
    <row r="2" spans="1:8" x14ac:dyDescent="0.25">
      <c r="A2" t="s">
        <v>1</v>
      </c>
      <c r="B2">
        <v>294.5</v>
      </c>
      <c r="C2">
        <v>391</v>
      </c>
      <c r="D2">
        <v>463.5</v>
      </c>
      <c r="E2">
        <v>562.29999999999995</v>
      </c>
    </row>
    <row r="4" spans="1:8" x14ac:dyDescent="0.25">
      <c r="G4" t="s">
        <v>2</v>
      </c>
      <c r="H4">
        <f>SUM(B2:E2)/4</f>
        <v>427.82499999999999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46F-8C9B-47AF-89E6-A39482D205F6}">
  <dimension ref="A1:E6"/>
  <sheetViews>
    <sheetView workbookViewId="0">
      <selection activeCell="E5" sqref="E5"/>
    </sheetView>
  </sheetViews>
  <sheetFormatPr defaultRowHeight="15" x14ac:dyDescent="0.25"/>
  <cols>
    <col min="1" max="1" width="10.140625" bestFit="1" customWidth="1"/>
    <col min="2" max="2" width="18.28515625" customWidth="1"/>
    <col min="4" max="4" width="18.140625" customWidth="1"/>
  </cols>
  <sheetData>
    <row r="1" spans="1:5" x14ac:dyDescent="0.25">
      <c r="A1" t="s">
        <v>3</v>
      </c>
      <c r="B1" t="s">
        <v>4</v>
      </c>
    </row>
    <row r="2" spans="1:5" x14ac:dyDescent="0.25">
      <c r="A2" s="1">
        <v>39083</v>
      </c>
      <c r="B2">
        <v>500000</v>
      </c>
      <c r="D2" t="s">
        <v>5</v>
      </c>
      <c r="E2">
        <f>(B2+B6)/2</f>
        <v>500400</v>
      </c>
    </row>
    <row r="3" spans="1:5" x14ac:dyDescent="0.25">
      <c r="A3" s="1">
        <v>39173</v>
      </c>
      <c r="B3">
        <v>500100</v>
      </c>
    </row>
    <row r="4" spans="1:5" x14ac:dyDescent="0.25">
      <c r="A4" s="1">
        <v>39264</v>
      </c>
      <c r="B4">
        <v>500300</v>
      </c>
      <c r="D4" t="s">
        <v>6</v>
      </c>
      <c r="E4">
        <f>((1/2)*B2+B3+B4+B5+(1/2)*B6)/4</f>
        <v>500350</v>
      </c>
    </row>
    <row r="5" spans="1:5" x14ac:dyDescent="0.25">
      <c r="A5" s="1">
        <v>39326</v>
      </c>
      <c r="B5">
        <v>500600</v>
      </c>
    </row>
    <row r="6" spans="1:5" x14ac:dyDescent="0.25">
      <c r="A6" s="1">
        <v>39448</v>
      </c>
      <c r="B6">
        <v>500800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2DCF-0382-4323-B8AA-50CEB78986D6}">
  <dimension ref="A1:D13"/>
  <sheetViews>
    <sheetView tabSelected="1" workbookViewId="0">
      <selection activeCell="B14" sqref="B14"/>
    </sheetView>
  </sheetViews>
  <sheetFormatPr defaultRowHeight="15" x14ac:dyDescent="0.25"/>
  <cols>
    <col min="1" max="1" width="36.42578125" customWidth="1"/>
  </cols>
  <sheetData>
    <row r="1" spans="1:4" x14ac:dyDescent="0.25">
      <c r="A1" t="s">
        <v>0</v>
      </c>
      <c r="B1">
        <v>2004</v>
      </c>
      <c r="C1">
        <v>2005</v>
      </c>
      <c r="D1">
        <v>2006</v>
      </c>
    </row>
    <row r="2" spans="1:4" x14ac:dyDescent="0.25">
      <c r="A2" t="s">
        <v>7</v>
      </c>
    </row>
    <row r="3" spans="1:4" x14ac:dyDescent="0.25">
      <c r="A3" t="s">
        <v>8</v>
      </c>
      <c r="B3">
        <f>'Задача 1.'!C2-'Задача 1.'!B2</f>
        <v>96.5</v>
      </c>
      <c r="C3">
        <f>'Задача 1.'!D2-'Задача 1.'!C2</f>
        <v>72.5</v>
      </c>
      <c r="D3">
        <f>'Задача 1.'!E2-'Задача 1.'!D2</f>
        <v>98.799999999999955</v>
      </c>
    </row>
    <row r="4" spans="1:4" x14ac:dyDescent="0.25">
      <c r="A4" t="s">
        <v>9</v>
      </c>
      <c r="B4">
        <f>'Задача 1.'!C2-'Задача 1.'!$B$2</f>
        <v>96.5</v>
      </c>
      <c r="C4">
        <f>'Задача 1.'!D2-'Задача 1.'!$B$2</f>
        <v>169</v>
      </c>
      <c r="D4">
        <f>'Задача 1.'!E2-'Задача 1.'!$B$2</f>
        <v>267.79999999999995</v>
      </c>
    </row>
    <row r="5" spans="1:4" x14ac:dyDescent="0.25">
      <c r="A5" t="s">
        <v>10</v>
      </c>
      <c r="B5">
        <f>('Задача 1.'!C2/'Задача 1.'!B2)*100</f>
        <v>132.76740237691001</v>
      </c>
      <c r="C5">
        <f>('Задача 1.'!D2/'Задача 1.'!C2)*100</f>
        <v>118.54219948849105</v>
      </c>
      <c r="D5">
        <f>('Задача 1.'!E2/'Задача 1.'!D2)*100</f>
        <v>121.3160733549083</v>
      </c>
    </row>
    <row r="6" spans="1:4" x14ac:dyDescent="0.25">
      <c r="A6" t="s">
        <v>11</v>
      </c>
      <c r="B6">
        <f>('Задача 1.'!C2/'Задача 1.'!$B$2)*100</f>
        <v>132.76740237691001</v>
      </c>
      <c r="C6">
        <f>('Задача 1.'!D2/'Задача 1.'!$B$2)*100</f>
        <v>157.3853989813243</v>
      </c>
      <c r="D6">
        <f>('Задача 1.'!E2/'Задача 1.'!$B$2)*100</f>
        <v>190.93378607809845</v>
      </c>
    </row>
    <row r="7" spans="1:4" x14ac:dyDescent="0.25">
      <c r="A7" t="s">
        <v>12</v>
      </c>
      <c r="B7">
        <f>B5-100</f>
        <v>32.767402376910013</v>
      </c>
      <c r="C7">
        <f t="shared" ref="C7:D7" si="0">C5-100</f>
        <v>18.54219948849105</v>
      </c>
      <c r="D7">
        <f t="shared" si="0"/>
        <v>21.316073354908298</v>
      </c>
    </row>
    <row r="8" spans="1:4" x14ac:dyDescent="0.25">
      <c r="A8" t="s">
        <v>13</v>
      </c>
      <c r="B8">
        <f>B6-100</f>
        <v>32.767402376910013</v>
      </c>
      <c r="C8">
        <f t="shared" ref="C8:D8" si="1">C6-100</f>
        <v>57.3853989813243</v>
      </c>
      <c r="D8">
        <f t="shared" si="1"/>
        <v>90.93378607809845</v>
      </c>
    </row>
    <row r="9" spans="1:4" x14ac:dyDescent="0.25">
      <c r="A9" t="s">
        <v>14</v>
      </c>
      <c r="B9">
        <f>'Задача 1.'!B2/100</f>
        <v>2.9449999999999998</v>
      </c>
      <c r="C9">
        <f>'Задача 1.'!C2/100</f>
        <v>3.91</v>
      </c>
      <c r="D9">
        <f>'Задача 1.'!D2/100</f>
        <v>4.6349999999999998</v>
      </c>
    </row>
    <row r="11" spans="1:4" x14ac:dyDescent="0.25">
      <c r="A11" t="s">
        <v>15</v>
      </c>
      <c r="B11">
        <f>('Задача 1.'!E2-'Задача 1.'!B2)/(4-1)</f>
        <v>89.266666666666652</v>
      </c>
    </row>
    <row r="12" spans="1:4" x14ac:dyDescent="0.25">
      <c r="A12" t="s">
        <v>16</v>
      </c>
      <c r="B12">
        <f>(('Задача 1.'!E2/'Задача 1.'!B2)^(1/3))*100</f>
        <v>124.05880537146537</v>
      </c>
    </row>
    <row r="13" spans="1:4" x14ac:dyDescent="0.25">
      <c r="A13" t="s">
        <v>17</v>
      </c>
      <c r="B13">
        <f>B12-100</f>
        <v>24.058805371465368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1.</vt:lpstr>
      <vt:lpstr>Задача 2.</vt:lpstr>
      <vt:lpstr>Задача 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2022-11-08T16:37:33Z</dcterms:created>
  <dcterms:modified xsi:type="dcterms:W3CDTF">2022-11-08T17:37:50Z</dcterms:modified>
</cp:coreProperties>
</file>