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а 1" sheetId="1" r:id="rId1"/>
    <sheet name="Задача 2" sheetId="2" r:id="rId2"/>
  </sheets>
  <calcPr calcId="152511"/>
</workbook>
</file>

<file path=xl/calcChain.xml><?xml version="1.0" encoding="utf-8"?>
<calcChain xmlns="http://schemas.openxmlformats.org/spreadsheetml/2006/main">
  <c r="B32" i="2" l="1"/>
  <c r="C32" i="2"/>
  <c r="D32" i="2"/>
  <c r="D40" i="2" s="1"/>
  <c r="D47" i="2" s="1"/>
  <c r="E32" i="2"/>
  <c r="E39" i="2" s="1"/>
  <c r="E46" i="2" s="1"/>
  <c r="F32" i="2"/>
  <c r="G32" i="2"/>
  <c r="B33" i="2"/>
  <c r="C33" i="2"/>
  <c r="C40" i="2" s="1"/>
  <c r="C47" i="2" s="1"/>
  <c r="D33" i="2"/>
  <c r="E33" i="2"/>
  <c r="F33" i="2"/>
  <c r="G33" i="2"/>
  <c r="G40" i="2" s="1"/>
  <c r="L38" i="2" s="1"/>
  <c r="B34" i="2"/>
  <c r="C34" i="2"/>
  <c r="C41" i="2" s="1"/>
  <c r="C48" i="2" s="1"/>
  <c r="D34" i="2"/>
  <c r="E34" i="2"/>
  <c r="E41" i="2" s="1"/>
  <c r="E48" i="2" s="1"/>
  <c r="F34" i="2"/>
  <c r="G34" i="2"/>
  <c r="G41" i="2" s="1"/>
  <c r="G48" i="2" s="1"/>
  <c r="C31" i="2"/>
  <c r="D31" i="2"/>
  <c r="D38" i="2" s="1"/>
  <c r="D45" i="2" s="1"/>
  <c r="E31" i="2"/>
  <c r="F31" i="2"/>
  <c r="F38" i="2" s="1"/>
  <c r="F45" i="2" s="1"/>
  <c r="F52" i="2" s="1"/>
  <c r="G31" i="2"/>
  <c r="B31" i="2"/>
  <c r="G38" i="2" s="1"/>
  <c r="N24" i="2"/>
  <c r="M24" i="2"/>
  <c r="K24" i="2"/>
  <c r="I11" i="2"/>
  <c r="B48" i="2"/>
  <c r="B47" i="2"/>
  <c r="G46" i="2"/>
  <c r="B46" i="2"/>
  <c r="B45" i="2"/>
  <c r="F41" i="2"/>
  <c r="F48" i="2" s="1"/>
  <c r="D41" i="2"/>
  <c r="D48" i="2" s="1"/>
  <c r="F40" i="2"/>
  <c r="F47" i="2" s="1"/>
  <c r="E40" i="2"/>
  <c r="E47" i="2" s="1"/>
  <c r="G39" i="2"/>
  <c r="F39" i="2"/>
  <c r="F46" i="2" s="1"/>
  <c r="C39" i="2"/>
  <c r="C46" i="2" s="1"/>
  <c r="E38" i="2"/>
  <c r="E45" i="2" s="1"/>
  <c r="G27" i="2"/>
  <c r="F27" i="2"/>
  <c r="I24" i="2" s="1"/>
  <c r="E27" i="2"/>
  <c r="D27" i="2"/>
  <c r="B27" i="2"/>
  <c r="G26" i="2"/>
  <c r="F26" i="2"/>
  <c r="E26" i="2"/>
  <c r="D26" i="2"/>
  <c r="C26" i="2"/>
  <c r="B26" i="2"/>
  <c r="G25" i="2"/>
  <c r="F25" i="2"/>
  <c r="E25" i="2"/>
  <c r="D25" i="2"/>
  <c r="B25" i="2"/>
  <c r="G24" i="2"/>
  <c r="F24" i="2"/>
  <c r="E24" i="2"/>
  <c r="D24" i="2"/>
  <c r="B24" i="2"/>
  <c r="K11" i="2"/>
  <c r="J11" i="2"/>
  <c r="H9" i="2"/>
  <c r="B27" i="1"/>
  <c r="F24" i="1"/>
  <c r="G24" i="1"/>
  <c r="B26" i="1"/>
  <c r="B25" i="1"/>
  <c r="B24" i="1"/>
  <c r="G55" i="1"/>
  <c r="G54" i="1"/>
  <c r="G53" i="1"/>
  <c r="C55" i="1"/>
  <c r="D55" i="1"/>
  <c r="E55" i="1"/>
  <c r="B55" i="1"/>
  <c r="B54" i="1"/>
  <c r="C54" i="1"/>
  <c r="D54" i="1"/>
  <c r="E54" i="1"/>
  <c r="C53" i="1"/>
  <c r="D53" i="1"/>
  <c r="E53" i="1"/>
  <c r="B53" i="1"/>
  <c r="G52" i="1"/>
  <c r="B52" i="1"/>
  <c r="C52" i="1"/>
  <c r="D52" i="1"/>
  <c r="E52" i="1"/>
  <c r="F52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C45" i="1"/>
  <c r="D45" i="1"/>
  <c r="E45" i="1"/>
  <c r="F45" i="1"/>
  <c r="G45" i="1"/>
  <c r="B45" i="1"/>
  <c r="N38" i="1"/>
  <c r="L38" i="1"/>
  <c r="K38" i="1"/>
  <c r="I38" i="1"/>
  <c r="G41" i="1"/>
  <c r="G40" i="1"/>
  <c r="G38" i="1"/>
  <c r="G39" i="1"/>
  <c r="D41" i="1"/>
  <c r="E41" i="1"/>
  <c r="F41" i="1"/>
  <c r="C41" i="1"/>
  <c r="D39" i="1"/>
  <c r="E39" i="1"/>
  <c r="F39" i="1"/>
  <c r="C39" i="1"/>
  <c r="D26" i="1"/>
  <c r="C40" i="1"/>
  <c r="D40" i="1"/>
  <c r="E40" i="1"/>
  <c r="F40" i="1"/>
  <c r="D38" i="1"/>
  <c r="E38" i="1"/>
  <c r="F38" i="1"/>
  <c r="C38" i="1"/>
  <c r="D24" i="1"/>
  <c r="N24" i="1"/>
  <c r="L24" i="1"/>
  <c r="K24" i="1"/>
  <c r="I24" i="1"/>
  <c r="D27" i="1"/>
  <c r="E27" i="1"/>
  <c r="F27" i="1"/>
  <c r="G27" i="1"/>
  <c r="G25" i="1"/>
  <c r="D25" i="1"/>
  <c r="E25" i="1"/>
  <c r="F25" i="1"/>
  <c r="E26" i="1"/>
  <c r="F26" i="1"/>
  <c r="E24" i="1"/>
  <c r="G26" i="1"/>
  <c r="C26" i="1"/>
  <c r="M11" i="1"/>
  <c r="H9" i="1"/>
  <c r="K11" i="1"/>
  <c r="J11" i="1"/>
  <c r="I11" i="1"/>
  <c r="D39" i="2" l="1"/>
  <c r="D46" i="2" s="1"/>
  <c r="D52" i="2"/>
  <c r="K38" i="2"/>
  <c r="E52" i="2"/>
  <c r="B52" i="2"/>
  <c r="D54" i="2"/>
  <c r="B53" i="2"/>
  <c r="B54" i="2"/>
  <c r="C38" i="2"/>
  <c r="C45" i="2" s="1"/>
  <c r="C52" i="2" s="1"/>
  <c r="L24" i="2"/>
  <c r="M11" i="2"/>
  <c r="N38" i="2"/>
  <c r="E54" i="2"/>
  <c r="D55" i="2"/>
  <c r="B55" i="2"/>
  <c r="C53" i="2"/>
  <c r="E53" i="2"/>
  <c r="E55" i="2"/>
  <c r="D53" i="2"/>
  <c r="I38" i="2"/>
  <c r="G45" i="2"/>
  <c r="G52" i="2" s="1"/>
  <c r="G47" i="2"/>
  <c r="G54" i="2" s="1"/>
  <c r="C54" i="2" l="1"/>
  <c r="C55" i="2"/>
  <c r="G53" i="2"/>
  <c r="G55" i="2"/>
</calcChain>
</file>

<file path=xl/sharedStrings.xml><?xml version="1.0" encoding="utf-8"?>
<sst xmlns="http://schemas.openxmlformats.org/spreadsheetml/2006/main" count="181" uniqueCount="13">
  <si>
    <t>Базис</t>
  </si>
  <si>
    <t>x1</t>
  </si>
  <si>
    <t>x2</t>
  </si>
  <si>
    <t>x3</t>
  </si>
  <si>
    <t>x4</t>
  </si>
  <si>
    <t>x5</t>
  </si>
  <si>
    <t>bi</t>
  </si>
  <si>
    <t>cj</t>
  </si>
  <si>
    <t>D1</t>
  </si>
  <si>
    <t>D2</t>
  </si>
  <si>
    <t>D3</t>
  </si>
  <si>
    <t>Max c</t>
  </si>
  <si>
    <t>Min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</si>
</sst>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3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3" borderId="3" xfId="0" applyFont="1" applyFill="1" applyBorder="1"/>
    <xf numFmtId="0" fontId="3" fillId="3" borderId="1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161925</xdr:rowOff>
    </xdr:from>
    <xdr:to>
      <xdr:col>6</xdr:col>
      <xdr:colOff>123824</xdr:colOff>
      <xdr:row>7</xdr:row>
      <xdr:rowOff>66675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219199" y="161925"/>
              <a:ext cx="2562225" cy="1238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(x)=2x1+4x2 → max;</a:t>
              </a:r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1+6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2≤120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1+6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2≤72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2≤10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2&gt;=0</a:t>
              </a:r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219199" y="161925"/>
              <a:ext cx="2562225" cy="1238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(x)=2x1+4x2 → max;</a:t>
              </a:r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{█(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4𝑥1+6𝑥2≤120@2𝑥1+6𝑥2≤72@𝑥2≤10)┤</a:t>
              </a:r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2&gt;=0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7</xdr:col>
      <xdr:colOff>228600</xdr:colOff>
      <xdr:row>0</xdr:row>
      <xdr:rowOff>171450</xdr:rowOff>
    </xdr:from>
    <xdr:to>
      <xdr:col>11</xdr:col>
      <xdr:colOff>247650</xdr:colOff>
      <xdr:row>6</xdr:row>
      <xdr:rowOff>161925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495800" y="171450"/>
              <a:ext cx="2457450" cy="1133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1+6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3=120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1+6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4=72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5=10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5&gt;=0</a:t>
              </a:r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495800" y="171450"/>
              <a:ext cx="2457450" cy="1133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{█(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4𝑥1+6𝑥2+𝑥3=120@2𝑥1+6𝑥2+𝑥4=72@𝑥2+𝑥5=10)┤</a:t>
              </a:r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5&gt;=0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6</xdr:col>
      <xdr:colOff>180975</xdr:colOff>
      <xdr:row>2</xdr:row>
      <xdr:rowOff>133350</xdr:rowOff>
    </xdr:from>
    <xdr:to>
      <xdr:col>7</xdr:col>
      <xdr:colOff>95250</xdr:colOff>
      <xdr:row>4</xdr:row>
      <xdr:rowOff>161925</xdr:rowOff>
    </xdr:to>
    <xdr:sp macro="" textlink="">
      <xdr:nvSpPr>
        <xdr:cNvPr id="4" name="Стрелка вправо 3"/>
        <xdr:cNvSpPr/>
      </xdr:nvSpPr>
      <xdr:spPr>
        <a:xfrm>
          <a:off x="3838575" y="514350"/>
          <a:ext cx="523875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161925</xdr:rowOff>
    </xdr:from>
    <xdr:to>
      <xdr:col>6</xdr:col>
      <xdr:colOff>123824</xdr:colOff>
      <xdr:row>7</xdr:row>
      <xdr:rowOff>66675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219199" y="161925"/>
              <a:ext cx="2562225" cy="1238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(x)=3x1+4x2 → max;</a:t>
              </a:r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2≤550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1+3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2≤1200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1+30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2≤9600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2&gt;=0</a:t>
              </a:r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219199" y="161925"/>
              <a:ext cx="2562225" cy="1238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(x)=3x1+4x2 → max;</a:t>
              </a:r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{█(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𝑥1+𝑥2≤550@2𝑥1+3𝑥2≤1200@12𝑥1+30𝑥2≤9600)┤</a:t>
              </a:r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2&gt;=0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7</xdr:col>
      <xdr:colOff>228600</xdr:colOff>
      <xdr:row>0</xdr:row>
      <xdr:rowOff>171450</xdr:rowOff>
    </xdr:from>
    <xdr:to>
      <xdr:col>11</xdr:col>
      <xdr:colOff>247650</xdr:colOff>
      <xdr:row>6</xdr:row>
      <xdr:rowOff>161925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495800" y="171450"/>
              <a:ext cx="2457450" cy="1133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3=550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1+3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4=1200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1+30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5=9600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5&gt;=0</a:t>
              </a:r>
            </a:p>
            <a:p>
              <a:pPr algn="ctr"/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495800" y="171450"/>
              <a:ext cx="2457450" cy="1133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{█(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𝑥1+𝑥2+𝑥3=550@2𝑥1+3𝑥2+𝑥4=1200@12𝑥1+30𝑥2+𝑥5=9600)┤</a:t>
              </a:r>
              <a:endPara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4&gt;=0,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5&gt;=0</a:t>
              </a:r>
            </a:p>
            <a:p>
              <a:pPr algn="ctr"/>
              <a:endParaRPr lang="ru-RU" sz="1100"/>
            </a:p>
          </xdr:txBody>
        </xdr:sp>
      </mc:Fallback>
    </mc:AlternateContent>
    <xdr:clientData/>
  </xdr:twoCellAnchor>
  <xdr:twoCellAnchor>
    <xdr:from>
      <xdr:col>6</xdr:col>
      <xdr:colOff>180975</xdr:colOff>
      <xdr:row>2</xdr:row>
      <xdr:rowOff>133350</xdr:rowOff>
    </xdr:from>
    <xdr:to>
      <xdr:col>7</xdr:col>
      <xdr:colOff>95250</xdr:colOff>
      <xdr:row>4</xdr:row>
      <xdr:rowOff>161925</xdr:rowOff>
    </xdr:to>
    <xdr:sp macro="" textlink="">
      <xdr:nvSpPr>
        <xdr:cNvPr id="4" name="Стрелка вправо 3"/>
        <xdr:cNvSpPr/>
      </xdr:nvSpPr>
      <xdr:spPr>
        <a:xfrm>
          <a:off x="3838575" y="514350"/>
          <a:ext cx="523875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55"/>
  <sheetViews>
    <sheetView zoomScale="85" zoomScaleNormal="85" workbookViewId="0">
      <selection sqref="A1:XFD1048576"/>
    </sheetView>
  </sheetViews>
  <sheetFormatPr defaultRowHeight="15" x14ac:dyDescent="0.25"/>
  <sheetData>
    <row r="8" spans="1:13" x14ac:dyDescent="0.25">
      <c r="H8" s="10" t="s">
        <v>11</v>
      </c>
    </row>
    <row r="9" spans="1:13" x14ac:dyDescent="0.25">
      <c r="H9" s="11">
        <f>MAX(B15:F15)</f>
        <v>4</v>
      </c>
    </row>
    <row r="10" spans="1:13" ht="15.75" thickBot="1" x14ac:dyDescent="0.3">
      <c r="I10" s="1" t="s">
        <v>8</v>
      </c>
      <c r="J10" s="1" t="s">
        <v>9</v>
      </c>
      <c r="K10" s="1" t="s">
        <v>10</v>
      </c>
      <c r="M10" s="10" t="s">
        <v>12</v>
      </c>
    </row>
    <row r="11" spans="1:13" x14ac:dyDescent="0.25">
      <c r="A11" s="2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4" t="s">
        <v>6</v>
      </c>
      <c r="I11" s="1">
        <f>G12/C12</f>
        <v>20</v>
      </c>
      <c r="J11" s="1">
        <f>G13/C13</f>
        <v>12</v>
      </c>
      <c r="K11" s="1">
        <f>G14/C14</f>
        <v>10</v>
      </c>
      <c r="M11" s="11">
        <f>MIN(I11:K11)</f>
        <v>10</v>
      </c>
    </row>
    <row r="12" spans="1:13" x14ac:dyDescent="0.25">
      <c r="A12" s="5" t="s">
        <v>3</v>
      </c>
      <c r="B12" s="1">
        <v>4</v>
      </c>
      <c r="C12" s="1">
        <v>6</v>
      </c>
      <c r="D12" s="1">
        <v>1</v>
      </c>
      <c r="E12" s="1">
        <v>0</v>
      </c>
      <c r="F12" s="1">
        <v>0</v>
      </c>
      <c r="G12" s="6">
        <v>120</v>
      </c>
    </row>
    <row r="13" spans="1:13" x14ac:dyDescent="0.25">
      <c r="A13" s="5" t="s">
        <v>4</v>
      </c>
      <c r="B13" s="1">
        <v>2</v>
      </c>
      <c r="C13" s="1">
        <v>6</v>
      </c>
      <c r="D13" s="1">
        <v>0</v>
      </c>
      <c r="E13" s="1">
        <v>1</v>
      </c>
      <c r="F13" s="1">
        <v>0</v>
      </c>
      <c r="G13" s="6">
        <v>72</v>
      </c>
    </row>
    <row r="14" spans="1:13" x14ac:dyDescent="0.25">
      <c r="A14" s="5" t="s">
        <v>5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6">
        <v>10</v>
      </c>
    </row>
    <row r="15" spans="1:13" ht="15.75" thickBot="1" x14ac:dyDescent="0.3">
      <c r="A15" s="7" t="s">
        <v>7</v>
      </c>
      <c r="B15" s="8">
        <v>2</v>
      </c>
      <c r="C15" s="8">
        <v>4</v>
      </c>
      <c r="D15" s="8">
        <v>0</v>
      </c>
      <c r="E15" s="8">
        <v>0</v>
      </c>
      <c r="F15" s="8">
        <v>0</v>
      </c>
      <c r="G15" s="9">
        <v>0</v>
      </c>
    </row>
    <row r="16" spans="1:13" ht="15.75" thickBot="1" x14ac:dyDescent="0.3"/>
    <row r="17" spans="1:14" x14ac:dyDescent="0.25">
      <c r="A17" s="2" t="s">
        <v>0</v>
      </c>
      <c r="B17" s="3" t="s">
        <v>1</v>
      </c>
      <c r="C17" s="12" t="s">
        <v>2</v>
      </c>
      <c r="D17" s="3" t="s">
        <v>3</v>
      </c>
      <c r="E17" s="3" t="s">
        <v>4</v>
      </c>
      <c r="F17" s="3" t="s">
        <v>5</v>
      </c>
      <c r="G17" s="4" t="s">
        <v>6</v>
      </c>
    </row>
    <row r="18" spans="1:14" x14ac:dyDescent="0.25">
      <c r="A18" s="5" t="s">
        <v>3</v>
      </c>
      <c r="B18" s="1">
        <v>4</v>
      </c>
      <c r="C18" s="13">
        <v>6</v>
      </c>
      <c r="D18" s="1">
        <v>1</v>
      </c>
      <c r="E18" s="1">
        <v>0</v>
      </c>
      <c r="F18" s="1">
        <v>0</v>
      </c>
      <c r="G18" s="6">
        <v>120</v>
      </c>
    </row>
    <row r="19" spans="1:14" x14ac:dyDescent="0.25">
      <c r="A19" s="5" t="s">
        <v>4</v>
      </c>
      <c r="B19" s="1">
        <v>2</v>
      </c>
      <c r="C19" s="13">
        <v>6</v>
      </c>
      <c r="D19" s="1">
        <v>0</v>
      </c>
      <c r="E19" s="1">
        <v>1</v>
      </c>
      <c r="F19" s="1">
        <v>0</v>
      </c>
      <c r="G19" s="6">
        <v>72</v>
      </c>
    </row>
    <row r="20" spans="1:14" x14ac:dyDescent="0.25">
      <c r="A20" s="15" t="s">
        <v>5</v>
      </c>
      <c r="B20" s="13">
        <v>0</v>
      </c>
      <c r="C20" s="13">
        <v>1</v>
      </c>
      <c r="D20" s="13">
        <v>0</v>
      </c>
      <c r="E20" s="13">
        <v>0</v>
      </c>
      <c r="F20" s="13">
        <v>1</v>
      </c>
      <c r="G20" s="16">
        <v>10</v>
      </c>
    </row>
    <row r="21" spans="1:14" ht="15.75" thickBot="1" x14ac:dyDescent="0.3">
      <c r="A21" s="7" t="s">
        <v>7</v>
      </c>
      <c r="B21" s="8">
        <v>2</v>
      </c>
      <c r="C21" s="14">
        <v>4</v>
      </c>
      <c r="D21" s="8">
        <v>0</v>
      </c>
      <c r="E21" s="8">
        <v>0</v>
      </c>
      <c r="F21" s="8">
        <v>0</v>
      </c>
      <c r="G21" s="9">
        <v>0</v>
      </c>
    </row>
    <row r="22" spans="1:14" ht="15.75" thickBot="1" x14ac:dyDescent="0.3"/>
    <row r="23" spans="1:14" x14ac:dyDescent="0.25">
      <c r="A23" s="2" t="s">
        <v>0</v>
      </c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4" t="s">
        <v>6</v>
      </c>
      <c r="I23" s="1" t="s">
        <v>11</v>
      </c>
      <c r="K23" s="1" t="s">
        <v>8</v>
      </c>
      <c r="L23" s="1" t="s">
        <v>9</v>
      </c>
      <c r="N23" s="1" t="s">
        <v>12</v>
      </c>
    </row>
    <row r="24" spans="1:14" x14ac:dyDescent="0.25">
      <c r="A24" s="5" t="s">
        <v>3</v>
      </c>
      <c r="B24" s="1">
        <f>B18-(B$20*$C18)/$C$20</f>
        <v>4</v>
      </c>
      <c r="C24" s="1">
        <v>0</v>
      </c>
      <c r="D24" s="1">
        <f>D18-(D$20*$C18)/$C$20</f>
        <v>1</v>
      </c>
      <c r="E24" s="1">
        <f t="shared" ref="C24:F25" si="0">E18-(E$20*$C18)/$C$20</f>
        <v>0</v>
      </c>
      <c r="F24" s="1">
        <f>F18-(F$20*$C18)/$C$20</f>
        <v>-6</v>
      </c>
      <c r="G24" s="6">
        <f>G18-($C18*$G$20)/$C$20</f>
        <v>60</v>
      </c>
      <c r="I24" s="1">
        <f>MAX(B27:F27)</f>
        <v>2</v>
      </c>
      <c r="K24" s="1">
        <f>G24/B24</f>
        <v>15</v>
      </c>
      <c r="L24" s="1">
        <f>G25/B25</f>
        <v>6</v>
      </c>
      <c r="N24" s="1">
        <f>MIN(K24:L24)</f>
        <v>6</v>
      </c>
    </row>
    <row r="25" spans="1:14" x14ac:dyDescent="0.25">
      <c r="A25" s="5" t="s">
        <v>4</v>
      </c>
      <c r="B25" s="1">
        <f>B19-(B$20*$C19)/$C$20</f>
        <v>2</v>
      </c>
      <c r="C25" s="1">
        <v>0</v>
      </c>
      <c r="D25" s="1">
        <f t="shared" si="0"/>
        <v>0</v>
      </c>
      <c r="E25" s="1">
        <f t="shared" si="0"/>
        <v>1</v>
      </c>
      <c r="F25" s="1">
        <f t="shared" si="0"/>
        <v>-6</v>
      </c>
      <c r="G25" s="6">
        <f>G19-($C19*$G$20)/$C$20</f>
        <v>12</v>
      </c>
    </row>
    <row r="26" spans="1:14" x14ac:dyDescent="0.25">
      <c r="A26" s="5" t="s">
        <v>2</v>
      </c>
      <c r="B26" s="1">
        <f>B20/$C$20</f>
        <v>0</v>
      </c>
      <c r="C26" s="1">
        <f t="shared" ref="C26:F26" si="1">C20/$C$20</f>
        <v>1</v>
      </c>
      <c r="D26" s="1">
        <f>D20/$C$20</f>
        <v>0</v>
      </c>
      <c r="E26" s="1">
        <f t="shared" si="1"/>
        <v>0</v>
      </c>
      <c r="F26" s="1">
        <f t="shared" si="1"/>
        <v>1</v>
      </c>
      <c r="G26" s="1">
        <f>G20/$C$20</f>
        <v>10</v>
      </c>
    </row>
    <row r="27" spans="1:14" ht="15.75" thickBot="1" x14ac:dyDescent="0.3">
      <c r="A27" s="7" t="s">
        <v>7</v>
      </c>
      <c r="B27" s="8">
        <f>B21-(B$20*$C$21)/$C$20</f>
        <v>2</v>
      </c>
      <c r="C27" s="8">
        <v>0</v>
      </c>
      <c r="D27" s="8">
        <f t="shared" ref="C27:F27" si="2">D21-(D$20*$C$21)/$C$20</f>
        <v>0</v>
      </c>
      <c r="E27" s="8">
        <f t="shared" si="2"/>
        <v>0</v>
      </c>
      <c r="F27" s="8">
        <f t="shared" si="2"/>
        <v>-4</v>
      </c>
      <c r="G27" s="9">
        <f>G21-(C21*G20)/C20</f>
        <v>-40</v>
      </c>
    </row>
    <row r="29" spans="1:14" ht="15.75" thickBot="1" x14ac:dyDescent="0.3"/>
    <row r="30" spans="1:14" x14ac:dyDescent="0.25">
      <c r="A30" s="2" t="s">
        <v>0</v>
      </c>
      <c r="B30" s="12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4" t="s">
        <v>6</v>
      </c>
    </row>
    <row r="31" spans="1:14" x14ac:dyDescent="0.25">
      <c r="A31" s="5" t="s">
        <v>3</v>
      </c>
      <c r="B31" s="13">
        <v>4</v>
      </c>
      <c r="C31" s="1">
        <v>0</v>
      </c>
      <c r="D31" s="1">
        <v>1</v>
      </c>
      <c r="E31" s="1">
        <v>0</v>
      </c>
      <c r="F31" s="1">
        <v>-6</v>
      </c>
      <c r="G31" s="6">
        <v>60</v>
      </c>
    </row>
    <row r="32" spans="1:14" x14ac:dyDescent="0.25">
      <c r="A32" s="15" t="s">
        <v>4</v>
      </c>
      <c r="B32" s="13">
        <v>2</v>
      </c>
      <c r="C32" s="13">
        <v>0</v>
      </c>
      <c r="D32" s="13">
        <v>0</v>
      </c>
      <c r="E32" s="13">
        <v>1</v>
      </c>
      <c r="F32" s="13">
        <v>-6</v>
      </c>
      <c r="G32" s="16">
        <v>12</v>
      </c>
    </row>
    <row r="33" spans="1:14" x14ac:dyDescent="0.25">
      <c r="A33" s="5" t="s">
        <v>2</v>
      </c>
      <c r="B33" s="13">
        <v>0</v>
      </c>
      <c r="C33" s="1">
        <v>1</v>
      </c>
      <c r="D33" s="1">
        <v>0</v>
      </c>
      <c r="E33" s="1">
        <v>0</v>
      </c>
      <c r="F33" s="1">
        <v>1</v>
      </c>
      <c r="G33" s="1">
        <v>10</v>
      </c>
    </row>
    <row r="34" spans="1:14" ht="15.75" thickBot="1" x14ac:dyDescent="0.3">
      <c r="A34" s="7" t="s">
        <v>7</v>
      </c>
      <c r="B34" s="14">
        <v>2</v>
      </c>
      <c r="C34" s="8">
        <v>0</v>
      </c>
      <c r="D34" s="8">
        <v>0</v>
      </c>
      <c r="E34" s="8">
        <v>0</v>
      </c>
      <c r="F34" s="8">
        <v>-4</v>
      </c>
      <c r="G34" s="9">
        <v>-40</v>
      </c>
    </row>
    <row r="36" spans="1:14" ht="15.75" thickBot="1" x14ac:dyDescent="0.3"/>
    <row r="37" spans="1:14" x14ac:dyDescent="0.25">
      <c r="A37" s="2" t="s">
        <v>0</v>
      </c>
      <c r="B37" s="18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4" t="s">
        <v>6</v>
      </c>
      <c r="I37" s="1" t="s">
        <v>11</v>
      </c>
      <c r="K37" s="1" t="s">
        <v>8</v>
      </c>
      <c r="L37" s="1" t="s">
        <v>10</v>
      </c>
      <c r="N37" s="1" t="s">
        <v>12</v>
      </c>
    </row>
    <row r="38" spans="1:14" x14ac:dyDescent="0.25">
      <c r="A38" s="5" t="s">
        <v>3</v>
      </c>
      <c r="B38" s="19">
        <v>0</v>
      </c>
      <c r="C38" s="1">
        <f>C31-(C$32*$B31)/$B$32</f>
        <v>0</v>
      </c>
      <c r="D38" s="1">
        <f t="shared" ref="D38:F38" si="3">D31-(D$32*$B31)/$B$32</f>
        <v>1</v>
      </c>
      <c r="E38" s="1">
        <f t="shared" si="3"/>
        <v>-2</v>
      </c>
      <c r="F38" s="1">
        <f t="shared" si="3"/>
        <v>6</v>
      </c>
      <c r="G38" s="6">
        <f>G31-($B31*G32)/B32</f>
        <v>36</v>
      </c>
      <c r="I38" s="1">
        <f>MAX(B41:F41)</f>
        <v>2</v>
      </c>
      <c r="K38" s="1">
        <f>G38/F38</f>
        <v>6</v>
      </c>
      <c r="L38" s="1">
        <f>G40/F40</f>
        <v>10</v>
      </c>
      <c r="N38" s="1">
        <f>MIN(K38:L38)</f>
        <v>6</v>
      </c>
    </row>
    <row r="39" spans="1:14" x14ac:dyDescent="0.25">
      <c r="A39" s="21" t="s">
        <v>1</v>
      </c>
      <c r="B39" s="19">
        <v>1</v>
      </c>
      <c r="C39" s="1">
        <f>C32/$B$32</f>
        <v>0</v>
      </c>
      <c r="D39" s="1">
        <f t="shared" ref="D39:F39" si="4">D32/$B$32</f>
        <v>0</v>
      </c>
      <c r="E39" s="1">
        <f t="shared" si="4"/>
        <v>0.5</v>
      </c>
      <c r="F39" s="1">
        <f t="shared" si="4"/>
        <v>-3</v>
      </c>
      <c r="G39" s="22">
        <f>G32/B32</f>
        <v>6</v>
      </c>
    </row>
    <row r="40" spans="1:14" x14ac:dyDescent="0.25">
      <c r="A40" s="5" t="s">
        <v>2</v>
      </c>
      <c r="B40" s="19">
        <v>0</v>
      </c>
      <c r="C40" s="1">
        <f t="shared" ref="C40:F40" si="5">C33-(C$32*$B33)/$B$32</f>
        <v>1</v>
      </c>
      <c r="D40" s="1">
        <f t="shared" si="5"/>
        <v>0</v>
      </c>
      <c r="E40" s="1">
        <f t="shared" si="5"/>
        <v>0</v>
      </c>
      <c r="F40" s="1">
        <f t="shared" si="5"/>
        <v>1</v>
      </c>
      <c r="G40" s="1">
        <f>G33-($B33*G32)/B32</f>
        <v>10</v>
      </c>
    </row>
    <row r="41" spans="1:14" ht="15.75" thickBot="1" x14ac:dyDescent="0.3">
      <c r="A41" s="7" t="s">
        <v>7</v>
      </c>
      <c r="B41" s="20">
        <v>0</v>
      </c>
      <c r="C41" s="8">
        <f>C34-(C32*$B$34)/$B$32</f>
        <v>0</v>
      </c>
      <c r="D41" s="8">
        <f t="shared" ref="D41:F41" si="6">D34-(D32*$B$34)/$B$32</f>
        <v>0</v>
      </c>
      <c r="E41" s="8">
        <f t="shared" si="6"/>
        <v>-1</v>
      </c>
      <c r="F41" s="8">
        <f t="shared" si="6"/>
        <v>2</v>
      </c>
      <c r="G41" s="9">
        <f>G34-B34*G32/B32</f>
        <v>-52</v>
      </c>
    </row>
    <row r="43" spans="1:14" ht="15.75" thickBot="1" x14ac:dyDescent="0.3"/>
    <row r="44" spans="1:14" x14ac:dyDescent="0.25">
      <c r="A44" s="2" t="s">
        <v>0</v>
      </c>
      <c r="B44" s="18" t="s">
        <v>1</v>
      </c>
      <c r="C44" s="3" t="s">
        <v>2</v>
      </c>
      <c r="D44" s="3" t="s">
        <v>3</v>
      </c>
      <c r="E44" s="3" t="s">
        <v>4</v>
      </c>
      <c r="F44" s="12" t="s">
        <v>5</v>
      </c>
      <c r="G44" s="4" t="s">
        <v>6</v>
      </c>
    </row>
    <row r="45" spans="1:14" x14ac:dyDescent="0.25">
      <c r="A45" s="15" t="s">
        <v>3</v>
      </c>
      <c r="B45" s="13">
        <f>B38</f>
        <v>0</v>
      </c>
      <c r="C45" s="13">
        <f t="shared" ref="C45:G45" si="7">C38</f>
        <v>0</v>
      </c>
      <c r="D45" s="13">
        <f t="shared" si="7"/>
        <v>1</v>
      </c>
      <c r="E45" s="13">
        <f t="shared" si="7"/>
        <v>-2</v>
      </c>
      <c r="F45" s="13">
        <f t="shared" si="7"/>
        <v>6</v>
      </c>
      <c r="G45" s="13">
        <f t="shared" si="7"/>
        <v>36</v>
      </c>
    </row>
    <row r="46" spans="1:14" x14ac:dyDescent="0.25">
      <c r="A46" s="21" t="s">
        <v>1</v>
      </c>
      <c r="B46" s="19">
        <f t="shared" ref="B46:G46" si="8">B39</f>
        <v>1</v>
      </c>
      <c r="C46" s="19">
        <f t="shared" si="8"/>
        <v>0</v>
      </c>
      <c r="D46" s="19">
        <f t="shared" si="8"/>
        <v>0</v>
      </c>
      <c r="E46" s="19">
        <f t="shared" si="8"/>
        <v>0.5</v>
      </c>
      <c r="F46" s="13">
        <f t="shared" si="8"/>
        <v>-3</v>
      </c>
      <c r="G46" s="19">
        <f t="shared" si="8"/>
        <v>6</v>
      </c>
    </row>
    <row r="47" spans="1:14" x14ac:dyDescent="0.25">
      <c r="A47" s="5" t="s">
        <v>2</v>
      </c>
      <c r="B47" s="19">
        <f t="shared" ref="B47:G47" si="9">B40</f>
        <v>0</v>
      </c>
      <c r="C47" s="19">
        <f t="shared" si="9"/>
        <v>1</v>
      </c>
      <c r="D47" s="19">
        <f t="shared" si="9"/>
        <v>0</v>
      </c>
      <c r="E47" s="19">
        <f t="shared" si="9"/>
        <v>0</v>
      </c>
      <c r="F47" s="13">
        <f t="shared" si="9"/>
        <v>1</v>
      </c>
      <c r="G47" s="19">
        <f t="shared" si="9"/>
        <v>10</v>
      </c>
    </row>
    <row r="48" spans="1:14" ht="15.75" thickBot="1" x14ac:dyDescent="0.3">
      <c r="A48" s="7" t="s">
        <v>7</v>
      </c>
      <c r="B48" s="19">
        <f t="shared" ref="B48:G48" si="10">B41</f>
        <v>0</v>
      </c>
      <c r="C48" s="19">
        <f t="shared" si="10"/>
        <v>0</v>
      </c>
      <c r="D48" s="19">
        <f t="shared" si="10"/>
        <v>0</v>
      </c>
      <c r="E48" s="19">
        <f t="shared" si="10"/>
        <v>-1</v>
      </c>
      <c r="F48" s="13">
        <f t="shared" si="10"/>
        <v>2</v>
      </c>
      <c r="G48" s="19">
        <f t="shared" si="10"/>
        <v>-52</v>
      </c>
    </row>
    <row r="50" spans="1:7" ht="15.75" thickBot="1" x14ac:dyDescent="0.3"/>
    <row r="51" spans="1:7" x14ac:dyDescent="0.25">
      <c r="A51" s="2" t="s">
        <v>0</v>
      </c>
      <c r="B51" s="18" t="s">
        <v>1</v>
      </c>
      <c r="C51" s="3" t="s">
        <v>2</v>
      </c>
      <c r="D51" s="3" t="s">
        <v>3</v>
      </c>
      <c r="E51" s="3" t="s">
        <v>4</v>
      </c>
      <c r="F51" s="18" t="s">
        <v>5</v>
      </c>
      <c r="G51" s="4" t="s">
        <v>6</v>
      </c>
    </row>
    <row r="52" spans="1:7" x14ac:dyDescent="0.25">
      <c r="A52" s="21" t="s">
        <v>5</v>
      </c>
      <c r="B52" s="19">
        <f>B45/$F$45</f>
        <v>0</v>
      </c>
      <c r="C52" s="19">
        <f t="shared" ref="C52:E52" si="11">C45/$F$45</f>
        <v>0</v>
      </c>
      <c r="D52" s="19">
        <f t="shared" si="11"/>
        <v>0.16666666666666666</v>
      </c>
      <c r="E52" s="19">
        <f t="shared" si="11"/>
        <v>-0.33333333333333331</v>
      </c>
      <c r="F52" s="19">
        <f>F45/$F$45</f>
        <v>1</v>
      </c>
      <c r="G52" s="19">
        <f>G45/$F$45</f>
        <v>6</v>
      </c>
    </row>
    <row r="53" spans="1:7" x14ac:dyDescent="0.25">
      <c r="A53" s="21" t="s">
        <v>1</v>
      </c>
      <c r="B53" s="19">
        <f>B46-(B$45*$F46)/$F$45</f>
        <v>1</v>
      </c>
      <c r="C53" s="19">
        <f t="shared" ref="C53:E54" si="12">C46-(C$45*$F46)/$F$45</f>
        <v>0</v>
      </c>
      <c r="D53" s="19">
        <f t="shared" si="12"/>
        <v>0.5</v>
      </c>
      <c r="E53" s="19">
        <f t="shared" si="12"/>
        <v>-0.5</v>
      </c>
      <c r="F53" s="19">
        <v>0</v>
      </c>
      <c r="G53" s="19">
        <f>G46-($F46*$G$45)/$F$45</f>
        <v>24</v>
      </c>
    </row>
    <row r="54" spans="1:7" x14ac:dyDescent="0.25">
      <c r="A54" s="5" t="s">
        <v>2</v>
      </c>
      <c r="B54" s="19">
        <f>B47-(B$45*$F47)/$F$45</f>
        <v>0</v>
      </c>
      <c r="C54" s="19">
        <f t="shared" si="12"/>
        <v>1</v>
      </c>
      <c r="D54" s="19">
        <f t="shared" si="12"/>
        <v>-0.16666666666666666</v>
      </c>
      <c r="E54" s="19">
        <f t="shared" si="12"/>
        <v>0.33333333333333331</v>
      </c>
      <c r="F54" s="19">
        <v>0</v>
      </c>
      <c r="G54" s="19">
        <f>G47-($F47*$G$45)/$F$45</f>
        <v>4</v>
      </c>
    </row>
    <row r="55" spans="1:7" ht="15.75" thickBot="1" x14ac:dyDescent="0.3">
      <c r="A55" s="7" t="s">
        <v>7</v>
      </c>
      <c r="B55" s="19">
        <f>B48-(B$45*$F48)/$F$45</f>
        <v>0</v>
      </c>
      <c r="C55" s="19">
        <f t="shared" ref="C55:E55" si="13">C48-(C$45*$F48)/$F$45</f>
        <v>0</v>
      </c>
      <c r="D55" s="19">
        <f t="shared" si="13"/>
        <v>-0.33333333333333331</v>
      </c>
      <c r="E55" s="19">
        <f t="shared" si="13"/>
        <v>-0.33333333333333337</v>
      </c>
      <c r="F55" s="19">
        <v>0</v>
      </c>
      <c r="G55" s="19">
        <f>G48-(F48*G45)/F45</f>
        <v>-64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55"/>
  <sheetViews>
    <sheetView tabSelected="1" topLeftCell="A15" zoomScale="85" zoomScaleNormal="85" workbookViewId="0">
      <selection activeCell="L34" sqref="L34"/>
    </sheetView>
  </sheetViews>
  <sheetFormatPr defaultRowHeight="15" x14ac:dyDescent="0.25"/>
  <sheetData>
    <row r="8" spans="1:13" x14ac:dyDescent="0.25">
      <c r="H8" s="10" t="s">
        <v>11</v>
      </c>
    </row>
    <row r="9" spans="1:13" x14ac:dyDescent="0.25">
      <c r="H9" s="11">
        <f>MAX(B15:F15)</f>
        <v>4</v>
      </c>
    </row>
    <row r="10" spans="1:13" ht="15.75" thickBot="1" x14ac:dyDescent="0.3">
      <c r="I10" s="1" t="s">
        <v>8</v>
      </c>
      <c r="J10" s="1" t="s">
        <v>9</v>
      </c>
      <c r="K10" s="1" t="s">
        <v>10</v>
      </c>
      <c r="M10" s="10" t="s">
        <v>12</v>
      </c>
    </row>
    <row r="11" spans="1:13" x14ac:dyDescent="0.25">
      <c r="A11" s="24" t="s">
        <v>0</v>
      </c>
      <c r="B11" s="25" t="s">
        <v>1</v>
      </c>
      <c r="C11" s="25" t="s">
        <v>2</v>
      </c>
      <c r="D11" s="25" t="s">
        <v>3</v>
      </c>
      <c r="E11" s="25" t="s">
        <v>4</v>
      </c>
      <c r="F11" s="25" t="s">
        <v>5</v>
      </c>
      <c r="G11" s="26" t="s">
        <v>6</v>
      </c>
      <c r="I11" s="1">
        <f>G12/C12</f>
        <v>550</v>
      </c>
      <c r="J11" s="1">
        <f>G13/C13</f>
        <v>400</v>
      </c>
      <c r="K11" s="1">
        <f>G14/C14</f>
        <v>320</v>
      </c>
      <c r="M11" s="11">
        <f>MIN(I11:K11)</f>
        <v>320</v>
      </c>
    </row>
    <row r="12" spans="1:13" x14ac:dyDescent="0.25">
      <c r="A12" s="27" t="s">
        <v>3</v>
      </c>
      <c r="B12" s="23">
        <v>1</v>
      </c>
      <c r="C12" s="23">
        <v>1</v>
      </c>
      <c r="D12" s="23">
        <v>1</v>
      </c>
      <c r="E12" s="23">
        <v>0</v>
      </c>
      <c r="F12" s="23">
        <v>0</v>
      </c>
      <c r="G12" s="28">
        <v>550</v>
      </c>
    </row>
    <row r="13" spans="1:13" x14ac:dyDescent="0.25">
      <c r="A13" s="27" t="s">
        <v>4</v>
      </c>
      <c r="B13" s="23">
        <v>2</v>
      </c>
      <c r="C13" s="23">
        <v>3</v>
      </c>
      <c r="D13" s="23">
        <v>0</v>
      </c>
      <c r="E13" s="23">
        <v>1</v>
      </c>
      <c r="F13" s="23">
        <v>0</v>
      </c>
      <c r="G13" s="28">
        <v>1200</v>
      </c>
    </row>
    <row r="14" spans="1:13" x14ac:dyDescent="0.25">
      <c r="A14" s="27" t="s">
        <v>5</v>
      </c>
      <c r="B14" s="23">
        <v>12</v>
      </c>
      <c r="C14" s="23">
        <v>30</v>
      </c>
      <c r="D14" s="23">
        <v>0</v>
      </c>
      <c r="E14" s="23">
        <v>0</v>
      </c>
      <c r="F14" s="23">
        <v>1</v>
      </c>
      <c r="G14" s="28">
        <v>9600</v>
      </c>
    </row>
    <row r="15" spans="1:13" ht="15.75" thickBot="1" x14ac:dyDescent="0.3">
      <c r="A15" s="29" t="s">
        <v>7</v>
      </c>
      <c r="B15" s="30">
        <v>3</v>
      </c>
      <c r="C15" s="30">
        <v>4</v>
      </c>
      <c r="D15" s="30">
        <v>0</v>
      </c>
      <c r="E15" s="30">
        <v>0</v>
      </c>
      <c r="F15" s="30">
        <v>0</v>
      </c>
      <c r="G15" s="31">
        <v>0</v>
      </c>
    </row>
    <row r="16" spans="1:13" ht="15.75" thickBot="1" x14ac:dyDescent="0.3"/>
    <row r="17" spans="1:14" x14ac:dyDescent="0.25">
      <c r="A17" s="24" t="s">
        <v>0</v>
      </c>
      <c r="B17" s="25" t="s">
        <v>1</v>
      </c>
      <c r="C17" s="32" t="s">
        <v>2</v>
      </c>
      <c r="D17" s="25" t="s">
        <v>3</v>
      </c>
      <c r="E17" s="25" t="s">
        <v>4</v>
      </c>
      <c r="F17" s="25" t="s">
        <v>5</v>
      </c>
      <c r="G17" s="26" t="s">
        <v>6</v>
      </c>
    </row>
    <row r="18" spans="1:14" x14ac:dyDescent="0.25">
      <c r="A18" s="27" t="s">
        <v>3</v>
      </c>
      <c r="B18" s="23">
        <v>1</v>
      </c>
      <c r="C18" s="33">
        <v>1</v>
      </c>
      <c r="D18" s="23">
        <v>1</v>
      </c>
      <c r="E18" s="23">
        <v>0</v>
      </c>
      <c r="F18" s="23">
        <v>0</v>
      </c>
      <c r="G18" s="28">
        <v>550</v>
      </c>
    </row>
    <row r="19" spans="1:14" x14ac:dyDescent="0.25">
      <c r="A19" s="27" t="s">
        <v>4</v>
      </c>
      <c r="B19" s="23">
        <v>2</v>
      </c>
      <c r="C19" s="33">
        <v>3</v>
      </c>
      <c r="D19" s="23">
        <v>0</v>
      </c>
      <c r="E19" s="23">
        <v>1</v>
      </c>
      <c r="F19" s="23">
        <v>0</v>
      </c>
      <c r="G19" s="28">
        <v>1200</v>
      </c>
    </row>
    <row r="20" spans="1:14" x14ac:dyDescent="0.25">
      <c r="A20" s="35" t="s">
        <v>5</v>
      </c>
      <c r="B20" s="33">
        <v>12</v>
      </c>
      <c r="C20" s="33">
        <v>30</v>
      </c>
      <c r="D20" s="33">
        <v>0</v>
      </c>
      <c r="E20" s="33">
        <v>0</v>
      </c>
      <c r="F20" s="33">
        <v>1</v>
      </c>
      <c r="G20" s="36">
        <v>9600</v>
      </c>
    </row>
    <row r="21" spans="1:14" ht="15.75" thickBot="1" x14ac:dyDescent="0.3">
      <c r="A21" s="29" t="s">
        <v>7</v>
      </c>
      <c r="B21" s="30">
        <v>3</v>
      </c>
      <c r="C21" s="34">
        <v>4</v>
      </c>
      <c r="D21" s="30">
        <v>0</v>
      </c>
      <c r="E21" s="30">
        <v>0</v>
      </c>
      <c r="F21" s="30">
        <v>0</v>
      </c>
      <c r="G21" s="31">
        <v>0</v>
      </c>
    </row>
    <row r="22" spans="1:14" ht="15.75" thickBot="1" x14ac:dyDescent="0.3"/>
    <row r="23" spans="1:14" x14ac:dyDescent="0.25">
      <c r="A23" s="2" t="s">
        <v>0</v>
      </c>
      <c r="B23" s="37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4" t="s">
        <v>6</v>
      </c>
      <c r="I23" s="1" t="s">
        <v>11</v>
      </c>
      <c r="K23" s="1" t="s">
        <v>8</v>
      </c>
      <c r="L23" s="1" t="s">
        <v>9</v>
      </c>
      <c r="M23" s="17" t="s">
        <v>10</v>
      </c>
      <c r="N23" s="1" t="s">
        <v>12</v>
      </c>
    </row>
    <row r="24" spans="1:14" x14ac:dyDescent="0.25">
      <c r="A24" s="5" t="s">
        <v>3</v>
      </c>
      <c r="B24" s="38">
        <f>B18-(B$20*$C18)/$C$20</f>
        <v>0.6</v>
      </c>
      <c r="C24" s="1">
        <v>0</v>
      </c>
      <c r="D24" s="1">
        <f>D18-(D$20*$C18)/$C$20</f>
        <v>1</v>
      </c>
      <c r="E24" s="1">
        <f t="shared" ref="D24:H25" si="0">E18-(E$20*$C18)/$C$20</f>
        <v>0</v>
      </c>
      <c r="F24" s="1">
        <f>F18-(F$20*$C18)/$C$20</f>
        <v>-3.3333333333333333E-2</v>
      </c>
      <c r="G24" s="6">
        <f>G18-($C18*$G$20)/$C$20</f>
        <v>230</v>
      </c>
      <c r="I24" s="1">
        <f>MAX(B27:F27)</f>
        <v>1.4</v>
      </c>
      <c r="K24" s="1">
        <f>G24/B24</f>
        <v>383.33333333333337</v>
      </c>
      <c r="L24" s="1">
        <f>G25/B25</f>
        <v>300</v>
      </c>
      <c r="M24" s="1">
        <f>G26/B26</f>
        <v>800</v>
      </c>
      <c r="N24" s="1">
        <f>MIN(K24:M24)</f>
        <v>300</v>
      </c>
    </row>
    <row r="25" spans="1:14" x14ac:dyDescent="0.25">
      <c r="A25" s="40" t="s">
        <v>4</v>
      </c>
      <c r="B25" s="38">
        <f>B19-(B$20*$C19)/$C$20</f>
        <v>0.8</v>
      </c>
      <c r="C25" s="38">
        <v>0</v>
      </c>
      <c r="D25" s="38">
        <f t="shared" si="0"/>
        <v>0</v>
      </c>
      <c r="E25" s="38">
        <f t="shared" si="0"/>
        <v>1</v>
      </c>
      <c r="F25" s="38">
        <f t="shared" si="0"/>
        <v>-0.1</v>
      </c>
      <c r="G25" s="41">
        <f>G19-($C19*$G$20)/$C$20</f>
        <v>240</v>
      </c>
    </row>
    <row r="26" spans="1:14" x14ac:dyDescent="0.25">
      <c r="A26" s="5" t="s">
        <v>2</v>
      </c>
      <c r="B26" s="38">
        <f>B20/$C$20</f>
        <v>0.4</v>
      </c>
      <c r="C26" s="1">
        <f t="shared" ref="C26:F26" si="1">C20/$C$20</f>
        <v>1</v>
      </c>
      <c r="D26" s="1">
        <f>D20/$C$20</f>
        <v>0</v>
      </c>
      <c r="E26" s="1">
        <f t="shared" si="1"/>
        <v>0</v>
      </c>
      <c r="F26" s="1">
        <f t="shared" si="1"/>
        <v>3.3333333333333333E-2</v>
      </c>
      <c r="G26" s="1">
        <f>G20/$C$20</f>
        <v>320</v>
      </c>
    </row>
    <row r="27" spans="1:14" ht="15.75" thickBot="1" x14ac:dyDescent="0.3">
      <c r="A27" s="7" t="s">
        <v>7</v>
      </c>
      <c r="B27" s="39">
        <f>B21-(B$20*$C$21)/$C$20</f>
        <v>1.4</v>
      </c>
      <c r="C27" s="8">
        <v>0</v>
      </c>
      <c r="D27" s="8">
        <f t="shared" ref="D27:G27" si="2">D21-(D$20*$C$21)/$C$20</f>
        <v>0</v>
      </c>
      <c r="E27" s="8">
        <f t="shared" si="2"/>
        <v>0</v>
      </c>
      <c r="F27" s="8">
        <f t="shared" si="2"/>
        <v>-0.13333333333333333</v>
      </c>
      <c r="G27" s="9">
        <f>G21-(C21*G20)/C20</f>
        <v>-1280</v>
      </c>
    </row>
    <row r="29" spans="1:14" ht="15.75" thickBot="1" x14ac:dyDescent="0.3"/>
    <row r="30" spans="1:14" x14ac:dyDescent="0.25">
      <c r="A30" s="2" t="s">
        <v>0</v>
      </c>
      <c r="B30" s="12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4" t="s">
        <v>6</v>
      </c>
    </row>
    <row r="31" spans="1:14" x14ac:dyDescent="0.25">
      <c r="A31" s="5" t="s">
        <v>3</v>
      </c>
      <c r="B31" s="13">
        <f>B24</f>
        <v>0.6</v>
      </c>
      <c r="C31" s="19">
        <f t="shared" ref="C31:G31" si="3">C24</f>
        <v>0</v>
      </c>
      <c r="D31" s="19">
        <f t="shared" si="3"/>
        <v>1</v>
      </c>
      <c r="E31" s="19">
        <f t="shared" si="3"/>
        <v>0</v>
      </c>
      <c r="F31" s="19">
        <f t="shared" si="3"/>
        <v>-3.3333333333333333E-2</v>
      </c>
      <c r="G31" s="19">
        <f t="shared" si="3"/>
        <v>230</v>
      </c>
    </row>
    <row r="32" spans="1:14" x14ac:dyDescent="0.25">
      <c r="A32" s="15" t="s">
        <v>4</v>
      </c>
      <c r="B32" s="13">
        <f t="shared" ref="B32:G32" si="4">B25</f>
        <v>0.8</v>
      </c>
      <c r="C32" s="13">
        <f t="shared" si="4"/>
        <v>0</v>
      </c>
      <c r="D32" s="13">
        <f t="shared" si="4"/>
        <v>0</v>
      </c>
      <c r="E32" s="13">
        <f t="shared" si="4"/>
        <v>1</v>
      </c>
      <c r="F32" s="13">
        <f t="shared" si="4"/>
        <v>-0.1</v>
      </c>
      <c r="G32" s="13">
        <f t="shared" si="4"/>
        <v>240</v>
      </c>
    </row>
    <row r="33" spans="1:14" x14ac:dyDescent="0.25">
      <c r="A33" s="5" t="s">
        <v>2</v>
      </c>
      <c r="B33" s="13">
        <f t="shared" ref="B33:G33" si="5">B26</f>
        <v>0.4</v>
      </c>
      <c r="C33" s="19">
        <f t="shared" si="5"/>
        <v>1</v>
      </c>
      <c r="D33" s="19">
        <f t="shared" si="5"/>
        <v>0</v>
      </c>
      <c r="E33" s="19">
        <f t="shared" si="5"/>
        <v>0</v>
      </c>
      <c r="F33" s="19">
        <f t="shared" si="5"/>
        <v>3.3333333333333333E-2</v>
      </c>
      <c r="G33" s="19">
        <f t="shared" si="5"/>
        <v>320</v>
      </c>
    </row>
    <row r="34" spans="1:14" ht="15.75" thickBot="1" x14ac:dyDescent="0.3">
      <c r="A34" s="7" t="s">
        <v>7</v>
      </c>
      <c r="B34" s="13">
        <f t="shared" ref="B34:G34" si="6">B27</f>
        <v>1.4</v>
      </c>
      <c r="C34" s="19">
        <f t="shared" si="6"/>
        <v>0</v>
      </c>
      <c r="D34" s="19">
        <f t="shared" si="6"/>
        <v>0</v>
      </c>
      <c r="E34" s="19">
        <f t="shared" si="6"/>
        <v>0</v>
      </c>
      <c r="F34" s="19">
        <f t="shared" si="6"/>
        <v>-0.13333333333333333</v>
      </c>
      <c r="G34" s="19">
        <f t="shared" si="6"/>
        <v>-1280</v>
      </c>
    </row>
    <row r="36" spans="1:14" ht="15.75" thickBot="1" x14ac:dyDescent="0.3"/>
    <row r="37" spans="1:14" x14ac:dyDescent="0.25">
      <c r="A37" s="2" t="s">
        <v>0</v>
      </c>
      <c r="B37" s="18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4" t="s">
        <v>6</v>
      </c>
      <c r="I37" s="1" t="s">
        <v>11</v>
      </c>
      <c r="K37" s="1" t="s">
        <v>8</v>
      </c>
      <c r="L37" s="1" t="s">
        <v>10</v>
      </c>
      <c r="N37" s="1" t="s">
        <v>12</v>
      </c>
    </row>
    <row r="38" spans="1:14" x14ac:dyDescent="0.25">
      <c r="A38" s="5" t="s">
        <v>3</v>
      </c>
      <c r="B38" s="19">
        <v>0</v>
      </c>
      <c r="C38" s="1">
        <f>C31-(C$32*$B31)/$B$32</f>
        <v>0</v>
      </c>
      <c r="D38" s="1">
        <f t="shared" ref="D38:F38" si="7">D31-(D$32*$B31)/$B$32</f>
        <v>1</v>
      </c>
      <c r="E38" s="1">
        <f t="shared" si="7"/>
        <v>-0.74999999999999989</v>
      </c>
      <c r="F38" s="1">
        <f t="shared" si="7"/>
        <v>4.1666666666666664E-2</v>
      </c>
      <c r="G38" s="6">
        <f>G31-($B31*G32)/B32</f>
        <v>50</v>
      </c>
      <c r="I38" s="1">
        <f>MAX(B41:F41)</f>
        <v>4.166666666666663E-2</v>
      </c>
      <c r="K38" s="1">
        <f>G38/F38</f>
        <v>1200</v>
      </c>
      <c r="L38" s="1">
        <f>G40/F40</f>
        <v>2399.9999999999995</v>
      </c>
      <c r="N38" s="1">
        <f>MIN(K38:L38)</f>
        <v>1200</v>
      </c>
    </row>
    <row r="39" spans="1:14" x14ac:dyDescent="0.25">
      <c r="A39" s="21" t="s">
        <v>1</v>
      </c>
      <c r="B39" s="19">
        <v>1</v>
      </c>
      <c r="C39" s="1">
        <f>C32/$B$32</f>
        <v>0</v>
      </c>
      <c r="D39" s="1">
        <f t="shared" ref="D39:F39" si="8">D32/$B$32</f>
        <v>0</v>
      </c>
      <c r="E39" s="1">
        <f t="shared" si="8"/>
        <v>1.25</v>
      </c>
      <c r="F39" s="1">
        <f t="shared" si="8"/>
        <v>-0.125</v>
      </c>
      <c r="G39" s="22">
        <f>G32/B32</f>
        <v>300</v>
      </c>
    </row>
    <row r="40" spans="1:14" x14ac:dyDescent="0.25">
      <c r="A40" s="5" t="s">
        <v>2</v>
      </c>
      <c r="B40" s="19">
        <v>0</v>
      </c>
      <c r="C40" s="1">
        <f t="shared" ref="C40:F40" si="9">C33-(C$32*$B33)/$B$32</f>
        <v>1</v>
      </c>
      <c r="D40" s="1">
        <f t="shared" si="9"/>
        <v>0</v>
      </c>
      <c r="E40" s="1">
        <f t="shared" si="9"/>
        <v>-0.5</v>
      </c>
      <c r="F40" s="1">
        <f t="shared" si="9"/>
        <v>8.3333333333333343E-2</v>
      </c>
      <c r="G40" s="1">
        <f>G33-($B33*G32)/B32</f>
        <v>200</v>
      </c>
    </row>
    <row r="41" spans="1:14" ht="15.75" thickBot="1" x14ac:dyDescent="0.3">
      <c r="A41" s="7" t="s">
        <v>7</v>
      </c>
      <c r="B41" s="20">
        <v>0</v>
      </c>
      <c r="C41" s="8">
        <f>C34-(C32*$B$34)/$B$32</f>
        <v>0</v>
      </c>
      <c r="D41" s="8">
        <f t="shared" ref="D41:F41" si="10">D34-(D32*$B$34)/$B$32</f>
        <v>0</v>
      </c>
      <c r="E41" s="8">
        <f t="shared" si="10"/>
        <v>-1.7499999999999998</v>
      </c>
      <c r="F41" s="8">
        <f t="shared" si="10"/>
        <v>4.166666666666663E-2</v>
      </c>
      <c r="G41" s="9">
        <f>G34-B34*G32/B32</f>
        <v>-1700</v>
      </c>
    </row>
    <row r="43" spans="1:14" ht="15.75" thickBot="1" x14ac:dyDescent="0.3"/>
    <row r="44" spans="1:14" x14ac:dyDescent="0.25">
      <c r="A44" s="2" t="s">
        <v>0</v>
      </c>
      <c r="B44" s="18" t="s">
        <v>1</v>
      </c>
      <c r="C44" s="3" t="s">
        <v>2</v>
      </c>
      <c r="D44" s="3" t="s">
        <v>3</v>
      </c>
      <c r="E44" s="3" t="s">
        <v>4</v>
      </c>
      <c r="F44" s="12" t="s">
        <v>5</v>
      </c>
      <c r="G44" s="4" t="s">
        <v>6</v>
      </c>
    </row>
    <row r="45" spans="1:14" x14ac:dyDescent="0.25">
      <c r="A45" s="15" t="s">
        <v>3</v>
      </c>
      <c r="B45" s="13">
        <f>B38</f>
        <v>0</v>
      </c>
      <c r="C45" s="13">
        <f t="shared" ref="C45:G45" si="11">C38</f>
        <v>0</v>
      </c>
      <c r="D45" s="13">
        <f t="shared" si="11"/>
        <v>1</v>
      </c>
      <c r="E45" s="13">
        <f t="shared" si="11"/>
        <v>-0.74999999999999989</v>
      </c>
      <c r="F45" s="13">
        <f t="shared" si="11"/>
        <v>4.1666666666666664E-2</v>
      </c>
      <c r="G45" s="13">
        <f t="shared" si="11"/>
        <v>50</v>
      </c>
    </row>
    <row r="46" spans="1:14" x14ac:dyDescent="0.25">
      <c r="A46" s="21" t="s">
        <v>1</v>
      </c>
      <c r="B46" s="19">
        <f t="shared" ref="B46:G48" si="12">B39</f>
        <v>1</v>
      </c>
      <c r="C46" s="19">
        <f t="shared" si="12"/>
        <v>0</v>
      </c>
      <c r="D46" s="19">
        <f t="shared" si="12"/>
        <v>0</v>
      </c>
      <c r="E46" s="19">
        <f t="shared" si="12"/>
        <v>1.25</v>
      </c>
      <c r="F46" s="13">
        <f t="shared" si="12"/>
        <v>-0.125</v>
      </c>
      <c r="G46" s="19">
        <f t="shared" si="12"/>
        <v>300</v>
      </c>
    </row>
    <row r="47" spans="1:14" x14ac:dyDescent="0.25">
      <c r="A47" s="5" t="s">
        <v>2</v>
      </c>
      <c r="B47" s="19">
        <f t="shared" si="12"/>
        <v>0</v>
      </c>
      <c r="C47" s="19">
        <f t="shared" si="12"/>
        <v>1</v>
      </c>
      <c r="D47" s="19">
        <f t="shared" si="12"/>
        <v>0</v>
      </c>
      <c r="E47" s="19">
        <f t="shared" si="12"/>
        <v>-0.5</v>
      </c>
      <c r="F47" s="13">
        <f t="shared" si="12"/>
        <v>8.3333333333333343E-2</v>
      </c>
      <c r="G47" s="19">
        <f t="shared" si="12"/>
        <v>200</v>
      </c>
    </row>
    <row r="48" spans="1:14" ht="15.75" thickBot="1" x14ac:dyDescent="0.3">
      <c r="A48" s="7" t="s">
        <v>7</v>
      </c>
      <c r="B48" s="19">
        <f t="shared" si="12"/>
        <v>0</v>
      </c>
      <c r="C48" s="19">
        <f t="shared" si="12"/>
        <v>0</v>
      </c>
      <c r="D48" s="19">
        <f t="shared" si="12"/>
        <v>0</v>
      </c>
      <c r="E48" s="19">
        <f t="shared" si="12"/>
        <v>-1.7499999999999998</v>
      </c>
      <c r="F48" s="13">
        <f t="shared" si="12"/>
        <v>4.166666666666663E-2</v>
      </c>
      <c r="G48" s="19">
        <f t="shared" si="12"/>
        <v>-1700</v>
      </c>
    </row>
    <row r="50" spans="1:7" ht="15.75" thickBot="1" x14ac:dyDescent="0.3"/>
    <row r="51" spans="1:7" x14ac:dyDescent="0.25">
      <c r="A51" s="2" t="s">
        <v>0</v>
      </c>
      <c r="B51" s="18" t="s">
        <v>1</v>
      </c>
      <c r="C51" s="3" t="s">
        <v>2</v>
      </c>
      <c r="D51" s="3" t="s">
        <v>3</v>
      </c>
      <c r="E51" s="3" t="s">
        <v>4</v>
      </c>
      <c r="F51" s="18" t="s">
        <v>5</v>
      </c>
      <c r="G51" s="4" t="s">
        <v>6</v>
      </c>
    </row>
    <row r="52" spans="1:7" x14ac:dyDescent="0.25">
      <c r="A52" s="21" t="s">
        <v>5</v>
      </c>
      <c r="B52" s="19">
        <f>B45/$F$45</f>
        <v>0</v>
      </c>
      <c r="C52" s="19">
        <f t="shared" ref="C52:E52" si="13">C45/$F$45</f>
        <v>0</v>
      </c>
      <c r="D52" s="19">
        <f t="shared" si="13"/>
        <v>24</v>
      </c>
      <c r="E52" s="19">
        <f t="shared" si="13"/>
        <v>-18</v>
      </c>
      <c r="F52" s="19">
        <f>F45/$F$45</f>
        <v>1</v>
      </c>
      <c r="G52" s="19">
        <f>G45/$F$45</f>
        <v>1200</v>
      </c>
    </row>
    <row r="53" spans="1:7" x14ac:dyDescent="0.25">
      <c r="A53" s="21" t="s">
        <v>1</v>
      </c>
      <c r="B53" s="19">
        <f>B46-(B$45*$F46)/$F$45</f>
        <v>1</v>
      </c>
      <c r="C53" s="19">
        <f t="shared" ref="C53:E55" si="14">C46-(C$45*$F46)/$F$45</f>
        <v>0</v>
      </c>
      <c r="D53" s="19">
        <f t="shared" si="14"/>
        <v>3</v>
      </c>
      <c r="E53" s="19">
        <f t="shared" si="14"/>
        <v>-1</v>
      </c>
      <c r="F53" s="19">
        <v>0</v>
      </c>
      <c r="G53" s="19">
        <f>G46-($F46*$G$45)/$F$45</f>
        <v>450</v>
      </c>
    </row>
    <row r="54" spans="1:7" x14ac:dyDescent="0.25">
      <c r="A54" s="5" t="s">
        <v>2</v>
      </c>
      <c r="B54" s="19">
        <f>B47-(B$45*$F47)/$F$45</f>
        <v>0</v>
      </c>
      <c r="C54" s="19">
        <f t="shared" si="14"/>
        <v>1</v>
      </c>
      <c r="D54" s="19">
        <f t="shared" si="14"/>
        <v>-2.0000000000000004</v>
      </c>
      <c r="E54" s="19">
        <f t="shared" si="14"/>
        <v>1</v>
      </c>
      <c r="F54" s="19">
        <v>0</v>
      </c>
      <c r="G54" s="19">
        <f>G47-($F47*$G$45)/$F$45</f>
        <v>99.999999999999986</v>
      </c>
    </row>
    <row r="55" spans="1:7" ht="15.75" thickBot="1" x14ac:dyDescent="0.3">
      <c r="A55" s="7" t="s">
        <v>7</v>
      </c>
      <c r="B55" s="19">
        <f>B48-(B$45*$F48)/$F$45</f>
        <v>0</v>
      </c>
      <c r="C55" s="19">
        <f t="shared" si="14"/>
        <v>0</v>
      </c>
      <c r="D55" s="19">
        <f t="shared" si="14"/>
        <v>-0.99999999999999911</v>
      </c>
      <c r="E55" s="19">
        <f t="shared" si="14"/>
        <v>-1.0000000000000004</v>
      </c>
      <c r="F55" s="19">
        <v>0</v>
      </c>
      <c r="G55" s="19">
        <f>G48-(F48*G45)/F45</f>
        <v>-1750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2021-05-28T20:35:46Z</dcterms:modified>
</cp:coreProperties>
</file>