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70" windowHeight="364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E2" i="1" l="1"/>
  <c r="F2" i="1"/>
  <c r="D28" i="1"/>
  <c r="D32" i="1"/>
  <c r="D36" i="1"/>
  <c r="D40" i="1"/>
  <c r="C26" i="1"/>
  <c r="D26" i="1" s="1"/>
  <c r="C27" i="1"/>
  <c r="D27" i="1" s="1"/>
  <c r="C28" i="1"/>
  <c r="C29" i="1"/>
  <c r="D29" i="1" s="1"/>
  <c r="C30" i="1"/>
  <c r="D30" i="1" s="1"/>
  <c r="C31" i="1"/>
  <c r="D31" i="1" s="1"/>
  <c r="C32" i="1"/>
  <c r="C33" i="1"/>
  <c r="D33" i="1" s="1"/>
  <c r="C34" i="1"/>
  <c r="D34" i="1" s="1"/>
  <c r="C35" i="1"/>
  <c r="D35" i="1" s="1"/>
  <c r="C36" i="1"/>
  <c r="C37" i="1"/>
  <c r="D37" i="1" s="1"/>
  <c r="C38" i="1"/>
  <c r="D38" i="1" s="1"/>
  <c r="C39" i="1"/>
  <c r="D39" i="1" s="1"/>
  <c r="C40" i="1"/>
  <c r="C41" i="1"/>
  <c r="D41" i="1" s="1"/>
  <c r="C42" i="1"/>
  <c r="D42" i="1" s="1"/>
  <c r="C25" i="1"/>
  <c r="D25" i="1" s="1"/>
  <c r="D43" i="1" s="1"/>
  <c r="G25" i="1" s="1"/>
</calcChain>
</file>

<file path=xl/sharedStrings.xml><?xml version="1.0" encoding="utf-8"?>
<sst xmlns="http://schemas.openxmlformats.org/spreadsheetml/2006/main" count="14" uniqueCount="14">
  <si>
    <t>Наименование качества(№)</t>
  </si>
  <si>
    <t>Усреднённые эталонные оц. Избирателей</t>
  </si>
  <si>
    <t>Индивидуальные показатели</t>
  </si>
  <si>
    <t>Ранжированная таблица</t>
  </si>
  <si>
    <t>Ранг в Эталонном проф.</t>
  </si>
  <si>
    <t>Ранг в индивидуальном профиле</t>
  </si>
  <si>
    <t>Суммы</t>
  </si>
  <si>
    <t>d</t>
  </si>
  <si>
    <t>d^2</t>
  </si>
  <si>
    <t>Ta</t>
  </si>
  <si>
    <t>Tb</t>
  </si>
  <si>
    <t>rs</t>
  </si>
  <si>
    <t>rs 0,05</t>
  </si>
  <si>
    <t>rs 0,01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</si>
</sst>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Лист1!$A$25:$A$42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12.5</c:v>
                </c:pt>
                <c:pt idx="12">
                  <c:v>12.5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Лист1!$B$25:$B$42</c:f>
              <c:numCache>
                <c:formatCode>General</c:formatCode>
                <c:ptCount val="18"/>
                <c:pt idx="0">
                  <c:v>2</c:v>
                </c:pt>
                <c:pt idx="1">
                  <c:v>8.5</c:v>
                </c:pt>
                <c:pt idx="2">
                  <c:v>13.5</c:v>
                </c:pt>
                <c:pt idx="3">
                  <c:v>12</c:v>
                </c:pt>
                <c:pt idx="4">
                  <c:v>5</c:v>
                </c:pt>
                <c:pt idx="5">
                  <c:v>3</c:v>
                </c:pt>
                <c:pt idx="6">
                  <c:v>8.5</c:v>
                </c:pt>
                <c:pt idx="7">
                  <c:v>6</c:v>
                </c:pt>
                <c:pt idx="8">
                  <c:v>7</c:v>
                </c:pt>
                <c:pt idx="9">
                  <c:v>10</c:v>
                </c:pt>
                <c:pt idx="10">
                  <c:v>1</c:v>
                </c:pt>
                <c:pt idx="11">
                  <c:v>15</c:v>
                </c:pt>
                <c:pt idx="12">
                  <c:v>11</c:v>
                </c:pt>
                <c:pt idx="13">
                  <c:v>16</c:v>
                </c:pt>
                <c:pt idx="14">
                  <c:v>4</c:v>
                </c:pt>
                <c:pt idx="15">
                  <c:v>18</c:v>
                </c:pt>
                <c:pt idx="16">
                  <c:v>13.5</c:v>
                </c:pt>
                <c:pt idx="17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608624"/>
        <c:axId val="1004611888"/>
      </c:scatterChart>
      <c:valAx>
        <c:axId val="100460862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004611888"/>
        <c:crosses val="autoZero"/>
        <c:crossBetween val="midCat"/>
      </c:valAx>
      <c:valAx>
        <c:axId val="100461188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004608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29</xdr:row>
      <xdr:rowOff>0</xdr:rowOff>
    </xdr:from>
    <xdr:to>
      <xdr:col>13</xdr:col>
      <xdr:colOff>350520</xdr:colOff>
      <xdr:row>44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F7" workbookViewId="0">
      <selection activeCell="E29" sqref="E29"/>
    </sheetView>
  </sheetViews>
  <sheetFormatPr defaultRowHeight="15" x14ac:dyDescent="0.25"/>
  <cols>
    <col min="1" max="1" width="25.7109375" customWidth="1"/>
    <col min="2" max="2" width="37.5703125" customWidth="1"/>
    <col min="3" max="3" width="26.7109375" customWidth="1"/>
  </cols>
  <sheetData>
    <row r="1" spans="1:6" x14ac:dyDescent="0.25">
      <c r="A1" s="1" t="s">
        <v>0</v>
      </c>
      <c r="B1" s="1" t="s">
        <v>1</v>
      </c>
      <c r="C1" s="2" t="s">
        <v>2</v>
      </c>
      <c r="E1" t="s">
        <v>10</v>
      </c>
      <c r="F1" t="s">
        <v>9</v>
      </c>
    </row>
    <row r="2" spans="1:6" x14ac:dyDescent="0.25">
      <c r="A2" s="2">
        <v>1</v>
      </c>
      <c r="B2" s="2">
        <v>8.64</v>
      </c>
      <c r="C2" s="2">
        <v>15</v>
      </c>
      <c r="E2">
        <f>((2^3-2)+(2^3-2))/12</f>
        <v>1</v>
      </c>
      <c r="F2">
        <f>(2^3-2)/12</f>
        <v>0.5</v>
      </c>
    </row>
    <row r="3" spans="1:6" x14ac:dyDescent="0.25">
      <c r="A3" s="2">
        <v>2</v>
      </c>
      <c r="B3" s="2">
        <v>7.89</v>
      </c>
      <c r="C3" s="2">
        <v>7</v>
      </c>
    </row>
    <row r="4" spans="1:6" x14ac:dyDescent="0.25">
      <c r="A4" s="2">
        <v>3</v>
      </c>
      <c r="B4" s="2">
        <v>8.3800000000000008</v>
      </c>
      <c r="C4" s="2">
        <v>12</v>
      </c>
    </row>
    <row r="5" spans="1:6" x14ac:dyDescent="0.25">
      <c r="A5" s="2">
        <v>4</v>
      </c>
      <c r="B5" s="2">
        <v>6.97</v>
      </c>
      <c r="C5" s="2">
        <v>5</v>
      </c>
    </row>
    <row r="6" spans="1:6" x14ac:dyDescent="0.25">
      <c r="A6" s="2">
        <v>5</v>
      </c>
      <c r="B6" s="2">
        <v>8.2799999999999994</v>
      </c>
      <c r="C6" s="2">
        <v>14</v>
      </c>
    </row>
    <row r="7" spans="1:6" x14ac:dyDescent="0.25">
      <c r="A7" s="2">
        <v>6</v>
      </c>
      <c r="B7" s="2">
        <v>9.56</v>
      </c>
      <c r="C7" s="2">
        <v>18</v>
      </c>
    </row>
    <row r="8" spans="1:6" x14ac:dyDescent="0.25">
      <c r="A8" s="2">
        <v>7</v>
      </c>
      <c r="B8" s="2">
        <v>8.1199999999999992</v>
      </c>
      <c r="C8" s="2">
        <v>13</v>
      </c>
    </row>
    <row r="9" spans="1:6" x14ac:dyDescent="0.25">
      <c r="A9" s="2">
        <v>8</v>
      </c>
      <c r="B9" s="2">
        <v>8.41</v>
      </c>
      <c r="C9" s="2">
        <v>17</v>
      </c>
    </row>
    <row r="10" spans="1:6" x14ac:dyDescent="0.25">
      <c r="A10" s="2">
        <v>9</v>
      </c>
      <c r="B10" s="2">
        <v>8</v>
      </c>
      <c r="C10" s="2">
        <v>19</v>
      </c>
    </row>
    <row r="11" spans="1:6" x14ac:dyDescent="0.25">
      <c r="A11" s="2">
        <v>10</v>
      </c>
      <c r="B11" s="2">
        <v>8.7100000000000009</v>
      </c>
      <c r="C11" s="2">
        <v>9</v>
      </c>
    </row>
    <row r="12" spans="1:6" x14ac:dyDescent="0.25">
      <c r="A12" s="2">
        <v>11</v>
      </c>
      <c r="B12" s="2">
        <v>7.74</v>
      </c>
      <c r="C12" s="2">
        <v>16</v>
      </c>
    </row>
    <row r="13" spans="1:6" x14ac:dyDescent="0.25">
      <c r="A13" s="2">
        <v>12</v>
      </c>
      <c r="B13" s="2">
        <v>8.1</v>
      </c>
      <c r="C13" s="2">
        <v>11</v>
      </c>
    </row>
    <row r="14" spans="1:6" x14ac:dyDescent="0.25">
      <c r="A14" s="2">
        <v>13</v>
      </c>
      <c r="B14" s="2">
        <v>9.02</v>
      </c>
      <c r="C14" s="2">
        <v>12</v>
      </c>
    </row>
    <row r="15" spans="1:6" x14ac:dyDescent="0.25">
      <c r="A15" s="2">
        <v>14</v>
      </c>
      <c r="B15" s="2">
        <v>7.89</v>
      </c>
      <c r="C15" s="2">
        <v>10</v>
      </c>
    </row>
    <row r="16" spans="1:6" x14ac:dyDescent="0.25">
      <c r="A16" s="2">
        <v>15</v>
      </c>
      <c r="B16" s="2">
        <v>8.74</v>
      </c>
      <c r="C16" s="2">
        <v>8</v>
      </c>
    </row>
    <row r="17" spans="1:10" x14ac:dyDescent="0.25">
      <c r="A17" s="2">
        <v>16</v>
      </c>
      <c r="B17" s="2">
        <v>7.84</v>
      </c>
      <c r="C17" s="2">
        <v>6</v>
      </c>
    </row>
    <row r="18" spans="1:10" x14ac:dyDescent="0.25">
      <c r="A18" s="2">
        <v>17</v>
      </c>
      <c r="B18" s="2">
        <v>7.67</v>
      </c>
      <c r="C18" s="2">
        <v>4</v>
      </c>
    </row>
    <row r="19" spans="1:10" x14ac:dyDescent="0.25">
      <c r="A19" s="2">
        <v>18</v>
      </c>
      <c r="B19" s="2">
        <v>7.23</v>
      </c>
      <c r="C19" s="2">
        <v>8</v>
      </c>
    </row>
    <row r="23" spans="1:10" x14ac:dyDescent="0.25">
      <c r="A23" s="3" t="s">
        <v>3</v>
      </c>
      <c r="B23" s="3"/>
      <c r="C23" s="3"/>
      <c r="D23" s="2"/>
    </row>
    <row r="24" spans="1:10" x14ac:dyDescent="0.25">
      <c r="A24" s="2" t="s">
        <v>4</v>
      </c>
      <c r="B24" s="2" t="s">
        <v>5</v>
      </c>
      <c r="C24" s="2" t="s">
        <v>7</v>
      </c>
      <c r="D24" s="2" t="s">
        <v>8</v>
      </c>
      <c r="G24" t="s">
        <v>11</v>
      </c>
      <c r="I24" t="s">
        <v>12</v>
      </c>
      <c r="J24" t="s">
        <v>13</v>
      </c>
    </row>
    <row r="25" spans="1:10" x14ac:dyDescent="0.25">
      <c r="A25" s="2">
        <v>1</v>
      </c>
      <c r="B25" s="2">
        <v>2</v>
      </c>
      <c r="C25" s="2">
        <f>A25-B25</f>
        <v>-1</v>
      </c>
      <c r="D25" s="2">
        <f>C25^2</f>
        <v>1</v>
      </c>
      <c r="G25">
        <f>1-((6*D43+E2+F2)/(18*(18^2-1)))</f>
        <v>0.49664602683178538</v>
      </c>
      <c r="I25">
        <v>0.47</v>
      </c>
      <c r="J25">
        <v>0.6</v>
      </c>
    </row>
    <row r="26" spans="1:10" x14ac:dyDescent="0.25">
      <c r="A26" s="2">
        <v>2</v>
      </c>
      <c r="B26" s="2">
        <v>8.5</v>
      </c>
      <c r="C26" s="2">
        <f t="shared" ref="C26:C42" si="0">A26-B26</f>
        <v>-6.5</v>
      </c>
      <c r="D26" s="2">
        <f t="shared" ref="D26:D42" si="1">C26^2</f>
        <v>42.25</v>
      </c>
    </row>
    <row r="27" spans="1:10" x14ac:dyDescent="0.25">
      <c r="A27" s="2">
        <v>3</v>
      </c>
      <c r="B27" s="2">
        <v>13.5</v>
      </c>
      <c r="C27" s="2">
        <f t="shared" si="0"/>
        <v>-10.5</v>
      </c>
      <c r="D27" s="2">
        <f t="shared" si="1"/>
        <v>110.25</v>
      </c>
    </row>
    <row r="28" spans="1:10" x14ac:dyDescent="0.25">
      <c r="A28" s="2">
        <v>4</v>
      </c>
      <c r="B28" s="2">
        <v>12</v>
      </c>
      <c r="C28" s="2">
        <f t="shared" si="0"/>
        <v>-8</v>
      </c>
      <c r="D28" s="2">
        <f t="shared" si="1"/>
        <v>64</v>
      </c>
    </row>
    <row r="29" spans="1:10" x14ac:dyDescent="0.25">
      <c r="A29" s="2">
        <v>5</v>
      </c>
      <c r="B29" s="2">
        <v>5</v>
      </c>
      <c r="C29" s="2">
        <f t="shared" si="0"/>
        <v>0</v>
      </c>
      <c r="D29" s="2">
        <f t="shared" si="1"/>
        <v>0</v>
      </c>
    </row>
    <row r="30" spans="1:10" x14ac:dyDescent="0.25">
      <c r="A30" s="2">
        <v>6</v>
      </c>
      <c r="B30" s="2">
        <v>3</v>
      </c>
      <c r="C30" s="2">
        <f t="shared" si="0"/>
        <v>3</v>
      </c>
      <c r="D30" s="2">
        <f t="shared" si="1"/>
        <v>9</v>
      </c>
    </row>
    <row r="31" spans="1:10" x14ac:dyDescent="0.25">
      <c r="A31" s="2">
        <v>7</v>
      </c>
      <c r="B31" s="2">
        <v>8.5</v>
      </c>
      <c r="C31" s="2">
        <f t="shared" si="0"/>
        <v>-1.5</v>
      </c>
      <c r="D31" s="2">
        <f t="shared" si="1"/>
        <v>2.25</v>
      </c>
    </row>
    <row r="32" spans="1:10" x14ac:dyDescent="0.25">
      <c r="A32" s="2">
        <v>8</v>
      </c>
      <c r="B32" s="2">
        <v>6</v>
      </c>
      <c r="C32" s="2">
        <f t="shared" si="0"/>
        <v>2</v>
      </c>
      <c r="D32" s="2">
        <f t="shared" si="1"/>
        <v>4</v>
      </c>
    </row>
    <row r="33" spans="1:4" x14ac:dyDescent="0.25">
      <c r="A33" s="2">
        <v>9</v>
      </c>
      <c r="B33" s="2">
        <v>7</v>
      </c>
      <c r="C33" s="2">
        <f t="shared" si="0"/>
        <v>2</v>
      </c>
      <c r="D33" s="2">
        <f t="shared" si="1"/>
        <v>4</v>
      </c>
    </row>
    <row r="34" spans="1:4" x14ac:dyDescent="0.25">
      <c r="A34" s="2">
        <v>10</v>
      </c>
      <c r="B34" s="2">
        <v>10</v>
      </c>
      <c r="C34" s="2">
        <f t="shared" si="0"/>
        <v>0</v>
      </c>
      <c r="D34" s="2">
        <f t="shared" si="1"/>
        <v>0</v>
      </c>
    </row>
    <row r="35" spans="1:4" x14ac:dyDescent="0.25">
      <c r="A35" s="2">
        <v>11</v>
      </c>
      <c r="B35" s="2">
        <v>1</v>
      </c>
      <c r="C35" s="2">
        <f t="shared" si="0"/>
        <v>10</v>
      </c>
      <c r="D35" s="2">
        <f t="shared" si="1"/>
        <v>100</v>
      </c>
    </row>
    <row r="36" spans="1:4" x14ac:dyDescent="0.25">
      <c r="A36" s="2">
        <v>12.5</v>
      </c>
      <c r="B36" s="2">
        <v>15</v>
      </c>
      <c r="C36" s="2">
        <f t="shared" si="0"/>
        <v>-2.5</v>
      </c>
      <c r="D36" s="2">
        <f t="shared" si="1"/>
        <v>6.25</v>
      </c>
    </row>
    <row r="37" spans="1:4" x14ac:dyDescent="0.25">
      <c r="A37" s="2">
        <v>12.5</v>
      </c>
      <c r="B37" s="2">
        <v>11</v>
      </c>
      <c r="C37" s="2">
        <f t="shared" si="0"/>
        <v>1.5</v>
      </c>
      <c r="D37" s="2">
        <f t="shared" si="1"/>
        <v>2.25</v>
      </c>
    </row>
    <row r="38" spans="1:4" x14ac:dyDescent="0.25">
      <c r="A38" s="2">
        <v>14</v>
      </c>
      <c r="B38" s="2">
        <v>16</v>
      </c>
      <c r="C38" s="2">
        <f t="shared" si="0"/>
        <v>-2</v>
      </c>
      <c r="D38" s="2">
        <f t="shared" si="1"/>
        <v>4</v>
      </c>
    </row>
    <row r="39" spans="1:4" x14ac:dyDescent="0.25">
      <c r="A39" s="2">
        <v>15</v>
      </c>
      <c r="B39" s="2">
        <v>4</v>
      </c>
      <c r="C39" s="2">
        <f t="shared" si="0"/>
        <v>11</v>
      </c>
      <c r="D39" s="2">
        <f t="shared" si="1"/>
        <v>121</v>
      </c>
    </row>
    <row r="40" spans="1:4" x14ac:dyDescent="0.25">
      <c r="A40" s="2">
        <v>16</v>
      </c>
      <c r="B40" s="2">
        <v>18</v>
      </c>
      <c r="C40" s="2">
        <f t="shared" si="0"/>
        <v>-2</v>
      </c>
      <c r="D40" s="2">
        <f t="shared" si="1"/>
        <v>4</v>
      </c>
    </row>
    <row r="41" spans="1:4" x14ac:dyDescent="0.25">
      <c r="A41" s="2">
        <v>17</v>
      </c>
      <c r="B41" s="2">
        <v>13.5</v>
      </c>
      <c r="C41" s="2">
        <f t="shared" si="0"/>
        <v>3.5</v>
      </c>
      <c r="D41" s="2">
        <f t="shared" si="1"/>
        <v>12.25</v>
      </c>
    </row>
    <row r="42" spans="1:4" x14ac:dyDescent="0.25">
      <c r="A42" s="2">
        <v>18</v>
      </c>
      <c r="B42" s="2">
        <v>17</v>
      </c>
      <c r="C42" s="2">
        <f t="shared" si="0"/>
        <v>1</v>
      </c>
      <c r="D42" s="2">
        <f t="shared" si="1"/>
        <v>1</v>
      </c>
    </row>
    <row r="43" spans="1:4" x14ac:dyDescent="0.25">
      <c r="A43" s="2"/>
      <c r="B43" s="2" t="s">
        <v>6</v>
      </c>
      <c r="C43" s="2"/>
      <c r="D43" s="2">
        <f>SUM(D25:D42)</f>
        <v>487.5</v>
      </c>
    </row>
  </sheetData>
  <mergeCells count="1">
    <mergeCell ref="A23:C23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2021-03-29T12:56:49Z</dcterms:modified>
</cp:coreProperties>
</file>