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26" i="3" l="1"/>
  <c r="C52" i="1"/>
  <c r="C26" i="1"/>
  <c r="C13" i="1"/>
  <c r="G30" i="1" s="1"/>
  <c r="D18" i="3"/>
  <c r="G29" i="1"/>
  <c r="G36" i="1"/>
  <c r="G45" i="1"/>
  <c r="G52" i="1"/>
  <c r="G61" i="1"/>
  <c r="G68" i="1"/>
  <c r="G77" i="1"/>
  <c r="G84" i="1"/>
  <c r="G76" i="1" l="1"/>
  <c r="G60" i="1"/>
  <c r="G44" i="1"/>
  <c r="G28" i="1"/>
  <c r="G85" i="1"/>
  <c r="G69" i="1"/>
  <c r="G53" i="1"/>
  <c r="G37" i="1"/>
  <c r="G81" i="1"/>
  <c r="G73" i="1"/>
  <c r="G65" i="1"/>
  <c r="G57" i="1"/>
  <c r="G49" i="1"/>
  <c r="G41" i="1"/>
  <c r="G33" i="1"/>
  <c r="G80" i="1"/>
  <c r="G72" i="1"/>
  <c r="G64" i="1"/>
  <c r="G56" i="1"/>
  <c r="G48" i="1"/>
  <c r="G40" i="1"/>
  <c r="G32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D22" i="3"/>
  <c r="I28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5" i="3"/>
  <c r="I27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5" i="3"/>
  <c r="H27" i="1"/>
  <c r="D14" i="3"/>
  <c r="D10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5" i="3"/>
  <c r="D5" i="3"/>
  <c r="C3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C44" i="1" l="1"/>
  <c r="C48" i="1"/>
</calcChain>
</file>

<file path=xl/sharedStrings.xml><?xml version="1.0" encoding="utf-8"?>
<sst xmlns="http://schemas.openxmlformats.org/spreadsheetml/2006/main" count="25" uniqueCount="16">
  <si>
    <t>Накопленные частоты</t>
  </si>
  <si>
    <t>Дисперсия</t>
  </si>
  <si>
    <t>Ряд</t>
  </si>
  <si>
    <t>Вариационный ряд</t>
  </si>
  <si>
    <t>Частоты</t>
  </si>
  <si>
    <t>Накопленная частость</t>
  </si>
  <si>
    <t>Среднее значение признака</t>
  </si>
  <si>
    <t>Среднее квадратичное отклонение</t>
  </si>
  <si>
    <t>Коэффициент вариации</t>
  </si>
  <si>
    <t>n</t>
  </si>
  <si>
    <t>ᴧ</t>
  </si>
  <si>
    <t>Эксцессы</t>
  </si>
  <si>
    <t>Разности для суммы (дисперсия)</t>
  </si>
  <si>
    <t>Разности для суммы (ассиметрия)</t>
  </si>
  <si>
    <t>Разности для суммы (эксесс)</t>
  </si>
  <si>
    <t>Эксцесс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</si>
</sst>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9" fontId="0" fillId="0" borderId="1" xfId="1" applyFont="1" applyBorder="1"/>
    <xf numFmtId="0" fontId="3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7" workbookViewId="0">
      <selection activeCell="C52" sqref="C52"/>
    </sheetView>
  </sheetViews>
  <sheetFormatPr defaultRowHeight="15" x14ac:dyDescent="0.25"/>
  <cols>
    <col min="1" max="1" width="9.5703125" customWidth="1"/>
    <col min="3" max="3" width="39" customWidth="1"/>
    <col min="5" max="5" width="11.85546875" customWidth="1"/>
    <col min="6" max="6" width="12" customWidth="1"/>
    <col min="7" max="7" width="30.7109375" customWidth="1"/>
    <col min="8" max="8" width="33" customWidth="1"/>
    <col min="9" max="9" width="28.140625" customWidth="1"/>
    <col min="11" max="11" width="26.42578125" customWidth="1"/>
  </cols>
  <sheetData>
    <row r="1" spans="1:10" x14ac:dyDescent="0.25">
      <c r="A1" s="1" t="s">
        <v>2</v>
      </c>
      <c r="D1" s="15" t="s">
        <v>3</v>
      </c>
      <c r="E1" s="15"/>
      <c r="F1" s="4" t="s">
        <v>4</v>
      </c>
      <c r="G1" s="4" t="s">
        <v>0</v>
      </c>
      <c r="H1" s="4" t="s">
        <v>5</v>
      </c>
      <c r="J1" s="6" t="s">
        <v>9</v>
      </c>
    </row>
    <row r="2" spans="1:10" x14ac:dyDescent="0.25">
      <c r="A2" s="2">
        <v>4</v>
      </c>
      <c r="D2" s="4">
        <v>1</v>
      </c>
      <c r="E2" s="4">
        <v>3</v>
      </c>
      <c r="F2" s="4">
        <v>0</v>
      </c>
      <c r="G2" s="4">
        <v>0</v>
      </c>
      <c r="H2" s="4">
        <v>0</v>
      </c>
      <c r="J2" s="6">
        <v>60</v>
      </c>
    </row>
    <row r="3" spans="1:10" x14ac:dyDescent="0.25">
      <c r="A3" s="2">
        <v>5</v>
      </c>
      <c r="D3" s="4">
        <v>3</v>
      </c>
      <c r="E3" s="4">
        <v>5</v>
      </c>
      <c r="F3" s="4">
        <v>1</v>
      </c>
      <c r="G3" s="4">
        <v>0</v>
      </c>
      <c r="H3" s="4">
        <v>0</v>
      </c>
    </row>
    <row r="4" spans="1:10" x14ac:dyDescent="0.25">
      <c r="A4" s="2">
        <v>5</v>
      </c>
      <c r="D4" s="4">
        <v>5</v>
      </c>
      <c r="E4" s="4">
        <v>7</v>
      </c>
      <c r="F4" s="4">
        <v>9</v>
      </c>
      <c r="G4" s="4">
        <v>1</v>
      </c>
      <c r="H4" s="4">
        <v>1.6666666666666666E-2</v>
      </c>
    </row>
    <row r="5" spans="1:10" x14ac:dyDescent="0.25">
      <c r="A5" s="2">
        <v>5</v>
      </c>
      <c r="D5" s="4">
        <v>7</v>
      </c>
      <c r="E5" s="4">
        <v>9</v>
      </c>
      <c r="F5" s="4">
        <v>21</v>
      </c>
      <c r="G5" s="4">
        <v>10</v>
      </c>
      <c r="H5" s="4">
        <v>0.16666666666666666</v>
      </c>
    </row>
    <row r="6" spans="1:10" x14ac:dyDescent="0.25">
      <c r="A6" s="2">
        <v>5</v>
      </c>
      <c r="D6" s="4">
        <v>9</v>
      </c>
      <c r="E6" s="4">
        <v>11</v>
      </c>
      <c r="F6" s="4">
        <v>15</v>
      </c>
      <c r="G6" s="4">
        <v>31</v>
      </c>
      <c r="H6" s="4">
        <v>0.51666666666666672</v>
      </c>
    </row>
    <row r="7" spans="1:10" x14ac:dyDescent="0.25">
      <c r="A7" s="2">
        <v>6</v>
      </c>
      <c r="D7" s="4">
        <v>11</v>
      </c>
      <c r="E7" s="4">
        <v>13</v>
      </c>
      <c r="F7" s="4">
        <v>10</v>
      </c>
      <c r="G7" s="4">
        <v>46</v>
      </c>
      <c r="H7" s="4">
        <v>0.76666666666666672</v>
      </c>
    </row>
    <row r="8" spans="1:10" x14ac:dyDescent="0.25">
      <c r="A8" s="2">
        <v>6</v>
      </c>
      <c r="D8" s="4">
        <v>13</v>
      </c>
      <c r="E8" s="4">
        <v>15</v>
      </c>
      <c r="F8" s="4">
        <v>2</v>
      </c>
      <c r="G8" s="4">
        <v>56</v>
      </c>
      <c r="H8" s="4">
        <v>0.93333333333333335</v>
      </c>
    </row>
    <row r="9" spans="1:10" x14ac:dyDescent="0.25">
      <c r="A9" s="2">
        <v>6</v>
      </c>
      <c r="D9" s="4">
        <v>15</v>
      </c>
      <c r="E9" s="4">
        <v>17</v>
      </c>
      <c r="F9" s="4">
        <v>2</v>
      </c>
      <c r="G9" s="4">
        <v>58</v>
      </c>
      <c r="H9" s="4">
        <v>0.96666666666666667</v>
      </c>
    </row>
    <row r="10" spans="1:10" x14ac:dyDescent="0.25">
      <c r="A10" s="2">
        <v>6</v>
      </c>
      <c r="D10" s="4">
        <v>17</v>
      </c>
      <c r="E10" s="4">
        <v>19</v>
      </c>
      <c r="F10" s="4">
        <v>0</v>
      </c>
      <c r="G10" s="4">
        <v>60</v>
      </c>
      <c r="H10" s="4">
        <v>1</v>
      </c>
    </row>
    <row r="11" spans="1:10" x14ac:dyDescent="0.25">
      <c r="A11" s="2">
        <v>6</v>
      </c>
    </row>
    <row r="12" spans="1:10" x14ac:dyDescent="0.25">
      <c r="A12" s="2">
        <v>7</v>
      </c>
      <c r="C12" s="4" t="s">
        <v>6</v>
      </c>
      <c r="E12" s="3"/>
      <c r="F12" s="3"/>
    </row>
    <row r="13" spans="1:10" x14ac:dyDescent="0.25">
      <c r="A13" s="2">
        <v>7</v>
      </c>
      <c r="C13" s="4">
        <f>(1/60)*SUM(A2:A61)</f>
        <v>8.7333333333333325</v>
      </c>
    </row>
    <row r="14" spans="1:10" x14ac:dyDescent="0.25">
      <c r="A14" s="2">
        <v>7</v>
      </c>
    </row>
    <row r="15" spans="1:10" x14ac:dyDescent="0.25">
      <c r="A15" s="2">
        <v>7</v>
      </c>
    </row>
    <row r="16" spans="1:10" x14ac:dyDescent="0.25">
      <c r="A16" s="2">
        <v>7</v>
      </c>
    </row>
    <row r="17" spans="1:9" x14ac:dyDescent="0.25">
      <c r="A17" s="2">
        <v>7</v>
      </c>
    </row>
    <row r="18" spans="1:9" x14ac:dyDescent="0.25">
      <c r="A18" s="2">
        <v>7</v>
      </c>
    </row>
    <row r="19" spans="1:9" x14ac:dyDescent="0.25">
      <c r="A19" s="2">
        <v>7</v>
      </c>
    </row>
    <row r="20" spans="1:9" x14ac:dyDescent="0.25">
      <c r="A20" s="2">
        <v>7</v>
      </c>
    </row>
    <row r="21" spans="1:9" x14ac:dyDescent="0.25">
      <c r="A21" s="2">
        <v>7</v>
      </c>
    </row>
    <row r="22" spans="1:9" x14ac:dyDescent="0.25">
      <c r="A22" s="2">
        <v>7</v>
      </c>
    </row>
    <row r="23" spans="1:9" x14ac:dyDescent="0.25">
      <c r="A23" s="2">
        <v>7</v>
      </c>
      <c r="G23" s="3"/>
    </row>
    <row r="24" spans="1:9" x14ac:dyDescent="0.25">
      <c r="A24" s="2">
        <v>8</v>
      </c>
      <c r="G24" s="3"/>
    </row>
    <row r="25" spans="1:9" x14ac:dyDescent="0.25">
      <c r="A25" s="2">
        <v>8</v>
      </c>
      <c r="C25" s="5" t="s">
        <v>1</v>
      </c>
      <c r="G25" s="3"/>
    </row>
    <row r="26" spans="1:9" x14ac:dyDescent="0.25">
      <c r="A26" s="2">
        <v>8</v>
      </c>
      <c r="C26" s="9">
        <f>(SUM(G27:G86))</f>
        <v>6.0622222222222248</v>
      </c>
      <c r="G26" s="5" t="s">
        <v>12</v>
      </c>
      <c r="H26" s="5" t="s">
        <v>13</v>
      </c>
      <c r="I26" t="s">
        <v>14</v>
      </c>
    </row>
    <row r="27" spans="1:9" x14ac:dyDescent="0.25">
      <c r="A27" s="2">
        <v>8</v>
      </c>
      <c r="G27" s="9">
        <f>((A2-$C$13)^2)/60</f>
        <v>0.3734074074074073</v>
      </c>
      <c r="H27" s="5">
        <f>(A2-$C$13)^3</f>
        <v>-106.04770370370365</v>
      </c>
      <c r="I27">
        <f>(A2-$C$13)^4</f>
        <v>501.95913086419716</v>
      </c>
    </row>
    <row r="28" spans="1:9" x14ac:dyDescent="0.25">
      <c r="A28" s="2">
        <v>8</v>
      </c>
      <c r="G28" s="9">
        <f t="shared" ref="G28:G86" si="0">((A3-$C$13)^2)/60</f>
        <v>0.2322962962962962</v>
      </c>
      <c r="H28" s="5">
        <f t="shared" ref="H28:H86" si="1">(A3-$C$13)^3</f>
        <v>-52.034370370370333</v>
      </c>
      <c r="I28" s="3">
        <f>(A3-$C$13)^4</f>
        <v>194.26164938271589</v>
      </c>
    </row>
    <row r="29" spans="1:9" x14ac:dyDescent="0.25">
      <c r="A29" s="2">
        <v>8</v>
      </c>
      <c r="G29" s="9">
        <f t="shared" si="0"/>
        <v>0.2322962962962962</v>
      </c>
      <c r="H29" s="5">
        <f t="shared" si="1"/>
        <v>-52.034370370370333</v>
      </c>
      <c r="I29" s="3">
        <f t="shared" ref="I29:I86" si="2">(A4-$C$13)^4</f>
        <v>194.26164938271589</v>
      </c>
    </row>
    <row r="30" spans="1:9" x14ac:dyDescent="0.25">
      <c r="A30" s="2">
        <v>8</v>
      </c>
      <c r="G30" s="9">
        <f t="shared" si="0"/>
        <v>0.2322962962962962</v>
      </c>
      <c r="H30" s="5">
        <f t="shared" si="1"/>
        <v>-52.034370370370333</v>
      </c>
      <c r="I30" s="3">
        <f t="shared" si="2"/>
        <v>194.26164938271589</v>
      </c>
    </row>
    <row r="31" spans="1:9" x14ac:dyDescent="0.25">
      <c r="A31" s="2">
        <v>8</v>
      </c>
      <c r="G31" s="9">
        <f t="shared" si="0"/>
        <v>0.2322962962962962</v>
      </c>
      <c r="H31" s="5">
        <f t="shared" si="1"/>
        <v>-52.034370370370333</v>
      </c>
      <c r="I31" s="3">
        <f t="shared" si="2"/>
        <v>194.26164938271589</v>
      </c>
    </row>
    <row r="32" spans="1:9" x14ac:dyDescent="0.25">
      <c r="A32" s="2">
        <v>8</v>
      </c>
      <c r="G32" s="9">
        <f t="shared" si="0"/>
        <v>0.12451851851851845</v>
      </c>
      <c r="H32" s="5">
        <f t="shared" si="1"/>
        <v>-20.421037037037017</v>
      </c>
      <c r="I32" s="3">
        <f t="shared" si="2"/>
        <v>55.817501234567835</v>
      </c>
    </row>
    <row r="33" spans="1:9" x14ac:dyDescent="0.25">
      <c r="A33" s="2">
        <v>9</v>
      </c>
      <c r="G33" s="9">
        <f t="shared" si="0"/>
        <v>0.12451851851851845</v>
      </c>
      <c r="H33" s="5">
        <f t="shared" si="1"/>
        <v>-20.421037037037017</v>
      </c>
      <c r="I33" s="3">
        <f t="shared" si="2"/>
        <v>55.817501234567835</v>
      </c>
    </row>
    <row r="34" spans="1:9" x14ac:dyDescent="0.25">
      <c r="A34" s="2">
        <v>9</v>
      </c>
      <c r="G34" s="9">
        <f t="shared" si="0"/>
        <v>0.12451851851851845</v>
      </c>
      <c r="H34" s="5">
        <f t="shared" si="1"/>
        <v>-20.421037037037017</v>
      </c>
      <c r="I34" s="3">
        <f t="shared" si="2"/>
        <v>55.817501234567835</v>
      </c>
    </row>
    <row r="35" spans="1:9" x14ac:dyDescent="0.25">
      <c r="A35" s="2">
        <v>9</v>
      </c>
      <c r="G35" s="9">
        <f t="shared" si="0"/>
        <v>0.12451851851851845</v>
      </c>
      <c r="H35" s="5">
        <f t="shared" si="1"/>
        <v>-20.421037037037017</v>
      </c>
      <c r="I35" s="3">
        <f t="shared" si="2"/>
        <v>55.817501234567835</v>
      </c>
    </row>
    <row r="36" spans="1:9" x14ac:dyDescent="0.25">
      <c r="A36" s="2">
        <v>9</v>
      </c>
      <c r="G36" s="9">
        <f t="shared" si="0"/>
        <v>0.12451851851851845</v>
      </c>
      <c r="H36" s="5">
        <f t="shared" si="1"/>
        <v>-20.421037037037017</v>
      </c>
      <c r="I36" s="3">
        <f t="shared" si="2"/>
        <v>55.817501234567835</v>
      </c>
    </row>
    <row r="37" spans="1:9" x14ac:dyDescent="0.25">
      <c r="A37" s="2">
        <v>9</v>
      </c>
      <c r="C37" s="5" t="s">
        <v>7</v>
      </c>
      <c r="G37" s="9">
        <f t="shared" si="0"/>
        <v>5.0074074074074028E-2</v>
      </c>
      <c r="H37" s="5">
        <f t="shared" si="1"/>
        <v>-5.2077037037036966</v>
      </c>
      <c r="I37" s="3">
        <f t="shared" si="2"/>
        <v>9.0266864197530694</v>
      </c>
    </row>
    <row r="38" spans="1:9" x14ac:dyDescent="0.25">
      <c r="A38" s="2">
        <v>9</v>
      </c>
      <c r="C38" s="5">
        <f>SQRT(C26)</f>
        <v>2.4621580416825855</v>
      </c>
      <c r="G38" s="9">
        <f t="shared" si="0"/>
        <v>5.0074074074074028E-2</v>
      </c>
      <c r="H38" s="5">
        <f t="shared" si="1"/>
        <v>-5.2077037037036966</v>
      </c>
      <c r="I38" s="3">
        <f t="shared" si="2"/>
        <v>9.0266864197530694</v>
      </c>
    </row>
    <row r="39" spans="1:9" x14ac:dyDescent="0.25">
      <c r="A39" s="2">
        <v>10</v>
      </c>
      <c r="G39" s="9">
        <f t="shared" si="0"/>
        <v>5.0074074074074028E-2</v>
      </c>
      <c r="H39" s="5">
        <f t="shared" si="1"/>
        <v>-5.2077037037036966</v>
      </c>
      <c r="I39" s="3">
        <f t="shared" si="2"/>
        <v>9.0266864197530694</v>
      </c>
    </row>
    <row r="40" spans="1:9" x14ac:dyDescent="0.25">
      <c r="A40" s="2">
        <v>10</v>
      </c>
      <c r="G40" s="9">
        <f t="shared" si="0"/>
        <v>5.0074074074074028E-2</v>
      </c>
      <c r="H40" s="5">
        <f t="shared" si="1"/>
        <v>-5.2077037037036966</v>
      </c>
      <c r="I40" s="3">
        <f t="shared" si="2"/>
        <v>9.0266864197530694</v>
      </c>
    </row>
    <row r="41" spans="1:9" x14ac:dyDescent="0.25">
      <c r="A41" s="2">
        <v>10</v>
      </c>
      <c r="G41" s="9">
        <f t="shared" si="0"/>
        <v>5.0074074074074028E-2</v>
      </c>
      <c r="H41" s="5">
        <f t="shared" si="1"/>
        <v>-5.2077037037036966</v>
      </c>
      <c r="I41" s="3">
        <f t="shared" si="2"/>
        <v>9.0266864197530694</v>
      </c>
    </row>
    <row r="42" spans="1:9" x14ac:dyDescent="0.25">
      <c r="A42" s="2">
        <v>10</v>
      </c>
      <c r="G42" s="9">
        <f t="shared" si="0"/>
        <v>5.0074074074074028E-2</v>
      </c>
      <c r="H42" s="5">
        <f t="shared" si="1"/>
        <v>-5.2077037037036966</v>
      </c>
      <c r="I42" s="3">
        <f t="shared" si="2"/>
        <v>9.0266864197530694</v>
      </c>
    </row>
    <row r="43" spans="1:9" x14ac:dyDescent="0.25">
      <c r="A43" s="2">
        <v>10</v>
      </c>
      <c r="C43" s="5" t="s">
        <v>8</v>
      </c>
      <c r="G43" s="9">
        <f t="shared" si="0"/>
        <v>5.0074074074074028E-2</v>
      </c>
      <c r="H43" s="5">
        <f t="shared" si="1"/>
        <v>-5.2077037037036966</v>
      </c>
      <c r="I43" s="3">
        <f t="shared" si="2"/>
        <v>9.0266864197530694</v>
      </c>
    </row>
    <row r="44" spans="1:9" x14ac:dyDescent="0.25">
      <c r="A44" s="2">
        <v>10</v>
      </c>
      <c r="C44" s="7">
        <f>(C38)/(C13)</f>
        <v>0.28192649332243347</v>
      </c>
      <c r="G44" s="9">
        <f t="shared" si="0"/>
        <v>5.0074074074074028E-2</v>
      </c>
      <c r="H44" s="5">
        <f t="shared" si="1"/>
        <v>-5.2077037037036966</v>
      </c>
      <c r="I44" s="3">
        <f t="shared" si="2"/>
        <v>9.0266864197530694</v>
      </c>
    </row>
    <row r="45" spans="1:9" x14ac:dyDescent="0.25">
      <c r="A45" s="2">
        <v>10</v>
      </c>
      <c r="G45" s="9">
        <f t="shared" si="0"/>
        <v>5.0074074074074028E-2</v>
      </c>
      <c r="H45" s="5">
        <f t="shared" si="1"/>
        <v>-5.2077037037036966</v>
      </c>
      <c r="I45" s="3">
        <f t="shared" si="2"/>
        <v>9.0266864197530694</v>
      </c>
    </row>
    <row r="46" spans="1:9" x14ac:dyDescent="0.25">
      <c r="A46" s="2">
        <v>10</v>
      </c>
      <c r="G46" s="9">
        <f t="shared" si="0"/>
        <v>5.0074074074074028E-2</v>
      </c>
      <c r="H46" s="5">
        <f t="shared" si="1"/>
        <v>-5.2077037037036966</v>
      </c>
      <c r="I46" s="3">
        <f t="shared" si="2"/>
        <v>9.0266864197530694</v>
      </c>
    </row>
    <row r="47" spans="1:9" x14ac:dyDescent="0.25">
      <c r="A47" s="2">
        <v>10</v>
      </c>
      <c r="C47" s="8" t="s">
        <v>10</v>
      </c>
      <c r="G47" s="9">
        <f t="shared" si="0"/>
        <v>5.0074074074074028E-2</v>
      </c>
      <c r="H47" s="5">
        <f t="shared" si="1"/>
        <v>-5.2077037037036966</v>
      </c>
      <c r="I47" s="3">
        <f t="shared" si="2"/>
        <v>9.0266864197530694</v>
      </c>
    </row>
    <row r="48" spans="1:9" x14ac:dyDescent="0.25">
      <c r="A48" s="2">
        <v>11</v>
      </c>
      <c r="C48" s="4">
        <f>(SUM(H27:H86))/(60*(C38)^3)</f>
        <v>0.48921352578758454</v>
      </c>
      <c r="G48" s="9">
        <f t="shared" si="0"/>
        <v>5.0074074074074028E-2</v>
      </c>
      <c r="H48" s="5">
        <f t="shared" si="1"/>
        <v>-5.2077037037036966</v>
      </c>
      <c r="I48" s="3">
        <f t="shared" si="2"/>
        <v>9.0266864197530694</v>
      </c>
    </row>
    <row r="49" spans="1:9" x14ac:dyDescent="0.25">
      <c r="A49" s="2">
        <v>11</v>
      </c>
      <c r="G49" s="9">
        <f t="shared" si="0"/>
        <v>8.9629629629629434E-3</v>
      </c>
      <c r="H49" s="5">
        <f t="shared" si="1"/>
        <v>-0.39437037037036904</v>
      </c>
      <c r="I49" s="3">
        <f t="shared" si="2"/>
        <v>0.28920493827160365</v>
      </c>
    </row>
    <row r="50" spans="1:9" x14ac:dyDescent="0.25">
      <c r="A50" s="2">
        <v>11</v>
      </c>
      <c r="G50" s="9">
        <f t="shared" si="0"/>
        <v>8.9629629629629434E-3</v>
      </c>
      <c r="H50" s="5">
        <f t="shared" si="1"/>
        <v>-0.39437037037036904</v>
      </c>
      <c r="I50" s="3">
        <f t="shared" si="2"/>
        <v>0.28920493827160365</v>
      </c>
    </row>
    <row r="51" spans="1:9" x14ac:dyDescent="0.25">
      <c r="A51" s="2">
        <v>11</v>
      </c>
      <c r="C51" s="5" t="s">
        <v>11</v>
      </c>
      <c r="G51" s="9">
        <f t="shared" si="0"/>
        <v>8.9629629629629434E-3</v>
      </c>
      <c r="H51" s="5">
        <f t="shared" si="1"/>
        <v>-0.39437037037036904</v>
      </c>
      <c r="I51" s="3">
        <f t="shared" si="2"/>
        <v>0.28920493827160365</v>
      </c>
    </row>
    <row r="52" spans="1:9" x14ac:dyDescent="0.25">
      <c r="A52" s="2">
        <v>11</v>
      </c>
      <c r="C52" s="5">
        <f>KURT(A2:A61)</f>
        <v>2.778538665280994E-3</v>
      </c>
      <c r="G52" s="9">
        <f t="shared" si="0"/>
        <v>8.9629629629629434E-3</v>
      </c>
      <c r="H52" s="5">
        <f t="shared" si="1"/>
        <v>-0.39437037037036904</v>
      </c>
      <c r="I52" s="3">
        <f t="shared" si="2"/>
        <v>0.28920493827160365</v>
      </c>
    </row>
    <row r="53" spans="1:9" x14ac:dyDescent="0.25">
      <c r="A53" s="2">
        <v>11</v>
      </c>
      <c r="G53" s="9">
        <f t="shared" si="0"/>
        <v>8.9629629629629434E-3</v>
      </c>
      <c r="H53" s="5">
        <f t="shared" si="1"/>
        <v>-0.39437037037036904</v>
      </c>
      <c r="I53" s="3">
        <f t="shared" si="2"/>
        <v>0.28920493827160365</v>
      </c>
    </row>
    <row r="54" spans="1:9" x14ac:dyDescent="0.25">
      <c r="A54" s="2">
        <v>11</v>
      </c>
      <c r="G54" s="9">
        <f t="shared" si="0"/>
        <v>8.9629629629629434E-3</v>
      </c>
      <c r="H54" s="5">
        <f t="shared" si="1"/>
        <v>-0.39437037037036904</v>
      </c>
      <c r="I54" s="3">
        <f t="shared" si="2"/>
        <v>0.28920493827160365</v>
      </c>
    </row>
    <row r="55" spans="1:9" x14ac:dyDescent="0.25">
      <c r="A55" s="2">
        <v>12</v>
      </c>
      <c r="G55" s="9">
        <f t="shared" si="0"/>
        <v>8.9629629629629434E-3</v>
      </c>
      <c r="H55" s="5">
        <f t="shared" si="1"/>
        <v>-0.39437037037036904</v>
      </c>
      <c r="I55" s="3">
        <f t="shared" si="2"/>
        <v>0.28920493827160365</v>
      </c>
    </row>
    <row r="56" spans="1:9" x14ac:dyDescent="0.25">
      <c r="A56" s="2">
        <v>12</v>
      </c>
      <c r="G56" s="9">
        <f t="shared" si="0"/>
        <v>8.9629629629629434E-3</v>
      </c>
      <c r="H56" s="5">
        <f t="shared" si="1"/>
        <v>-0.39437037037036904</v>
      </c>
      <c r="I56" s="3">
        <f t="shared" si="2"/>
        <v>0.28920493827160365</v>
      </c>
    </row>
    <row r="57" spans="1:9" x14ac:dyDescent="0.25">
      <c r="A57" s="2">
        <v>12</v>
      </c>
      <c r="G57" s="9">
        <f t="shared" si="0"/>
        <v>8.9629629629629434E-3</v>
      </c>
      <c r="H57" s="5">
        <f t="shared" si="1"/>
        <v>-0.39437037037036904</v>
      </c>
      <c r="I57" s="3">
        <f t="shared" si="2"/>
        <v>0.28920493827160365</v>
      </c>
    </row>
    <row r="58" spans="1:9" x14ac:dyDescent="0.25">
      <c r="A58" s="2">
        <v>13</v>
      </c>
      <c r="G58" s="9">
        <f t="shared" si="0"/>
        <v>1.1851851851851925E-3</v>
      </c>
      <c r="H58" s="5">
        <f t="shared" si="1"/>
        <v>1.896296296296314E-2</v>
      </c>
      <c r="I58" s="3">
        <f t="shared" si="2"/>
        <v>5.0567901234568535E-3</v>
      </c>
    </row>
    <row r="59" spans="1:9" x14ac:dyDescent="0.25">
      <c r="A59" s="2">
        <v>14</v>
      </c>
      <c r="G59" s="9">
        <f t="shared" si="0"/>
        <v>1.1851851851851925E-3</v>
      </c>
      <c r="H59" s="5">
        <f t="shared" si="1"/>
        <v>1.896296296296314E-2</v>
      </c>
      <c r="I59" s="3">
        <f t="shared" si="2"/>
        <v>5.0567901234568535E-3</v>
      </c>
    </row>
    <row r="60" spans="1:9" x14ac:dyDescent="0.25">
      <c r="A60" s="2">
        <v>15</v>
      </c>
      <c r="G60" s="9">
        <f t="shared" si="0"/>
        <v>1.1851851851851925E-3</v>
      </c>
      <c r="H60" s="5">
        <f t="shared" si="1"/>
        <v>1.896296296296314E-2</v>
      </c>
      <c r="I60" s="3">
        <f t="shared" si="2"/>
        <v>5.0567901234568535E-3</v>
      </c>
    </row>
    <row r="61" spans="1:9" x14ac:dyDescent="0.25">
      <c r="A61" s="2">
        <v>15</v>
      </c>
      <c r="G61" s="9">
        <f t="shared" si="0"/>
        <v>1.1851851851851925E-3</v>
      </c>
      <c r="H61" s="5">
        <f t="shared" si="1"/>
        <v>1.896296296296314E-2</v>
      </c>
      <c r="I61" s="3">
        <f t="shared" si="2"/>
        <v>5.0567901234568535E-3</v>
      </c>
    </row>
    <row r="62" spans="1:9" x14ac:dyDescent="0.25">
      <c r="G62" s="9">
        <f t="shared" si="0"/>
        <v>1.1851851851851925E-3</v>
      </c>
      <c r="H62" s="5">
        <f t="shared" si="1"/>
        <v>1.896296296296314E-2</v>
      </c>
      <c r="I62" s="3">
        <f t="shared" si="2"/>
        <v>5.0567901234568535E-3</v>
      </c>
    </row>
    <row r="63" spans="1:9" x14ac:dyDescent="0.25">
      <c r="G63" s="9">
        <f t="shared" si="0"/>
        <v>1.1851851851851925E-3</v>
      </c>
      <c r="H63" s="5">
        <f t="shared" si="1"/>
        <v>1.896296296296314E-2</v>
      </c>
      <c r="I63" s="3">
        <f t="shared" si="2"/>
        <v>5.0567901234568535E-3</v>
      </c>
    </row>
    <row r="64" spans="1:9" x14ac:dyDescent="0.25">
      <c r="G64" s="9">
        <f t="shared" si="0"/>
        <v>2.6740740740740777E-2</v>
      </c>
      <c r="H64" s="5">
        <f t="shared" si="1"/>
        <v>2.0322962962963005</v>
      </c>
      <c r="I64" s="3">
        <f t="shared" si="2"/>
        <v>2.5742419753086487</v>
      </c>
    </row>
    <row r="65" spans="7:9" x14ac:dyDescent="0.25">
      <c r="G65" s="9">
        <f t="shared" si="0"/>
        <v>2.6740740740740777E-2</v>
      </c>
      <c r="H65" s="5">
        <f t="shared" si="1"/>
        <v>2.0322962962963005</v>
      </c>
      <c r="I65" s="3">
        <f t="shared" si="2"/>
        <v>2.5742419753086487</v>
      </c>
    </row>
    <row r="66" spans="7:9" x14ac:dyDescent="0.25">
      <c r="G66" s="9">
        <f t="shared" si="0"/>
        <v>2.6740740740740777E-2</v>
      </c>
      <c r="H66" s="5">
        <f t="shared" si="1"/>
        <v>2.0322962962963005</v>
      </c>
      <c r="I66" s="3">
        <f t="shared" si="2"/>
        <v>2.5742419753086487</v>
      </c>
    </row>
    <row r="67" spans="7:9" x14ac:dyDescent="0.25">
      <c r="G67" s="9">
        <f t="shared" si="0"/>
        <v>2.6740740740740777E-2</v>
      </c>
      <c r="H67" s="5">
        <f t="shared" si="1"/>
        <v>2.0322962962963005</v>
      </c>
      <c r="I67" s="3">
        <f t="shared" si="2"/>
        <v>2.5742419753086487</v>
      </c>
    </row>
    <row r="68" spans="7:9" x14ac:dyDescent="0.25">
      <c r="G68" s="9">
        <f t="shared" si="0"/>
        <v>2.6740740740740777E-2</v>
      </c>
      <c r="H68" s="5">
        <f t="shared" si="1"/>
        <v>2.0322962962963005</v>
      </c>
      <c r="I68" s="3">
        <f t="shared" si="2"/>
        <v>2.5742419753086487</v>
      </c>
    </row>
    <row r="69" spans="7:9" x14ac:dyDescent="0.25">
      <c r="G69" s="9">
        <f t="shared" si="0"/>
        <v>2.6740740740740777E-2</v>
      </c>
      <c r="H69" s="5">
        <f t="shared" si="1"/>
        <v>2.0322962962963005</v>
      </c>
      <c r="I69" s="3">
        <f t="shared" si="2"/>
        <v>2.5742419753086487</v>
      </c>
    </row>
    <row r="70" spans="7:9" x14ac:dyDescent="0.25">
      <c r="G70" s="9">
        <f t="shared" si="0"/>
        <v>2.6740740740740777E-2</v>
      </c>
      <c r="H70" s="5">
        <f t="shared" si="1"/>
        <v>2.0322962962963005</v>
      </c>
      <c r="I70" s="3">
        <f t="shared" si="2"/>
        <v>2.5742419753086487</v>
      </c>
    </row>
    <row r="71" spans="7:9" x14ac:dyDescent="0.25">
      <c r="G71" s="9">
        <f t="shared" si="0"/>
        <v>2.6740740740740777E-2</v>
      </c>
      <c r="H71" s="5">
        <f t="shared" si="1"/>
        <v>2.0322962962963005</v>
      </c>
      <c r="I71" s="3">
        <f t="shared" si="2"/>
        <v>2.5742419753086487</v>
      </c>
    </row>
    <row r="72" spans="7:9" x14ac:dyDescent="0.25">
      <c r="G72" s="9">
        <f t="shared" si="0"/>
        <v>2.6740740740740777E-2</v>
      </c>
      <c r="H72" s="5">
        <f t="shared" si="1"/>
        <v>2.0322962962963005</v>
      </c>
      <c r="I72" s="3">
        <f t="shared" si="2"/>
        <v>2.5742419753086487</v>
      </c>
    </row>
    <row r="73" spans="7:9" x14ac:dyDescent="0.25">
      <c r="G73" s="9">
        <f t="shared" si="0"/>
        <v>8.5629629629629694E-2</v>
      </c>
      <c r="H73" s="5">
        <f t="shared" si="1"/>
        <v>11.645629629629642</v>
      </c>
      <c r="I73" s="3">
        <f t="shared" si="2"/>
        <v>26.396760493827198</v>
      </c>
    </row>
    <row r="74" spans="7:9" x14ac:dyDescent="0.25">
      <c r="G74" s="9">
        <f t="shared" si="0"/>
        <v>8.5629629629629694E-2</v>
      </c>
      <c r="H74" s="5">
        <f t="shared" si="1"/>
        <v>11.645629629629642</v>
      </c>
      <c r="I74" s="3">
        <f t="shared" si="2"/>
        <v>26.396760493827198</v>
      </c>
    </row>
    <row r="75" spans="7:9" x14ac:dyDescent="0.25">
      <c r="G75" s="9">
        <f t="shared" si="0"/>
        <v>8.5629629629629694E-2</v>
      </c>
      <c r="H75" s="5">
        <f t="shared" si="1"/>
        <v>11.645629629629642</v>
      </c>
      <c r="I75" s="3">
        <f t="shared" si="2"/>
        <v>26.396760493827198</v>
      </c>
    </row>
    <row r="76" spans="7:9" x14ac:dyDescent="0.25">
      <c r="G76" s="9">
        <f t="shared" si="0"/>
        <v>8.5629629629629694E-2</v>
      </c>
      <c r="H76" s="5">
        <f t="shared" si="1"/>
        <v>11.645629629629642</v>
      </c>
      <c r="I76" s="3">
        <f t="shared" si="2"/>
        <v>26.396760493827198</v>
      </c>
    </row>
    <row r="77" spans="7:9" x14ac:dyDescent="0.25">
      <c r="G77" s="9">
        <f t="shared" si="0"/>
        <v>8.5629629629629694E-2</v>
      </c>
      <c r="H77" s="5">
        <f t="shared" si="1"/>
        <v>11.645629629629642</v>
      </c>
      <c r="I77" s="3">
        <f t="shared" si="2"/>
        <v>26.396760493827198</v>
      </c>
    </row>
    <row r="78" spans="7:9" x14ac:dyDescent="0.25">
      <c r="G78" s="9">
        <f t="shared" si="0"/>
        <v>8.5629629629629694E-2</v>
      </c>
      <c r="H78" s="5">
        <f t="shared" si="1"/>
        <v>11.645629629629642</v>
      </c>
      <c r="I78" s="3">
        <f t="shared" si="2"/>
        <v>26.396760493827198</v>
      </c>
    </row>
    <row r="79" spans="7:9" x14ac:dyDescent="0.25">
      <c r="G79" s="9">
        <f t="shared" si="0"/>
        <v>8.5629629629629694E-2</v>
      </c>
      <c r="H79" s="5">
        <f t="shared" si="1"/>
        <v>11.645629629629642</v>
      </c>
      <c r="I79" s="3">
        <f t="shared" si="2"/>
        <v>26.396760493827198</v>
      </c>
    </row>
    <row r="80" spans="7:9" x14ac:dyDescent="0.25">
      <c r="G80" s="9">
        <f t="shared" si="0"/>
        <v>0.17785185185185196</v>
      </c>
      <c r="H80" s="5">
        <f t="shared" si="1"/>
        <v>34.858962962962991</v>
      </c>
      <c r="I80" s="3">
        <f t="shared" si="2"/>
        <v>113.87261234567913</v>
      </c>
    </row>
    <row r="81" spans="7:9" x14ac:dyDescent="0.25">
      <c r="G81" s="9">
        <f t="shared" si="0"/>
        <v>0.17785185185185196</v>
      </c>
      <c r="H81" s="5">
        <f t="shared" si="1"/>
        <v>34.858962962962991</v>
      </c>
      <c r="I81" s="3">
        <f t="shared" si="2"/>
        <v>113.87261234567913</v>
      </c>
    </row>
    <row r="82" spans="7:9" x14ac:dyDescent="0.25">
      <c r="G82" s="9">
        <f t="shared" si="0"/>
        <v>0.17785185185185196</v>
      </c>
      <c r="H82" s="5">
        <f t="shared" si="1"/>
        <v>34.858962962962991</v>
      </c>
      <c r="I82" s="3">
        <f t="shared" si="2"/>
        <v>113.87261234567913</v>
      </c>
    </row>
    <row r="83" spans="7:9" x14ac:dyDescent="0.25">
      <c r="G83" s="9">
        <f t="shared" si="0"/>
        <v>0.30340740740740751</v>
      </c>
      <c r="H83" s="5">
        <f t="shared" si="1"/>
        <v>77.672296296296338</v>
      </c>
      <c r="I83" s="3">
        <f t="shared" si="2"/>
        <v>331.40179753086443</v>
      </c>
    </row>
    <row r="84" spans="7:9" x14ac:dyDescent="0.25">
      <c r="G84" s="9">
        <f t="shared" si="0"/>
        <v>0.46229629629629643</v>
      </c>
      <c r="H84" s="5">
        <f t="shared" si="1"/>
        <v>146.08562962962969</v>
      </c>
      <c r="I84" s="3">
        <f t="shared" si="2"/>
        <v>769.38431604938319</v>
      </c>
    </row>
    <row r="85" spans="7:9" x14ac:dyDescent="0.25">
      <c r="G85" s="9">
        <f t="shared" si="0"/>
        <v>0.65451851851851861</v>
      </c>
      <c r="H85" s="5">
        <f t="shared" si="1"/>
        <v>246.09896296296304</v>
      </c>
      <c r="I85" s="3">
        <f t="shared" si="2"/>
        <v>1542.2201679012351</v>
      </c>
    </row>
    <row r="86" spans="7:9" x14ac:dyDescent="0.25">
      <c r="G86" s="9">
        <f t="shared" si="0"/>
        <v>0.65451851851851861</v>
      </c>
      <c r="H86" s="5">
        <f t="shared" si="1"/>
        <v>246.09896296296304</v>
      </c>
      <c r="I86" s="3">
        <f t="shared" si="2"/>
        <v>1542.2201679012351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25" workbookViewId="0">
      <selection activeCell="A61" sqref="A32:A61"/>
    </sheetView>
  </sheetViews>
  <sheetFormatPr defaultRowHeight="15" x14ac:dyDescent="0.25"/>
  <cols>
    <col min="4" max="4" width="36.5703125" customWidth="1"/>
    <col min="6" max="6" width="30.5703125" style="10" customWidth="1"/>
    <col min="7" max="7" width="36.85546875" style="10" customWidth="1"/>
    <col min="8" max="8" width="28.5703125" customWidth="1"/>
  </cols>
  <sheetData>
    <row r="1" spans="1:8" x14ac:dyDescent="0.25">
      <c r="A1" s="11" t="s">
        <v>2</v>
      </c>
    </row>
    <row r="2" spans="1:8" x14ac:dyDescent="0.25">
      <c r="A2" s="13">
        <v>1</v>
      </c>
    </row>
    <row r="3" spans="1:8" x14ac:dyDescent="0.25">
      <c r="A3" s="13">
        <v>1</v>
      </c>
    </row>
    <row r="4" spans="1:8" x14ac:dyDescent="0.25">
      <c r="A4" s="13">
        <v>1</v>
      </c>
      <c r="D4" s="11" t="s">
        <v>6</v>
      </c>
      <c r="F4" s="14" t="s">
        <v>12</v>
      </c>
      <c r="G4" s="11" t="s">
        <v>13</v>
      </c>
      <c r="H4" s="12" t="s">
        <v>14</v>
      </c>
    </row>
    <row r="5" spans="1:8" x14ac:dyDescent="0.25">
      <c r="A5" s="13">
        <v>2</v>
      </c>
      <c r="D5" s="11">
        <f>(1/60)*SUM(A2:A61)</f>
        <v>3.75</v>
      </c>
      <c r="F5" s="11">
        <f>(A2-$D$5)^2</f>
        <v>7.5625</v>
      </c>
      <c r="G5" s="11">
        <f>(A2-$D$5)^3</f>
        <v>-20.796875</v>
      </c>
      <c r="H5" s="12">
        <f>(A2-$D$5)^4</f>
        <v>57.19140625</v>
      </c>
    </row>
    <row r="6" spans="1:8" x14ac:dyDescent="0.25">
      <c r="A6" s="13">
        <v>2</v>
      </c>
      <c r="F6" s="11">
        <f t="shared" ref="F6:F64" si="0">(A3-$D$5)^2</f>
        <v>7.5625</v>
      </c>
      <c r="G6" s="11">
        <f t="shared" ref="G6:G64" si="1">(A3-$D$5)^3</f>
        <v>-20.796875</v>
      </c>
      <c r="H6" s="12">
        <f t="shared" ref="H6:H64" si="2">(A3-$D$5)^4</f>
        <v>57.19140625</v>
      </c>
    </row>
    <row r="7" spans="1:8" x14ac:dyDescent="0.25">
      <c r="A7" s="13">
        <v>2</v>
      </c>
      <c r="F7" s="11">
        <f t="shared" si="0"/>
        <v>7.5625</v>
      </c>
      <c r="G7" s="11">
        <f t="shared" si="1"/>
        <v>-20.796875</v>
      </c>
      <c r="H7" s="12">
        <f t="shared" si="2"/>
        <v>57.19140625</v>
      </c>
    </row>
    <row r="8" spans="1:8" x14ac:dyDescent="0.25">
      <c r="A8" s="13">
        <v>2</v>
      </c>
      <c r="F8" s="11">
        <f t="shared" si="0"/>
        <v>3.0625</v>
      </c>
      <c r="G8" s="11">
        <f t="shared" si="1"/>
        <v>-5.359375</v>
      </c>
      <c r="H8" s="12">
        <f t="shared" si="2"/>
        <v>9.37890625</v>
      </c>
    </row>
    <row r="9" spans="1:8" x14ac:dyDescent="0.25">
      <c r="A9" s="13">
        <v>2</v>
      </c>
      <c r="D9" s="12" t="s">
        <v>1</v>
      </c>
      <c r="F9" s="11">
        <f t="shared" si="0"/>
        <v>3.0625</v>
      </c>
      <c r="G9" s="11">
        <f t="shared" si="1"/>
        <v>-5.359375</v>
      </c>
      <c r="H9" s="12">
        <f t="shared" si="2"/>
        <v>9.37890625</v>
      </c>
    </row>
    <row r="10" spans="1:8" x14ac:dyDescent="0.25">
      <c r="A10" s="13">
        <v>2</v>
      </c>
      <c r="D10" s="12">
        <f>(1/60)*(SUM(F5:F64))</f>
        <v>1.6208333333333333</v>
      </c>
      <c r="F10" s="11">
        <f t="shared" si="0"/>
        <v>3.0625</v>
      </c>
      <c r="G10" s="11">
        <f t="shared" si="1"/>
        <v>-5.359375</v>
      </c>
      <c r="H10" s="12">
        <f t="shared" si="2"/>
        <v>9.37890625</v>
      </c>
    </row>
    <row r="11" spans="1:8" x14ac:dyDescent="0.25">
      <c r="A11" s="13">
        <v>3</v>
      </c>
      <c r="F11" s="11">
        <f t="shared" si="0"/>
        <v>3.0625</v>
      </c>
      <c r="G11" s="11">
        <f t="shared" si="1"/>
        <v>-5.359375</v>
      </c>
      <c r="H11" s="12">
        <f t="shared" si="2"/>
        <v>9.37890625</v>
      </c>
    </row>
    <row r="12" spans="1:8" x14ac:dyDescent="0.25">
      <c r="A12" s="13">
        <v>3</v>
      </c>
      <c r="F12" s="11">
        <f t="shared" si="0"/>
        <v>3.0625</v>
      </c>
      <c r="G12" s="11">
        <f t="shared" si="1"/>
        <v>-5.359375</v>
      </c>
      <c r="H12" s="12">
        <f t="shared" si="2"/>
        <v>9.37890625</v>
      </c>
    </row>
    <row r="13" spans="1:8" x14ac:dyDescent="0.25">
      <c r="A13" s="13">
        <v>3</v>
      </c>
      <c r="D13" s="12" t="s">
        <v>7</v>
      </c>
      <c r="F13" s="11">
        <f t="shared" si="0"/>
        <v>3.0625</v>
      </c>
      <c r="G13" s="11">
        <f t="shared" si="1"/>
        <v>-5.359375</v>
      </c>
      <c r="H13" s="12">
        <f t="shared" si="2"/>
        <v>9.37890625</v>
      </c>
    </row>
    <row r="14" spans="1:8" x14ac:dyDescent="0.25">
      <c r="A14" s="13">
        <v>3</v>
      </c>
      <c r="D14" s="12">
        <f>SQRT(D10)</f>
        <v>1.2731195282978474</v>
      </c>
      <c r="F14" s="11">
        <f t="shared" si="0"/>
        <v>0.5625</v>
      </c>
      <c r="G14" s="11">
        <f t="shared" si="1"/>
        <v>-0.421875</v>
      </c>
      <c r="H14" s="12">
        <f t="shared" si="2"/>
        <v>0.31640625</v>
      </c>
    </row>
    <row r="15" spans="1:8" x14ac:dyDescent="0.25">
      <c r="A15" s="13">
        <v>3</v>
      </c>
      <c r="F15" s="11">
        <f t="shared" si="0"/>
        <v>0.5625</v>
      </c>
      <c r="G15" s="11">
        <f t="shared" si="1"/>
        <v>-0.421875</v>
      </c>
      <c r="H15" s="12">
        <f t="shared" si="2"/>
        <v>0.31640625</v>
      </c>
    </row>
    <row r="16" spans="1:8" x14ac:dyDescent="0.25">
      <c r="A16" s="13">
        <v>3</v>
      </c>
      <c r="F16" s="11">
        <f t="shared" si="0"/>
        <v>0.5625</v>
      </c>
      <c r="G16" s="11">
        <f t="shared" si="1"/>
        <v>-0.421875</v>
      </c>
      <c r="H16" s="12">
        <f t="shared" si="2"/>
        <v>0.31640625</v>
      </c>
    </row>
    <row r="17" spans="1:8" x14ac:dyDescent="0.25">
      <c r="A17" s="13">
        <v>3</v>
      </c>
      <c r="D17" s="12" t="s">
        <v>8</v>
      </c>
      <c r="F17" s="11">
        <f t="shared" si="0"/>
        <v>0.5625</v>
      </c>
      <c r="G17" s="11">
        <f t="shared" si="1"/>
        <v>-0.421875</v>
      </c>
      <c r="H17" s="12">
        <f t="shared" si="2"/>
        <v>0.31640625</v>
      </c>
    </row>
    <row r="18" spans="1:8" x14ac:dyDescent="0.25">
      <c r="A18" s="13">
        <v>3</v>
      </c>
      <c r="D18" s="7">
        <f>D14/D5</f>
        <v>0.33949854087942594</v>
      </c>
      <c r="F18" s="11">
        <f t="shared" si="0"/>
        <v>0.5625</v>
      </c>
      <c r="G18" s="11">
        <f t="shared" si="1"/>
        <v>-0.421875</v>
      </c>
      <c r="H18" s="12">
        <f t="shared" si="2"/>
        <v>0.31640625</v>
      </c>
    </row>
    <row r="19" spans="1:8" x14ac:dyDescent="0.25">
      <c r="A19" s="13">
        <v>3</v>
      </c>
      <c r="F19" s="11">
        <f t="shared" si="0"/>
        <v>0.5625</v>
      </c>
      <c r="G19" s="11">
        <f t="shared" si="1"/>
        <v>-0.421875</v>
      </c>
      <c r="H19" s="12">
        <f t="shared" si="2"/>
        <v>0.31640625</v>
      </c>
    </row>
    <row r="20" spans="1:8" x14ac:dyDescent="0.25">
      <c r="A20" s="13">
        <v>3</v>
      </c>
      <c r="F20" s="11">
        <f t="shared" si="0"/>
        <v>0.5625</v>
      </c>
      <c r="G20" s="11">
        <f t="shared" si="1"/>
        <v>-0.421875</v>
      </c>
      <c r="H20" s="12">
        <f t="shared" si="2"/>
        <v>0.31640625</v>
      </c>
    </row>
    <row r="21" spans="1:8" x14ac:dyDescent="0.25">
      <c r="A21" s="13">
        <v>3</v>
      </c>
      <c r="D21" s="11" t="s">
        <v>10</v>
      </c>
      <c r="F21" s="11">
        <f t="shared" si="0"/>
        <v>0.5625</v>
      </c>
      <c r="G21" s="11">
        <f t="shared" si="1"/>
        <v>-0.421875</v>
      </c>
      <c r="H21" s="12">
        <f t="shared" si="2"/>
        <v>0.31640625</v>
      </c>
    </row>
    <row r="22" spans="1:8" x14ac:dyDescent="0.25">
      <c r="A22" s="13">
        <v>3</v>
      </c>
      <c r="D22" s="11">
        <f>(SUM(G5:G64))/(60*(D5)^3)</f>
        <v>-3.5555555555555557E-4</v>
      </c>
      <c r="F22" s="11">
        <f t="shared" si="0"/>
        <v>0.5625</v>
      </c>
      <c r="G22" s="11">
        <f t="shared" si="1"/>
        <v>-0.421875</v>
      </c>
      <c r="H22" s="12">
        <f t="shared" si="2"/>
        <v>0.31640625</v>
      </c>
    </row>
    <row r="23" spans="1:8" x14ac:dyDescent="0.25">
      <c r="A23" s="13">
        <v>3</v>
      </c>
      <c r="F23" s="11">
        <f t="shared" si="0"/>
        <v>0.5625</v>
      </c>
      <c r="G23" s="11">
        <f t="shared" si="1"/>
        <v>-0.421875</v>
      </c>
      <c r="H23" s="12">
        <f t="shared" si="2"/>
        <v>0.31640625</v>
      </c>
    </row>
    <row r="24" spans="1:8" x14ac:dyDescent="0.25">
      <c r="A24" s="13">
        <v>3</v>
      </c>
      <c r="F24" s="11">
        <f t="shared" si="0"/>
        <v>0.5625</v>
      </c>
      <c r="G24" s="11">
        <f t="shared" si="1"/>
        <v>-0.421875</v>
      </c>
      <c r="H24" s="12">
        <f t="shared" si="2"/>
        <v>0.31640625</v>
      </c>
    </row>
    <row r="25" spans="1:8" x14ac:dyDescent="0.25">
      <c r="A25" s="13">
        <v>3</v>
      </c>
      <c r="D25" s="11" t="s">
        <v>15</v>
      </c>
      <c r="F25" s="11">
        <f t="shared" si="0"/>
        <v>0.5625</v>
      </c>
      <c r="G25" s="11">
        <f t="shared" si="1"/>
        <v>-0.421875</v>
      </c>
      <c r="H25" s="12">
        <f t="shared" si="2"/>
        <v>0.31640625</v>
      </c>
    </row>
    <row r="26" spans="1:8" x14ac:dyDescent="0.25">
      <c r="A26" s="13">
        <v>4</v>
      </c>
      <c r="D26" s="11">
        <f>KURT(A2:A61)</f>
        <v>9.5294013923666654E-2</v>
      </c>
      <c r="F26" s="11">
        <f t="shared" si="0"/>
        <v>0.5625</v>
      </c>
      <c r="G26" s="11">
        <f t="shared" si="1"/>
        <v>-0.421875</v>
      </c>
      <c r="H26" s="12">
        <f t="shared" si="2"/>
        <v>0.31640625</v>
      </c>
    </row>
    <row r="27" spans="1:8" x14ac:dyDescent="0.25">
      <c r="A27" s="13">
        <v>4</v>
      </c>
      <c r="F27" s="11">
        <f t="shared" si="0"/>
        <v>0.5625</v>
      </c>
      <c r="G27" s="11">
        <f t="shared" si="1"/>
        <v>-0.421875</v>
      </c>
      <c r="H27" s="12">
        <f t="shared" si="2"/>
        <v>0.31640625</v>
      </c>
    </row>
    <row r="28" spans="1:8" x14ac:dyDescent="0.25">
      <c r="A28" s="13">
        <v>4</v>
      </c>
      <c r="F28" s="11">
        <f t="shared" si="0"/>
        <v>0.5625</v>
      </c>
      <c r="G28" s="11">
        <f t="shared" si="1"/>
        <v>-0.421875</v>
      </c>
      <c r="H28" s="12">
        <f t="shared" si="2"/>
        <v>0.31640625</v>
      </c>
    </row>
    <row r="29" spans="1:8" x14ac:dyDescent="0.25">
      <c r="A29" s="13">
        <v>4</v>
      </c>
      <c r="F29" s="11">
        <f t="shared" si="0"/>
        <v>6.25E-2</v>
      </c>
      <c r="G29" s="11">
        <f t="shared" si="1"/>
        <v>1.5625E-2</v>
      </c>
      <c r="H29" s="12">
        <f t="shared" si="2"/>
        <v>3.90625E-3</v>
      </c>
    </row>
    <row r="30" spans="1:8" x14ac:dyDescent="0.25">
      <c r="A30" s="13">
        <v>4</v>
      </c>
      <c r="F30" s="11">
        <f t="shared" si="0"/>
        <v>6.25E-2</v>
      </c>
      <c r="G30" s="11">
        <f t="shared" si="1"/>
        <v>1.5625E-2</v>
      </c>
      <c r="H30" s="12">
        <f t="shared" si="2"/>
        <v>3.90625E-3</v>
      </c>
    </row>
    <row r="31" spans="1:8" x14ac:dyDescent="0.25">
      <c r="A31" s="13">
        <v>4</v>
      </c>
      <c r="F31" s="11">
        <f t="shared" si="0"/>
        <v>6.25E-2</v>
      </c>
      <c r="G31" s="11">
        <f t="shared" si="1"/>
        <v>1.5625E-2</v>
      </c>
      <c r="H31" s="12">
        <f t="shared" si="2"/>
        <v>3.90625E-3</v>
      </c>
    </row>
    <row r="32" spans="1:8" x14ac:dyDescent="0.25">
      <c r="A32" s="13">
        <v>4</v>
      </c>
      <c r="F32" s="11">
        <f t="shared" si="0"/>
        <v>6.25E-2</v>
      </c>
      <c r="G32" s="11">
        <f t="shared" si="1"/>
        <v>1.5625E-2</v>
      </c>
      <c r="H32" s="12">
        <f t="shared" si="2"/>
        <v>3.90625E-3</v>
      </c>
    </row>
    <row r="33" spans="1:8" x14ac:dyDescent="0.25">
      <c r="A33" s="13">
        <v>4</v>
      </c>
      <c r="F33" s="11">
        <f t="shared" si="0"/>
        <v>6.25E-2</v>
      </c>
      <c r="G33" s="11">
        <f t="shared" si="1"/>
        <v>1.5625E-2</v>
      </c>
      <c r="H33" s="12">
        <f t="shared" si="2"/>
        <v>3.90625E-3</v>
      </c>
    </row>
    <row r="34" spans="1:8" x14ac:dyDescent="0.25">
      <c r="A34" s="13">
        <v>4</v>
      </c>
      <c r="F34" s="11">
        <f t="shared" si="0"/>
        <v>6.25E-2</v>
      </c>
      <c r="G34" s="11">
        <f t="shared" si="1"/>
        <v>1.5625E-2</v>
      </c>
      <c r="H34" s="12">
        <f t="shared" si="2"/>
        <v>3.90625E-3</v>
      </c>
    </row>
    <row r="35" spans="1:8" x14ac:dyDescent="0.25">
      <c r="A35" s="13">
        <v>4</v>
      </c>
      <c r="F35" s="11">
        <f t="shared" si="0"/>
        <v>6.25E-2</v>
      </c>
      <c r="G35" s="11">
        <f t="shared" si="1"/>
        <v>1.5625E-2</v>
      </c>
      <c r="H35" s="12">
        <f t="shared" si="2"/>
        <v>3.90625E-3</v>
      </c>
    </row>
    <row r="36" spans="1:8" x14ac:dyDescent="0.25">
      <c r="A36" s="13">
        <v>4</v>
      </c>
      <c r="F36" s="11">
        <f t="shared" si="0"/>
        <v>6.25E-2</v>
      </c>
      <c r="G36" s="11">
        <f t="shared" si="1"/>
        <v>1.5625E-2</v>
      </c>
      <c r="H36" s="12">
        <f t="shared" si="2"/>
        <v>3.90625E-3</v>
      </c>
    </row>
    <row r="37" spans="1:8" x14ac:dyDescent="0.25">
      <c r="A37" s="13">
        <v>4</v>
      </c>
      <c r="F37" s="11">
        <f t="shared" si="0"/>
        <v>6.25E-2</v>
      </c>
      <c r="G37" s="11">
        <f t="shared" si="1"/>
        <v>1.5625E-2</v>
      </c>
      <c r="H37" s="12">
        <f t="shared" si="2"/>
        <v>3.90625E-3</v>
      </c>
    </row>
    <row r="38" spans="1:8" x14ac:dyDescent="0.25">
      <c r="A38" s="13">
        <v>4</v>
      </c>
      <c r="F38" s="11">
        <f t="shared" si="0"/>
        <v>6.25E-2</v>
      </c>
      <c r="G38" s="11">
        <f t="shared" si="1"/>
        <v>1.5625E-2</v>
      </c>
      <c r="H38" s="12">
        <f t="shared" si="2"/>
        <v>3.90625E-3</v>
      </c>
    </row>
    <row r="39" spans="1:8" x14ac:dyDescent="0.25">
      <c r="A39" s="13">
        <v>4</v>
      </c>
      <c r="F39" s="11">
        <f t="shared" si="0"/>
        <v>6.25E-2</v>
      </c>
      <c r="G39" s="11">
        <f t="shared" si="1"/>
        <v>1.5625E-2</v>
      </c>
      <c r="H39" s="12">
        <f t="shared" si="2"/>
        <v>3.90625E-3</v>
      </c>
    </row>
    <row r="40" spans="1:8" x14ac:dyDescent="0.25">
      <c r="A40" s="13">
        <v>4</v>
      </c>
      <c r="F40" s="11">
        <f t="shared" si="0"/>
        <v>6.25E-2</v>
      </c>
      <c r="G40" s="11">
        <f t="shared" si="1"/>
        <v>1.5625E-2</v>
      </c>
      <c r="H40" s="12">
        <f t="shared" si="2"/>
        <v>3.90625E-3</v>
      </c>
    </row>
    <row r="41" spans="1:8" x14ac:dyDescent="0.25">
      <c r="A41" s="13">
        <v>4</v>
      </c>
      <c r="F41" s="11">
        <f t="shared" si="0"/>
        <v>6.25E-2</v>
      </c>
      <c r="G41" s="11">
        <f t="shared" si="1"/>
        <v>1.5625E-2</v>
      </c>
      <c r="H41" s="12">
        <f t="shared" si="2"/>
        <v>3.90625E-3</v>
      </c>
    </row>
    <row r="42" spans="1:8" x14ac:dyDescent="0.25">
      <c r="A42" s="13">
        <v>4</v>
      </c>
      <c r="F42" s="11">
        <f t="shared" si="0"/>
        <v>6.25E-2</v>
      </c>
      <c r="G42" s="11">
        <f t="shared" si="1"/>
        <v>1.5625E-2</v>
      </c>
      <c r="H42" s="12">
        <f t="shared" si="2"/>
        <v>3.90625E-3</v>
      </c>
    </row>
    <row r="43" spans="1:8" x14ac:dyDescent="0.25">
      <c r="A43" s="13">
        <v>4</v>
      </c>
      <c r="F43" s="11">
        <f t="shared" si="0"/>
        <v>6.25E-2</v>
      </c>
      <c r="G43" s="11">
        <f t="shared" si="1"/>
        <v>1.5625E-2</v>
      </c>
      <c r="H43" s="12">
        <f t="shared" si="2"/>
        <v>3.90625E-3</v>
      </c>
    </row>
    <row r="44" spans="1:8" x14ac:dyDescent="0.25">
      <c r="A44" s="13">
        <v>4</v>
      </c>
      <c r="F44" s="11">
        <f t="shared" si="0"/>
        <v>6.25E-2</v>
      </c>
      <c r="G44" s="11">
        <f t="shared" si="1"/>
        <v>1.5625E-2</v>
      </c>
      <c r="H44" s="12">
        <f t="shared" si="2"/>
        <v>3.90625E-3</v>
      </c>
    </row>
    <row r="45" spans="1:8" x14ac:dyDescent="0.25">
      <c r="A45" s="13">
        <v>4</v>
      </c>
      <c r="F45" s="11">
        <f t="shared" si="0"/>
        <v>6.25E-2</v>
      </c>
      <c r="G45" s="11">
        <f t="shared" si="1"/>
        <v>1.5625E-2</v>
      </c>
      <c r="H45" s="12">
        <f t="shared" si="2"/>
        <v>3.90625E-3</v>
      </c>
    </row>
    <row r="46" spans="1:8" x14ac:dyDescent="0.25">
      <c r="A46" s="13">
        <v>4</v>
      </c>
      <c r="F46" s="11">
        <f t="shared" si="0"/>
        <v>6.25E-2</v>
      </c>
      <c r="G46" s="11">
        <f t="shared" si="1"/>
        <v>1.5625E-2</v>
      </c>
      <c r="H46" s="12">
        <f t="shared" si="2"/>
        <v>3.90625E-3</v>
      </c>
    </row>
    <row r="47" spans="1:8" x14ac:dyDescent="0.25">
      <c r="A47" s="13">
        <v>5</v>
      </c>
      <c r="F47" s="11">
        <f t="shared" si="0"/>
        <v>6.25E-2</v>
      </c>
      <c r="G47" s="11">
        <f t="shared" si="1"/>
        <v>1.5625E-2</v>
      </c>
      <c r="H47" s="12">
        <f t="shared" si="2"/>
        <v>3.90625E-3</v>
      </c>
    </row>
    <row r="48" spans="1:8" x14ac:dyDescent="0.25">
      <c r="A48" s="13">
        <v>5</v>
      </c>
      <c r="F48" s="11">
        <f t="shared" si="0"/>
        <v>6.25E-2</v>
      </c>
      <c r="G48" s="11">
        <f t="shared" si="1"/>
        <v>1.5625E-2</v>
      </c>
      <c r="H48" s="12">
        <f t="shared" si="2"/>
        <v>3.90625E-3</v>
      </c>
    </row>
    <row r="49" spans="1:8" x14ac:dyDescent="0.25">
      <c r="A49" s="13">
        <v>5</v>
      </c>
      <c r="F49" s="11">
        <f t="shared" si="0"/>
        <v>6.25E-2</v>
      </c>
      <c r="G49" s="11">
        <f t="shared" si="1"/>
        <v>1.5625E-2</v>
      </c>
      <c r="H49" s="12">
        <f t="shared" si="2"/>
        <v>3.90625E-3</v>
      </c>
    </row>
    <row r="50" spans="1:8" x14ac:dyDescent="0.25">
      <c r="A50" s="13">
        <v>5</v>
      </c>
      <c r="F50" s="11">
        <f t="shared" si="0"/>
        <v>1.5625</v>
      </c>
      <c r="G50" s="11">
        <f t="shared" si="1"/>
        <v>1.953125</v>
      </c>
      <c r="H50" s="12">
        <f t="shared" si="2"/>
        <v>2.44140625</v>
      </c>
    </row>
    <row r="51" spans="1:8" x14ac:dyDescent="0.25">
      <c r="A51" s="13">
        <v>5</v>
      </c>
      <c r="F51" s="11">
        <f t="shared" si="0"/>
        <v>1.5625</v>
      </c>
      <c r="G51" s="11">
        <f t="shared" si="1"/>
        <v>1.953125</v>
      </c>
      <c r="H51" s="12">
        <f t="shared" si="2"/>
        <v>2.44140625</v>
      </c>
    </row>
    <row r="52" spans="1:8" x14ac:dyDescent="0.25">
      <c r="A52" s="13">
        <v>5</v>
      </c>
      <c r="F52" s="11">
        <f t="shared" si="0"/>
        <v>1.5625</v>
      </c>
      <c r="G52" s="11">
        <f t="shared" si="1"/>
        <v>1.953125</v>
      </c>
      <c r="H52" s="12">
        <f t="shared" si="2"/>
        <v>2.44140625</v>
      </c>
    </row>
    <row r="53" spans="1:8" x14ac:dyDescent="0.25">
      <c r="A53" s="13">
        <v>5</v>
      </c>
      <c r="F53" s="11">
        <f t="shared" si="0"/>
        <v>1.5625</v>
      </c>
      <c r="G53" s="11">
        <f t="shared" si="1"/>
        <v>1.953125</v>
      </c>
      <c r="H53" s="12">
        <f t="shared" si="2"/>
        <v>2.44140625</v>
      </c>
    </row>
    <row r="54" spans="1:8" x14ac:dyDescent="0.25">
      <c r="A54" s="13">
        <v>5</v>
      </c>
      <c r="F54" s="11">
        <f t="shared" si="0"/>
        <v>1.5625</v>
      </c>
      <c r="G54" s="11">
        <f t="shared" si="1"/>
        <v>1.953125</v>
      </c>
      <c r="H54" s="12">
        <f t="shared" si="2"/>
        <v>2.44140625</v>
      </c>
    </row>
    <row r="55" spans="1:8" x14ac:dyDescent="0.25">
      <c r="A55" s="13">
        <v>5</v>
      </c>
      <c r="F55" s="11">
        <f t="shared" si="0"/>
        <v>1.5625</v>
      </c>
      <c r="G55" s="11">
        <f t="shared" si="1"/>
        <v>1.953125</v>
      </c>
      <c r="H55" s="12">
        <f t="shared" si="2"/>
        <v>2.44140625</v>
      </c>
    </row>
    <row r="56" spans="1:8" x14ac:dyDescent="0.25">
      <c r="A56" s="13">
        <v>5</v>
      </c>
      <c r="F56" s="11">
        <f t="shared" si="0"/>
        <v>1.5625</v>
      </c>
      <c r="G56" s="11">
        <f t="shared" si="1"/>
        <v>1.953125</v>
      </c>
      <c r="H56" s="12">
        <f t="shared" si="2"/>
        <v>2.44140625</v>
      </c>
    </row>
    <row r="57" spans="1:8" x14ac:dyDescent="0.25">
      <c r="A57" s="13">
        <v>6</v>
      </c>
      <c r="F57" s="11">
        <f t="shared" si="0"/>
        <v>1.5625</v>
      </c>
      <c r="G57" s="11">
        <f t="shared" si="1"/>
        <v>1.953125</v>
      </c>
      <c r="H57" s="12">
        <f t="shared" si="2"/>
        <v>2.44140625</v>
      </c>
    </row>
    <row r="58" spans="1:8" x14ac:dyDescent="0.25">
      <c r="A58" s="13">
        <v>6</v>
      </c>
      <c r="F58" s="11">
        <f t="shared" si="0"/>
        <v>1.5625</v>
      </c>
      <c r="G58" s="11">
        <f t="shared" si="1"/>
        <v>1.953125</v>
      </c>
      <c r="H58" s="12">
        <f t="shared" si="2"/>
        <v>2.44140625</v>
      </c>
    </row>
    <row r="59" spans="1:8" x14ac:dyDescent="0.25">
      <c r="A59" s="13">
        <v>6</v>
      </c>
      <c r="F59" s="11">
        <f t="shared" si="0"/>
        <v>1.5625</v>
      </c>
      <c r="G59" s="11">
        <f t="shared" si="1"/>
        <v>1.953125</v>
      </c>
      <c r="H59" s="12">
        <f t="shared" si="2"/>
        <v>2.44140625</v>
      </c>
    </row>
    <row r="60" spans="1:8" x14ac:dyDescent="0.25">
      <c r="A60" s="13">
        <v>6</v>
      </c>
      <c r="F60" s="11">
        <f t="shared" si="0"/>
        <v>5.0625</v>
      </c>
      <c r="G60" s="11">
        <f t="shared" si="1"/>
        <v>11.390625</v>
      </c>
      <c r="H60" s="12">
        <f t="shared" si="2"/>
        <v>25.62890625</v>
      </c>
    </row>
    <row r="61" spans="1:8" x14ac:dyDescent="0.25">
      <c r="A61" s="13">
        <v>7</v>
      </c>
      <c r="F61" s="11">
        <f t="shared" si="0"/>
        <v>5.0625</v>
      </c>
      <c r="G61" s="11">
        <f t="shared" si="1"/>
        <v>11.390625</v>
      </c>
      <c r="H61" s="12">
        <f t="shared" si="2"/>
        <v>25.62890625</v>
      </c>
    </row>
    <row r="62" spans="1:8" x14ac:dyDescent="0.25">
      <c r="F62" s="11">
        <f t="shared" si="0"/>
        <v>5.0625</v>
      </c>
      <c r="G62" s="11">
        <f t="shared" si="1"/>
        <v>11.390625</v>
      </c>
      <c r="H62" s="12">
        <f t="shared" si="2"/>
        <v>25.62890625</v>
      </c>
    </row>
    <row r="63" spans="1:8" x14ac:dyDescent="0.25">
      <c r="F63" s="11">
        <f t="shared" si="0"/>
        <v>5.0625</v>
      </c>
      <c r="G63" s="11">
        <f t="shared" si="1"/>
        <v>11.390625</v>
      </c>
      <c r="H63" s="12">
        <f t="shared" si="2"/>
        <v>25.62890625</v>
      </c>
    </row>
    <row r="64" spans="1:8" x14ac:dyDescent="0.25">
      <c r="F64" s="11">
        <f t="shared" si="0"/>
        <v>10.5625</v>
      </c>
      <c r="G64" s="11">
        <f t="shared" si="1"/>
        <v>34.328125</v>
      </c>
      <c r="H64" s="12">
        <f t="shared" si="2"/>
        <v>111.56640625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2020-11-24T17:30:22Z</dcterms:modified>
</cp:coreProperties>
</file>