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2" activeTab="3"/>
  </bookViews>
  <sheets>
    <sheet name="Задача 1" sheetId="1" r:id="rId1"/>
    <sheet name="Задача 2" sheetId="2" r:id="rId2"/>
    <sheet name="Задача 3" sheetId="3" r:id="rId3"/>
    <sheet name="Задача 4" sheetId="4" r:id="rId4"/>
  </sheets>
  <calcPr calcId="152511"/>
</workbook>
</file>

<file path=xl/calcChain.xml><?xml version="1.0" encoding="utf-8"?>
<calcChain xmlns="http://schemas.openxmlformats.org/spreadsheetml/2006/main">
  <c r="J5" i="4" l="1"/>
  <c r="H5" i="4"/>
  <c r="I5" i="4"/>
  <c r="G5" i="4"/>
  <c r="J3" i="4"/>
  <c r="H3" i="4"/>
  <c r="I3" i="4"/>
  <c r="G3" i="4"/>
  <c r="J2" i="4"/>
  <c r="I2" i="4"/>
  <c r="H2" i="4"/>
  <c r="G2" i="4"/>
  <c r="D14" i="4"/>
  <c r="E14" i="4"/>
  <c r="C14" i="4"/>
  <c r="D15" i="4"/>
  <c r="C15" i="4"/>
  <c r="B15" i="4"/>
  <c r="E3" i="4"/>
  <c r="E4" i="4"/>
  <c r="E5" i="4"/>
  <c r="E6" i="4"/>
  <c r="E7" i="4"/>
  <c r="E8" i="4"/>
  <c r="E9" i="4"/>
  <c r="E10" i="4"/>
  <c r="E2" i="4"/>
  <c r="D3" i="4"/>
  <c r="D4" i="4"/>
  <c r="D5" i="4"/>
  <c r="D6" i="4"/>
  <c r="D7" i="4"/>
  <c r="D8" i="4"/>
  <c r="D9" i="4"/>
  <c r="D10" i="4"/>
  <c r="D11" i="4"/>
  <c r="D2" i="4"/>
  <c r="C3" i="4"/>
  <c r="C4" i="4"/>
  <c r="C5" i="4"/>
  <c r="C6" i="4"/>
  <c r="C7" i="4"/>
  <c r="C8" i="4"/>
  <c r="C9" i="4"/>
  <c r="C10" i="4"/>
  <c r="C11" i="4"/>
  <c r="C12" i="4"/>
  <c r="C2" i="4"/>
  <c r="D4" i="3"/>
  <c r="B4" i="3"/>
  <c r="C4" i="3"/>
  <c r="E4" i="3"/>
  <c r="J5" i="2"/>
  <c r="H5" i="2"/>
  <c r="I5" i="2"/>
  <c r="G5" i="2"/>
  <c r="J3" i="2"/>
  <c r="I3" i="2"/>
  <c r="G3" i="2"/>
  <c r="H3" i="2"/>
  <c r="D13" i="2"/>
  <c r="E12" i="2"/>
  <c r="D12" i="2"/>
  <c r="C13" i="2"/>
  <c r="C12" i="2"/>
  <c r="B13" i="2"/>
  <c r="E3" i="2"/>
  <c r="E4" i="2"/>
  <c r="E5" i="2"/>
  <c r="E6" i="2"/>
  <c r="E7" i="2"/>
  <c r="E8" i="2"/>
  <c r="E2" i="2"/>
  <c r="D2" i="2"/>
  <c r="D3" i="2"/>
  <c r="D4" i="2"/>
  <c r="D5" i="2"/>
  <c r="D6" i="2"/>
  <c r="D7" i="2"/>
  <c r="D8" i="2"/>
  <c r="D9" i="2"/>
  <c r="C2" i="2"/>
  <c r="C3" i="2"/>
  <c r="C4" i="2"/>
  <c r="C5" i="2"/>
  <c r="C6" i="2"/>
  <c r="C7" i="2"/>
  <c r="C8" i="2"/>
  <c r="C9" i="2"/>
  <c r="C10" i="2"/>
  <c r="G3" i="1"/>
  <c r="G2" i="1"/>
  <c r="F2" i="1"/>
  <c r="C2" i="1"/>
  <c r="D2" i="1"/>
  <c r="B2" i="1"/>
  <c r="A5" i="1"/>
</calcChain>
</file>

<file path=xl/sharedStrings.xml><?xml version="1.0" encoding="utf-8"?>
<sst xmlns="http://schemas.openxmlformats.org/spreadsheetml/2006/main" count="46" uniqueCount="22">
  <si>
    <t>x</t>
  </si>
  <si>
    <t>y</t>
  </si>
  <si>
    <t>Пи</t>
  </si>
  <si>
    <t>Полином Лагранжа</t>
  </si>
  <si>
    <t>Значения для полинома</t>
  </si>
  <si>
    <r>
      <rPr>
        <sz val="11"/>
        <color theme="1"/>
        <rFont val="Calibri"/>
        <family val="2"/>
        <charset val="204"/>
      </rPr>
      <t>∆</t>
    </r>
    <r>
      <rPr>
        <sz val="11"/>
        <color theme="1"/>
        <rFont val="Calibri"/>
        <family val="2"/>
      </rPr>
      <t>y</t>
    </r>
  </si>
  <si>
    <t>-</t>
  </si>
  <si>
    <r>
      <t>∆</t>
    </r>
    <r>
      <rPr>
        <vertAlign val="superscript"/>
        <sz val="11"/>
        <color theme="1"/>
        <rFont val="Calibri"/>
        <family val="2"/>
        <charset val="204"/>
      </rPr>
      <t>2</t>
    </r>
    <r>
      <rPr>
        <sz val="11"/>
        <color theme="1"/>
        <rFont val="Calibri"/>
        <family val="2"/>
      </rPr>
      <t>y</t>
    </r>
  </si>
  <si>
    <r>
      <t>∆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y</t>
    </r>
  </si>
  <si>
    <t>ꓰ</t>
  </si>
  <si>
    <t>P</t>
  </si>
  <si>
    <t>x1</t>
  </si>
  <si>
    <t>x2</t>
  </si>
  <si>
    <t>x3</t>
  </si>
  <si>
    <t>x4</t>
  </si>
  <si>
    <t>q</t>
  </si>
  <si>
    <r>
      <t>L</t>
    </r>
    <r>
      <rPr>
        <vertAlign val="subscript"/>
        <sz val="11"/>
        <color theme="1"/>
        <rFont val="Calibri"/>
        <family val="2"/>
        <charset val="204"/>
        <scheme val="minor"/>
      </rPr>
      <t>n</t>
    </r>
  </si>
  <si>
    <t>∆y</t>
  </si>
  <si>
    <r>
      <t>∆</t>
    </r>
    <r>
      <rPr>
        <vertAlign val="super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y</t>
    </r>
  </si>
  <si>
    <t>Е</t>
  </si>
  <si>
    <t>Р</t>
  </si>
  <si>
    <t>x0/xn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</si>
</sst>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2" fontId="0" fillId="0" borderId="0" xfId="1" applyNumberFormat="1" applyFont="1"/>
    <xf numFmtId="0" fontId="0" fillId="0" borderId="1" xfId="0" applyBorder="1"/>
    <xf numFmtId="2" fontId="0" fillId="0" borderId="1" xfId="1" applyNumberFormat="1" applyFont="1" applyBorder="1"/>
    <xf numFmtId="0" fontId="0" fillId="0" borderId="2" xfId="0" applyBorder="1"/>
    <xf numFmtId="0" fontId="0" fillId="0" borderId="3" xfId="0" applyBorder="1"/>
    <xf numFmtId="0" fontId="2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2" xfId="0" applyFont="1" applyBorder="1"/>
    <xf numFmtId="0" fontId="0" fillId="0" borderId="3" xfId="0" applyFill="1" applyBorder="1"/>
    <xf numFmtId="0" fontId="0" fillId="0" borderId="4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2" xfId="0" applyFill="1" applyBorder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topLeftCell="B1" workbookViewId="0">
      <selection activeCell="F6" sqref="F6"/>
    </sheetView>
  </sheetViews>
  <sheetFormatPr defaultRowHeight="15" x14ac:dyDescent="0.25"/>
  <cols>
    <col min="3" max="4" width="12" bestFit="1" customWidth="1"/>
    <col min="6" max="7" width="27.42578125" customWidth="1"/>
  </cols>
  <sheetData>
    <row r="1" spans="1:7" x14ac:dyDescent="0.25">
      <c r="A1" s="2" t="s">
        <v>0</v>
      </c>
      <c r="B1" s="2">
        <v>0</v>
      </c>
      <c r="C1" s="3">
        <v>0.16666666666666699</v>
      </c>
      <c r="D1" s="3">
        <v>0.5</v>
      </c>
      <c r="F1" t="s">
        <v>4</v>
      </c>
      <c r="G1" t="s">
        <v>3</v>
      </c>
    </row>
    <row r="2" spans="1:7" x14ac:dyDescent="0.25">
      <c r="A2" s="2" t="s">
        <v>1</v>
      </c>
      <c r="B2" s="2">
        <f>SIN($A$5*B1)</f>
        <v>0</v>
      </c>
      <c r="C2" s="2">
        <f t="shared" ref="C2:D2" si="0">SIN($A$5*C1)</f>
        <v>0.50000000000000078</v>
      </c>
      <c r="D2" s="2">
        <f t="shared" si="0"/>
        <v>1</v>
      </c>
      <c r="F2" s="1">
        <f>1/4</f>
        <v>0.25</v>
      </c>
      <c r="G2">
        <f>(((F2-$C$1)*(F2-$D$1))/(($B$1-$C$1)*($B$1-$D$1)))*$B$2+(((F2-$B$1)*(F2-$D$1))/(($C$1-$B$1)*($C$1-$D$1)))*$C$2+(((F2-$B$1)*(F2-$C$1))/(($D$1-$B$1)*($D$1-$C$1)))*$D$2</f>
        <v>0.6875</v>
      </c>
    </row>
    <row r="3" spans="1:7" x14ac:dyDescent="0.25">
      <c r="F3" s="1">
        <v>0.33333333333333331</v>
      </c>
      <c r="G3">
        <f>(((F3-$C$1)*(F3-$D$1))/(($B$1-$C$1)*($B$1-$D$1)))*$B$2+(((F3-$B$1)*(F3-$D$1))/(($C$1-$B$1)*($C$1-$D$1)))*$C$2+(((F3-$B$1)*(F3-$C$1))/(($D$1-$B$1)*($D$1-$C$1)))*$D$2</f>
        <v>0.83333333333333315</v>
      </c>
    </row>
    <row r="4" spans="1:7" x14ac:dyDescent="0.25">
      <c r="A4" s="2" t="s">
        <v>2</v>
      </c>
    </row>
    <row r="5" spans="1:7" x14ac:dyDescent="0.25">
      <c r="A5" s="2">
        <f>PI()</f>
        <v>3.1415926535897931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I16" sqref="I16"/>
    </sheetView>
  </sheetViews>
  <sheetFormatPr defaultRowHeight="15" x14ac:dyDescent="0.25"/>
  <sheetData>
    <row r="1" spans="1:10" ht="17.25" x14ac:dyDescent="0.25">
      <c r="A1" s="4" t="s">
        <v>0</v>
      </c>
      <c r="B1" s="5" t="s">
        <v>1</v>
      </c>
      <c r="C1" s="6" t="s">
        <v>5</v>
      </c>
      <c r="D1" s="6" t="s">
        <v>7</v>
      </c>
      <c r="E1" s="20" t="s">
        <v>8</v>
      </c>
      <c r="F1" s="4"/>
      <c r="G1" s="5" t="s">
        <v>11</v>
      </c>
      <c r="H1" s="5" t="s">
        <v>12</v>
      </c>
      <c r="I1" s="5" t="s">
        <v>13</v>
      </c>
      <c r="J1" s="7" t="s">
        <v>14</v>
      </c>
    </row>
    <row r="2" spans="1:10" x14ac:dyDescent="0.25">
      <c r="A2" s="8">
        <v>1.2150000000000001</v>
      </c>
      <c r="B2" s="2">
        <v>0.106044</v>
      </c>
      <c r="C2" s="2">
        <f>B3-B2</f>
        <v>7.2320000000000023E-3</v>
      </c>
      <c r="D2" s="2">
        <f>C3-C2</f>
        <v>-8.3700000000000441E-4</v>
      </c>
      <c r="E2" s="19">
        <f>D3-D2</f>
        <v>9.4999999999997864E-5</v>
      </c>
      <c r="F2" s="8"/>
      <c r="G2" s="2">
        <v>1.2273000000000001</v>
      </c>
      <c r="H2" s="2">
        <v>1.2529999999999999</v>
      </c>
      <c r="I2" s="2">
        <v>1.21</v>
      </c>
      <c r="J2" s="9">
        <v>1.2638</v>
      </c>
    </row>
    <row r="3" spans="1:10" ht="15.75" thickBot="1" x14ac:dyDescent="0.3">
      <c r="A3" s="8">
        <v>1.22</v>
      </c>
      <c r="B3" s="2">
        <v>0.113276</v>
      </c>
      <c r="C3" s="2">
        <f t="shared" ref="C3:E11" si="0">B4-B3</f>
        <v>6.3949999999999979E-3</v>
      </c>
      <c r="D3" s="2">
        <f t="shared" si="0"/>
        <v>-7.4200000000000654E-4</v>
      </c>
      <c r="E3" s="19">
        <f t="shared" si="0"/>
        <v>9.3000000000023619E-5</v>
      </c>
      <c r="F3" s="10" t="s">
        <v>15</v>
      </c>
      <c r="G3" s="11">
        <f>(G2-A4)/(A3-A2)</f>
        <v>0.46000000000000357</v>
      </c>
      <c r="H3" s="11">
        <f>(H2-A10)/(A3-A2)</f>
        <v>-0.4000000000000089</v>
      </c>
      <c r="I3" s="11">
        <f>(I2-A2)/(A3-A2)</f>
        <v>-1.0000000000000444</v>
      </c>
      <c r="J3" s="12">
        <f>(J2-A11)/(A3-A2)</f>
        <v>0.76000000000002133</v>
      </c>
    </row>
    <row r="4" spans="1:10" ht="15.75" thickBot="1" x14ac:dyDescent="0.3">
      <c r="A4" s="8">
        <v>1.2250000000000001</v>
      </c>
      <c r="B4" s="2">
        <v>0.119671</v>
      </c>
      <c r="C4" s="2">
        <f t="shared" si="0"/>
        <v>5.6529999999999914E-3</v>
      </c>
      <c r="D4" s="2">
        <f t="shared" si="0"/>
        <v>-6.4899999999998292E-4</v>
      </c>
      <c r="E4" s="9">
        <f t="shared" si="0"/>
        <v>9.2999999999981986E-5</v>
      </c>
    </row>
    <row r="5" spans="1:10" ht="15.75" thickBot="1" x14ac:dyDescent="0.3">
      <c r="A5" s="8">
        <v>1.23</v>
      </c>
      <c r="B5" s="2">
        <v>0.12532399999999999</v>
      </c>
      <c r="C5" s="2">
        <f t="shared" si="0"/>
        <v>5.0040000000000084E-3</v>
      </c>
      <c r="D5" s="2">
        <f t="shared" si="0"/>
        <v>-5.5600000000000094E-4</v>
      </c>
      <c r="E5" s="19">
        <f t="shared" si="0"/>
        <v>9.0999999999979986E-5</v>
      </c>
      <c r="F5" s="21" t="s">
        <v>1</v>
      </c>
      <c r="G5" s="22">
        <f>B4+G3*C4+((G3*(G3-1))/(2))*D4+((G3*(G3-1)*(G3-2))/(6))*E4</f>
        <v>0.12235791510800001</v>
      </c>
      <c r="H5" s="22">
        <f>B10+H3*C9+(((H3)*(H3+1))/(2))*D8+(((H3)*(H3+1)*(H3+2))/(6))*E7</f>
        <v>0.14438840799999997</v>
      </c>
      <c r="I5" s="22">
        <f>B2+I3*C2+((I3*(I3-1))/(2))*D2+((I3*(I3-1)*(I3-2))/(6))*E2</f>
        <v>9.7879999999999606E-2</v>
      </c>
      <c r="J5" s="23">
        <f>B11+J3*C10+(((J3)*(J3+1))/(2))*D9+(((J3)*(J3+1)*(J3+2))/(6))*E8</f>
        <v>0.15110073075199998</v>
      </c>
    </row>
    <row r="6" spans="1:10" x14ac:dyDescent="0.25">
      <c r="A6" s="8">
        <v>1.2350000000000001</v>
      </c>
      <c r="B6" s="2">
        <v>0.130328</v>
      </c>
      <c r="C6" s="2">
        <f t="shared" si="0"/>
        <v>4.4480000000000075E-3</v>
      </c>
      <c r="D6" s="2">
        <f t="shared" si="0"/>
        <v>-4.6500000000002095E-4</v>
      </c>
      <c r="E6" s="9">
        <f t="shared" si="0"/>
        <v>9.0000000000034497E-5</v>
      </c>
    </row>
    <row r="7" spans="1:10" x14ac:dyDescent="0.25">
      <c r="A7" s="8">
        <v>1.24</v>
      </c>
      <c r="B7" s="2">
        <v>0.13477600000000001</v>
      </c>
      <c r="C7" s="2">
        <f t="shared" si="0"/>
        <v>3.9829999999999866E-3</v>
      </c>
      <c r="D7" s="2">
        <f t="shared" si="0"/>
        <v>-3.7499999999998646E-4</v>
      </c>
      <c r="E7" s="9">
        <f t="shared" si="0"/>
        <v>8.8000000000004741E-5</v>
      </c>
    </row>
    <row r="8" spans="1:10" x14ac:dyDescent="0.25">
      <c r="A8" s="8">
        <v>1.2450000000000001</v>
      </c>
      <c r="B8" s="2">
        <v>0.13875899999999999</v>
      </c>
      <c r="C8" s="2">
        <f t="shared" si="0"/>
        <v>3.6080000000000001E-3</v>
      </c>
      <c r="D8" s="2">
        <f t="shared" si="0"/>
        <v>-2.8699999999998171E-4</v>
      </c>
      <c r="E8" s="9">
        <f t="shared" si="0"/>
        <v>8.699999999994823E-5</v>
      </c>
    </row>
    <row r="9" spans="1:10" x14ac:dyDescent="0.25">
      <c r="A9" s="8">
        <v>1.25</v>
      </c>
      <c r="B9" s="2">
        <v>0.14236699999999999</v>
      </c>
      <c r="C9" s="2">
        <f t="shared" si="0"/>
        <v>3.3210000000000184E-3</v>
      </c>
      <c r="D9" s="2">
        <f t="shared" si="0"/>
        <v>-2.0000000000003348E-4</v>
      </c>
      <c r="E9" s="9" t="s">
        <v>6</v>
      </c>
    </row>
    <row r="10" spans="1:10" x14ac:dyDescent="0.25">
      <c r="A10" s="8">
        <v>1.2549999999999999</v>
      </c>
      <c r="B10" s="2">
        <v>0.14568800000000001</v>
      </c>
      <c r="C10" s="2">
        <f t="shared" si="0"/>
        <v>3.1209999999999849E-3</v>
      </c>
      <c r="D10" s="2" t="s">
        <v>6</v>
      </c>
      <c r="E10" s="9" t="s">
        <v>6</v>
      </c>
    </row>
    <row r="11" spans="1:10" ht="15.75" thickBot="1" x14ac:dyDescent="0.3">
      <c r="A11" s="13">
        <v>1.26</v>
      </c>
      <c r="B11" s="14">
        <v>0.148809</v>
      </c>
      <c r="C11" s="14" t="s">
        <v>6</v>
      </c>
      <c r="D11" s="14" t="s">
        <v>6</v>
      </c>
      <c r="E11" s="15" t="s">
        <v>6</v>
      </c>
    </row>
    <row r="12" spans="1:10" x14ac:dyDescent="0.25">
      <c r="A12" s="16" t="s">
        <v>9</v>
      </c>
      <c r="B12" s="5" t="s">
        <v>6</v>
      </c>
      <c r="C12" s="17">
        <f>SUM(C2:C10)</f>
        <v>4.2764999999999997E-2</v>
      </c>
      <c r="D12" s="17">
        <f>SUM(D2:D10)</f>
        <v>-4.1110000000000174E-3</v>
      </c>
      <c r="E12" s="18">
        <f>SUM(E2:E10)</f>
        <v>6.3699999999997092E-4</v>
      </c>
    </row>
    <row r="13" spans="1:10" ht="15.75" thickBot="1" x14ac:dyDescent="0.3">
      <c r="A13" s="10" t="s">
        <v>10</v>
      </c>
      <c r="B13" s="11">
        <f>B11-B2</f>
        <v>4.2764999999999997E-2</v>
      </c>
      <c r="C13" s="11">
        <f>C10-C2</f>
        <v>-4.1110000000000174E-3</v>
      </c>
      <c r="D13" s="11">
        <f>D9-D2</f>
        <v>6.3699999999997092E-4</v>
      </c>
      <c r="E13" s="1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F13" sqref="F13"/>
    </sheetView>
  </sheetViews>
  <sheetFormatPr defaultRowHeight="15" x14ac:dyDescent="0.25"/>
  <sheetData>
    <row r="1" spans="1:5" ht="15.75" thickBot="1" x14ac:dyDescent="0.3"/>
    <row r="2" spans="1:5" x14ac:dyDescent="0.25">
      <c r="A2" s="4" t="s">
        <v>0</v>
      </c>
      <c r="B2" s="5">
        <v>0</v>
      </c>
      <c r="C2" s="5">
        <v>0.1</v>
      </c>
      <c r="D2" s="5">
        <v>0.3</v>
      </c>
      <c r="E2" s="7">
        <v>0.5</v>
      </c>
    </row>
    <row r="3" spans="1:5" x14ac:dyDescent="0.25">
      <c r="A3" s="8" t="s">
        <v>1</v>
      </c>
      <c r="B3" s="2">
        <v>-0.5</v>
      </c>
      <c r="C3" s="2">
        <v>0</v>
      </c>
      <c r="D3" s="2">
        <v>0.2</v>
      </c>
      <c r="E3" s="9">
        <v>1</v>
      </c>
    </row>
    <row r="4" spans="1:5" ht="18.75" thickBot="1" x14ac:dyDescent="0.4">
      <c r="A4" s="10" t="s">
        <v>16</v>
      </c>
      <c r="B4" s="11">
        <f t="shared" ref="B4:D4" si="0">((B2-$C$2)*(B2-$D$2)*(B2-$E$2))/(($B$2-$C$2)*($B$2-$D$2)*($B$2-$E$2))*$B$3+((B2-$B$2)*(B2-$D$2)*(B2-$E$2))/(($C$2-$B$2)*($C$2-$D$2)*($C$2-$E$2))*$C$3+((B2-$B$2)*(B2-$C$2)*(B2-$E$2))/(($D$2-$B$2)*($D$2-$C$2)*($D$2-$E$2))*$D$3+((B2-$B$2)*(B2-$C$2)*(B2-$D$2))/(($E$2-$B$2)*($E$2-$C$2)*($E$2-$D$2))*$E$3</f>
        <v>-0.5</v>
      </c>
      <c r="C4" s="11">
        <f t="shared" si="0"/>
        <v>0</v>
      </c>
      <c r="D4" s="11">
        <f>((D2-$C$2)*(D2-$D$2)*(D2-$E$2))/(($B$2-$C$2)*($B$2-$D$2)*($B$2-$E$2))*$B$3+((D2-$B$2)*(D2-$D$2)*(D2-$E$2))/(($C$2-$B$2)*($C$2-$D$2)*($C$2-$E$2))*$C$3+((D2-$B$2)*(D2-$C$2)*(D2-$E$2))/(($D$2-$B$2)*($D$2-$C$2)*($D$2-$E$2))*$D$3+((D2-$B$2)*(D2-$C$2)*(D2-$D$2))/(($E$2-$B$2)*($E$2-$C$2)*($E$2-$D$2))*$E$3</f>
        <v>0.2</v>
      </c>
      <c r="E4" s="12">
        <f>((E2-$C$2)*(E2-$D$2)*(E2-$E$2))/(($B$2-$C$2)*($B$2-$D$2)*($B$2-$E$2))*$B$3+((E2-$B$2)*(E2-$D$2)*(E2-$E$2))/(($C$2-$B$2)*($C$2-$D$2)*($C$2-$E$2))*$C$3+((E2-$B$2)*(E2-$C$2)*(E2-$E$2))/(($D$2-$B$2)*($D$2-$C$2)*($D$2-$E$2))*$D$3+((E2-$B$2)*(E2-$C$2)*(E2-$D$2))/(($E$2-$B$2)*($E$2-$C$2)*($E$2-$D$2))*$E$3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topLeftCell="B1" workbookViewId="0">
      <selection activeCell="H8" sqref="H8"/>
    </sheetView>
  </sheetViews>
  <sheetFormatPr defaultRowHeight="15" x14ac:dyDescent="0.25"/>
  <sheetData>
    <row r="1" spans="1:10" ht="17.25" x14ac:dyDescent="0.25">
      <c r="A1" s="4" t="s">
        <v>0</v>
      </c>
      <c r="B1" s="5" t="s">
        <v>1</v>
      </c>
      <c r="C1" s="6" t="s">
        <v>17</v>
      </c>
      <c r="D1" s="5" t="s">
        <v>18</v>
      </c>
      <c r="E1" s="20" t="s">
        <v>8</v>
      </c>
      <c r="F1" s="24" t="s">
        <v>0</v>
      </c>
      <c r="G1" s="5">
        <v>0.45500000000000002</v>
      </c>
      <c r="H1" s="5">
        <v>0.5575</v>
      </c>
      <c r="I1" s="5">
        <v>0.44</v>
      </c>
      <c r="J1" s="7">
        <v>0.56740000000000002</v>
      </c>
    </row>
    <row r="2" spans="1:10" x14ac:dyDescent="0.25">
      <c r="A2" s="8">
        <v>0.45</v>
      </c>
      <c r="B2" s="2">
        <v>20.194600000000001</v>
      </c>
      <c r="C2" s="2">
        <f>B3-B2</f>
        <v>-0.58130000000000237</v>
      </c>
      <c r="D2" s="2">
        <f>C3-C2</f>
        <v>-8.949999999999747E-2</v>
      </c>
      <c r="E2" s="19">
        <f>D3-D2</f>
        <v>-7.6000000000000512E-3</v>
      </c>
      <c r="F2" s="8" t="s">
        <v>21</v>
      </c>
      <c r="G2" s="2">
        <f>A3</f>
        <v>0.46</v>
      </c>
      <c r="H2" s="2">
        <f>A12</f>
        <v>0.55000000000000004</v>
      </c>
      <c r="I2" s="2">
        <f>A2</f>
        <v>0.45</v>
      </c>
      <c r="J2" s="9">
        <f>A13</f>
        <v>0.56000000000000005</v>
      </c>
    </row>
    <row r="3" spans="1:10" ht="15.75" thickBot="1" x14ac:dyDescent="0.3">
      <c r="A3" s="8">
        <v>0.46</v>
      </c>
      <c r="B3" s="2">
        <v>19.613299999999999</v>
      </c>
      <c r="C3" s="2">
        <f t="shared" ref="C3:E13" si="0">B4-B3</f>
        <v>-0.67079999999999984</v>
      </c>
      <c r="D3" s="2">
        <f t="shared" si="0"/>
        <v>-9.7099999999997522E-2</v>
      </c>
      <c r="E3" s="19">
        <f t="shared" si="0"/>
        <v>-8.6000000000083787E-3</v>
      </c>
      <c r="F3" s="10" t="s">
        <v>15</v>
      </c>
      <c r="G3" s="11">
        <f>(G1-G2)/0.01</f>
        <v>-0.50000000000000044</v>
      </c>
      <c r="H3" s="11">
        <f t="shared" ref="H3:I3" si="1">(H1-H2)/0.01</f>
        <v>0.74999999999999512</v>
      </c>
      <c r="I3" s="11">
        <f t="shared" si="1"/>
        <v>-1.0000000000000009</v>
      </c>
      <c r="J3" s="12">
        <f>(J1-J2)/0.01</f>
        <v>0.73999999999999622</v>
      </c>
    </row>
    <row r="4" spans="1:10" ht="15.75" thickBot="1" x14ac:dyDescent="0.3">
      <c r="A4" s="8">
        <v>0.47</v>
      </c>
      <c r="B4" s="2">
        <v>18.942499999999999</v>
      </c>
      <c r="C4" s="2">
        <f t="shared" si="0"/>
        <v>-0.76789999999999736</v>
      </c>
      <c r="D4" s="2">
        <f t="shared" si="0"/>
        <v>-0.1057000000000059</v>
      </c>
      <c r="E4" s="9">
        <f t="shared" si="0"/>
        <v>-9.3999999999887507E-3</v>
      </c>
    </row>
    <row r="5" spans="1:10" ht="15.75" thickBot="1" x14ac:dyDescent="0.3">
      <c r="A5" s="8">
        <v>0.48</v>
      </c>
      <c r="B5" s="2">
        <v>18.174600000000002</v>
      </c>
      <c r="C5" s="2">
        <f t="shared" si="0"/>
        <v>-0.87360000000000326</v>
      </c>
      <c r="D5" s="2">
        <f t="shared" si="0"/>
        <v>-0.11509999999999465</v>
      </c>
      <c r="E5" s="19">
        <f t="shared" si="0"/>
        <v>-1.0100000000008436E-2</v>
      </c>
      <c r="F5" s="21" t="s">
        <v>1</v>
      </c>
      <c r="G5" s="22">
        <f>B3+G3*C3+((G3*(G3-1))/(2))*D3+((G3*(G3-1)*(G3-2)/(6)))*E3</f>
        <v>19.914975000000002</v>
      </c>
      <c r="H5" s="22">
        <f>B12+H3*C11+((H3*(H3+1))/(2))*D10+((H3*(H3+1)*(H3+2))/(6))*E9</f>
        <v>7.8476812500000079</v>
      </c>
      <c r="I5" s="22">
        <f>B2+I3*C2+((I3*(I3-1))/(2))*D2+((I3*(I3-1)*(I3-2))/(6))*E2</f>
        <v>20.694000000000006</v>
      </c>
      <c r="J5" s="23">
        <f>B13+J3*C12+((J3*(J3+1))/(2))*D11+((J3*(J3+1)*(J3+2))/(6))*E10</f>
        <v>5.8084256888000114</v>
      </c>
    </row>
    <row r="6" spans="1:10" x14ac:dyDescent="0.25">
      <c r="A6" s="8">
        <v>0.49</v>
      </c>
      <c r="B6" s="2">
        <v>17.300999999999998</v>
      </c>
      <c r="C6" s="2">
        <f t="shared" si="0"/>
        <v>-0.98869999999999791</v>
      </c>
      <c r="D6" s="2">
        <f t="shared" si="0"/>
        <v>-0.12520000000000309</v>
      </c>
      <c r="E6" s="9">
        <f t="shared" si="0"/>
        <v>-1.0899999999995913E-2</v>
      </c>
    </row>
    <row r="7" spans="1:10" x14ac:dyDescent="0.25">
      <c r="A7" s="8">
        <v>0.5</v>
      </c>
      <c r="B7" s="2">
        <v>16.3123</v>
      </c>
      <c r="C7" s="2">
        <f t="shared" si="0"/>
        <v>-1.113900000000001</v>
      </c>
      <c r="D7" s="2">
        <f t="shared" si="0"/>
        <v>-0.136099999999999</v>
      </c>
      <c r="E7" s="9">
        <f t="shared" si="0"/>
        <v>-1.1499999999999844E-2</v>
      </c>
    </row>
    <row r="8" spans="1:10" x14ac:dyDescent="0.25">
      <c r="A8" s="8">
        <v>0.51</v>
      </c>
      <c r="B8" s="2">
        <v>15.198399999999999</v>
      </c>
      <c r="C8" s="2">
        <f t="shared" si="0"/>
        <v>-1.25</v>
      </c>
      <c r="D8" s="2">
        <f t="shared" si="0"/>
        <v>-0.14759999999999884</v>
      </c>
      <c r="E8" s="9">
        <f t="shared" si="0"/>
        <v>-1.1900000000002464E-2</v>
      </c>
    </row>
    <row r="9" spans="1:10" x14ac:dyDescent="0.25">
      <c r="A9" s="8">
        <v>0.52</v>
      </c>
      <c r="B9" s="2">
        <v>13.948399999999999</v>
      </c>
      <c r="C9" s="2">
        <f t="shared" si="0"/>
        <v>-1.3975999999999988</v>
      </c>
      <c r="D9" s="2">
        <f t="shared" si="0"/>
        <v>-0.15950000000000131</v>
      </c>
      <c r="E9" s="9">
        <f t="shared" si="0"/>
        <v>-1.2399999999999523E-2</v>
      </c>
    </row>
    <row r="10" spans="1:10" x14ac:dyDescent="0.25">
      <c r="A10" s="8">
        <v>0.53</v>
      </c>
      <c r="B10" s="2">
        <v>12.550800000000001</v>
      </c>
      <c r="C10" s="2">
        <f t="shared" si="0"/>
        <v>-1.5571000000000002</v>
      </c>
      <c r="D10" s="2">
        <f t="shared" si="0"/>
        <v>-0.17190000000000083</v>
      </c>
      <c r="E10" s="9">
        <f t="shared" si="0"/>
        <v>-1.2799999999997702E-2</v>
      </c>
    </row>
    <row r="11" spans="1:10" x14ac:dyDescent="0.25">
      <c r="A11" s="8">
        <v>0.54</v>
      </c>
      <c r="B11" s="2">
        <v>10.9937</v>
      </c>
      <c r="C11" s="2">
        <f t="shared" si="0"/>
        <v>-1.729000000000001</v>
      </c>
      <c r="D11" s="2">
        <f t="shared" si="0"/>
        <v>-0.18469999999999853</v>
      </c>
      <c r="E11" s="9" t="s">
        <v>6</v>
      </c>
    </row>
    <row r="12" spans="1:10" x14ac:dyDescent="0.25">
      <c r="A12" s="8">
        <v>0.55000000000000004</v>
      </c>
      <c r="B12" s="2">
        <v>9.2646999999999995</v>
      </c>
      <c r="C12" s="2">
        <f t="shared" si="0"/>
        <v>-1.9136999999999995</v>
      </c>
      <c r="D12" s="2" t="s">
        <v>6</v>
      </c>
      <c r="E12" s="9" t="s">
        <v>6</v>
      </c>
    </row>
    <row r="13" spans="1:10" ht="15.75" thickBot="1" x14ac:dyDescent="0.3">
      <c r="A13" s="13">
        <v>0.56000000000000005</v>
      </c>
      <c r="B13" s="14">
        <v>7.351</v>
      </c>
      <c r="C13" s="14" t="s">
        <v>6</v>
      </c>
      <c r="D13" s="14" t="s">
        <v>6</v>
      </c>
      <c r="E13" s="15" t="s">
        <v>6</v>
      </c>
    </row>
    <row r="14" spans="1:10" x14ac:dyDescent="0.25">
      <c r="A14" s="4" t="s">
        <v>19</v>
      </c>
      <c r="B14" s="5" t="s">
        <v>6</v>
      </c>
      <c r="C14" s="17">
        <f>SUM(C2:C13)</f>
        <v>-12.843600000000002</v>
      </c>
      <c r="D14" s="17">
        <f t="shared" ref="D14:E14" si="2">SUM(D2:D13)</f>
        <v>-1.3323999999999971</v>
      </c>
      <c r="E14" s="18">
        <f t="shared" si="2"/>
        <v>-9.5200000000001062E-2</v>
      </c>
    </row>
    <row r="15" spans="1:10" ht="15.75" thickBot="1" x14ac:dyDescent="0.3">
      <c r="A15" s="10" t="s">
        <v>20</v>
      </c>
      <c r="B15" s="11">
        <f>B13-B2</f>
        <v>-12.843600000000002</v>
      </c>
      <c r="C15" s="11">
        <f>C12-C2</f>
        <v>-1.3323999999999971</v>
      </c>
      <c r="D15" s="11">
        <f>D11-D2</f>
        <v>-9.5200000000001062E-2</v>
      </c>
      <c r="E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Задача 1</vt:lpstr>
      <vt:lpstr>Задача 2</vt:lpstr>
      <vt:lpstr>Задача 3</vt:lpstr>
      <vt:lpstr>Задача 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2020-12-11T18:14:35Z</dcterms:modified>
</cp:coreProperties>
</file>