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Задание 2.0" sheetId="1" r:id="rId1"/>
    <sheet name="Задание 2.1" sheetId="2" r:id="rId2"/>
    <sheet name="Задание 2.2" sheetId="3" r:id="rId3"/>
  </sheets>
  <calcPr calcId="124519"/>
</workbook>
</file>

<file path=xl/calcChain.xml><?xml version="1.0" encoding="utf-8"?>
<calcChain xmlns="http://schemas.openxmlformats.org/spreadsheetml/2006/main">
  <c r="B22" i="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"/>
  <c r="W3"/>
  <c r="X3"/>
  <c r="W4"/>
  <c r="X4"/>
  <c r="W5"/>
  <c r="X5"/>
  <c r="W6"/>
  <c r="X6"/>
  <c r="W7"/>
  <c r="X7"/>
  <c r="W8"/>
  <c r="X8"/>
  <c r="W9"/>
  <c r="X9"/>
  <c r="W10"/>
  <c r="X10"/>
  <c r="W11"/>
  <c r="X11"/>
  <c r="W12"/>
  <c r="X12"/>
  <c r="W13"/>
  <c r="X13"/>
  <c r="W14"/>
  <c r="X14"/>
  <c r="W15"/>
  <c r="X15"/>
  <c r="W16"/>
  <c r="X16"/>
  <c r="W17"/>
  <c r="X17"/>
  <c r="W18"/>
  <c r="X18"/>
  <c r="W19"/>
  <c r="X19"/>
  <c r="W20"/>
  <c r="X20"/>
  <c r="W21"/>
  <c r="X21"/>
  <c r="W22"/>
  <c r="X22"/>
  <c r="X2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2"/>
  <c r="D2"/>
  <c r="E2"/>
  <c r="F2"/>
  <c r="G2"/>
  <c r="H2"/>
  <c r="I2"/>
  <c r="J2"/>
  <c r="K2"/>
  <c r="L2"/>
  <c r="M2"/>
  <c r="N2"/>
  <c r="O2"/>
  <c r="P2"/>
  <c r="Q2"/>
  <c r="R2"/>
  <c r="S2"/>
  <c r="T2"/>
  <c r="U2"/>
  <c r="V2"/>
  <c r="C2"/>
  <c r="D56" i="2"/>
  <c r="E56"/>
  <c r="F56"/>
  <c r="G56"/>
  <c r="H56"/>
  <c r="I56"/>
  <c r="J56"/>
  <c r="K56"/>
  <c r="L56"/>
  <c r="M56"/>
  <c r="C56"/>
  <c r="C58"/>
  <c r="C59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C36"/>
  <c r="C39"/>
  <c r="C22"/>
  <c r="C18" s="1"/>
  <c r="C38"/>
  <c r="E3"/>
  <c r="F3"/>
  <c r="G3"/>
  <c r="H3"/>
  <c r="I3"/>
  <c r="J3"/>
  <c r="K3"/>
  <c r="L3"/>
  <c r="M3"/>
  <c r="D3"/>
  <c r="C3"/>
  <c r="AF18" l="1"/>
  <c r="AB18"/>
  <c r="X18"/>
  <c r="T18"/>
  <c r="P18"/>
  <c r="L18"/>
  <c r="H18"/>
  <c r="D18"/>
  <c r="AC18"/>
  <c r="Y18"/>
  <c r="U18"/>
  <c r="Q18"/>
  <c r="M18"/>
  <c r="I18"/>
  <c r="E18"/>
  <c r="AD18"/>
  <c r="Z18"/>
  <c r="V18"/>
  <c r="R18"/>
  <c r="N18"/>
  <c r="J18"/>
  <c r="F18"/>
  <c r="AG18"/>
  <c r="AE18"/>
  <c r="AA18"/>
  <c r="W18"/>
  <c r="S18"/>
  <c r="O18"/>
  <c r="K18"/>
  <c r="G18"/>
</calcChain>
</file>

<file path=xl/sharedStrings.xml><?xml version="1.0" encoding="utf-8"?>
<sst xmlns="http://schemas.openxmlformats.org/spreadsheetml/2006/main" count="30" uniqueCount="14">
  <si>
    <t>Дата Рождения</t>
  </si>
  <si>
    <t>Дом</t>
  </si>
  <si>
    <t>28-30 (использую 28)</t>
  </si>
  <si>
    <t>Квартира</t>
  </si>
  <si>
    <t>Задача 1</t>
  </si>
  <si>
    <t>X</t>
  </si>
  <si>
    <t>Y</t>
  </si>
  <si>
    <t>A</t>
  </si>
  <si>
    <t>B</t>
  </si>
  <si>
    <t>Задача 2</t>
  </si>
  <si>
    <t>C</t>
  </si>
  <si>
    <t>Задача 3</t>
  </si>
  <si>
    <t>Задача 4</t>
  </si>
  <si>
    <t>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</si>
</sst>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к задаче 1</a:t>
            </a:r>
            <a:endParaRPr lang="en-US"/>
          </a:p>
        </c:rich>
      </c:tx>
      <c:layout>
        <c:manualLayout>
          <c:xMode val="edge"/>
          <c:yMode val="edge"/>
          <c:x val="0.3049374453193352"/>
          <c:y val="0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'Задание 2.1'!$B$3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2.1'!$C$2:$M$2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'Задание 2.1'!$C$3:$M$3</c:f>
              <c:numCache>
                <c:formatCode>General</c:formatCode>
                <c:ptCount val="11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</c:numCache>
            </c:numRef>
          </c:yVal>
          <c:smooth val="1"/>
        </c:ser>
        <c:axId val="84656896"/>
        <c:axId val="84659200"/>
      </c:scatterChart>
      <c:valAx>
        <c:axId val="84656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300"/>
                  <a:t>Ось</a:t>
                </a:r>
                <a:r>
                  <a:rPr lang="en-US" sz="1300"/>
                  <a:t> X</a:t>
                </a:r>
                <a:endParaRPr lang="ru-RU" sz="1300"/>
              </a:p>
            </c:rich>
          </c:tx>
          <c:layout>
            <c:manualLayout>
              <c:xMode val="edge"/>
              <c:yMode val="edge"/>
              <c:x val="0.86810411198600168"/>
              <c:y val="0.69967592592592598"/>
            </c:manualLayout>
          </c:layout>
        </c:title>
        <c:numFmt formatCode="General" sourceLinked="1"/>
        <c:majorTickMark val="none"/>
        <c:tickLblPos val="nextTo"/>
        <c:crossAx val="84659200"/>
        <c:crosses val="autoZero"/>
        <c:crossBetween val="midCat"/>
      </c:valAx>
      <c:valAx>
        <c:axId val="846592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 sz="1300"/>
                  <a:t>Ось </a:t>
                </a:r>
                <a:r>
                  <a:rPr lang="en-US" sz="1300"/>
                  <a:t>Y</a:t>
                </a:r>
                <a:endParaRPr lang="ru-RU" sz="1300"/>
              </a:p>
            </c:rich>
          </c:tx>
          <c:layout>
            <c:manualLayout>
              <c:xMode val="edge"/>
              <c:yMode val="edge"/>
              <c:x val="0.4472222222222223"/>
              <c:y val="9.6890492855059851E-2"/>
            </c:manualLayout>
          </c:layout>
        </c:title>
        <c:numFmt formatCode="General" sourceLinked="1"/>
        <c:majorTickMark val="none"/>
        <c:tickLblPos val="nextTo"/>
        <c:crossAx val="846568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"/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к задаче 2</a:t>
            </a:r>
            <a:endParaRPr lang="en-US"/>
          </a:p>
        </c:rich>
      </c:tx>
      <c:layout>
        <c:manualLayout>
          <c:xMode val="edge"/>
          <c:yMode val="edge"/>
          <c:x val="0.29938188976377977"/>
          <c:y val="9.2592592592592657E-3"/>
        </c:manualLayout>
      </c:layout>
    </c:title>
    <c:plotArea>
      <c:layout>
        <c:manualLayout>
          <c:layoutTarget val="inner"/>
          <c:xMode val="edge"/>
          <c:yMode val="edge"/>
          <c:x val="0.10931955380577425"/>
          <c:y val="0.19480351414406533"/>
          <c:w val="0.73250678040244943"/>
          <c:h val="0.59523877223680366"/>
        </c:manualLayout>
      </c:layout>
      <c:scatterChart>
        <c:scatterStyle val="smoothMarker"/>
        <c:ser>
          <c:idx val="0"/>
          <c:order val="0"/>
          <c:tx>
            <c:strRef>
              <c:f>'Задание 2.1'!$B$18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2.1'!$C$17:$AG$17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'Задание 2.1'!$C$18:$AG$18</c:f>
              <c:numCache>
                <c:formatCode>General</c:formatCode>
                <c:ptCount val="31"/>
                <c:pt idx="0">
                  <c:v>5319</c:v>
                </c:pt>
                <c:pt idx="1">
                  <c:v>4629</c:v>
                </c:pt>
                <c:pt idx="2">
                  <c:v>3987</c:v>
                </c:pt>
                <c:pt idx="3">
                  <c:v>3393</c:v>
                </c:pt>
                <c:pt idx="4">
                  <c:v>2847</c:v>
                </c:pt>
                <c:pt idx="5">
                  <c:v>2349</c:v>
                </c:pt>
                <c:pt idx="6">
                  <c:v>1899</c:v>
                </c:pt>
                <c:pt idx="7">
                  <c:v>1497</c:v>
                </c:pt>
                <c:pt idx="8">
                  <c:v>1143</c:v>
                </c:pt>
                <c:pt idx="9">
                  <c:v>837</c:v>
                </c:pt>
                <c:pt idx="10">
                  <c:v>579</c:v>
                </c:pt>
                <c:pt idx="11">
                  <c:v>369</c:v>
                </c:pt>
                <c:pt idx="12">
                  <c:v>207</c:v>
                </c:pt>
                <c:pt idx="13">
                  <c:v>93</c:v>
                </c:pt>
                <c:pt idx="14">
                  <c:v>27</c:v>
                </c:pt>
                <c:pt idx="15">
                  <c:v>9</c:v>
                </c:pt>
                <c:pt idx="16">
                  <c:v>39</c:v>
                </c:pt>
                <c:pt idx="17">
                  <c:v>117</c:v>
                </c:pt>
                <c:pt idx="18">
                  <c:v>243</c:v>
                </c:pt>
                <c:pt idx="19">
                  <c:v>417</c:v>
                </c:pt>
                <c:pt idx="20">
                  <c:v>639</c:v>
                </c:pt>
                <c:pt idx="21">
                  <c:v>909</c:v>
                </c:pt>
                <c:pt idx="22">
                  <c:v>1227</c:v>
                </c:pt>
                <c:pt idx="23">
                  <c:v>1593</c:v>
                </c:pt>
                <c:pt idx="24">
                  <c:v>2007</c:v>
                </c:pt>
                <c:pt idx="25">
                  <c:v>2469</c:v>
                </c:pt>
                <c:pt idx="26">
                  <c:v>2979</c:v>
                </c:pt>
                <c:pt idx="27">
                  <c:v>3537</c:v>
                </c:pt>
                <c:pt idx="28">
                  <c:v>4143</c:v>
                </c:pt>
                <c:pt idx="29">
                  <c:v>4797</c:v>
                </c:pt>
                <c:pt idx="30">
                  <c:v>5499</c:v>
                </c:pt>
              </c:numCache>
            </c:numRef>
          </c:yVal>
          <c:smooth val="1"/>
        </c:ser>
        <c:axId val="86326272"/>
        <c:axId val="86353024"/>
      </c:scatterChart>
      <c:valAx>
        <c:axId val="86326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300"/>
                  <a:t>Ось</a:t>
                </a:r>
                <a:r>
                  <a:rPr lang="en-US" sz="1300"/>
                  <a:t> X</a:t>
                </a:r>
                <a:r>
                  <a:rPr lang="ru-RU" sz="1300" baseline="0"/>
                  <a:t> </a:t>
                </a:r>
                <a:endParaRPr lang="ru-RU" sz="1300"/>
              </a:p>
            </c:rich>
          </c:tx>
          <c:layout>
            <c:manualLayout>
              <c:xMode val="edge"/>
              <c:yMode val="edge"/>
              <c:x val="0.84951727909011354"/>
              <c:y val="0.73208333333333353"/>
            </c:manualLayout>
          </c:layout>
        </c:title>
        <c:numFmt formatCode="General" sourceLinked="1"/>
        <c:majorTickMark val="none"/>
        <c:tickLblPos val="nextTo"/>
        <c:crossAx val="86353024"/>
        <c:crosses val="autoZero"/>
        <c:crossBetween val="midCat"/>
      </c:valAx>
      <c:valAx>
        <c:axId val="863530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 sz="1300"/>
                  <a:t>Ось </a:t>
                </a:r>
                <a:r>
                  <a:rPr lang="en-US" sz="1300"/>
                  <a:t>Y</a:t>
                </a:r>
                <a:endParaRPr lang="ru-RU" sz="1300"/>
              </a:p>
            </c:rich>
          </c:tx>
          <c:layout>
            <c:manualLayout>
              <c:xMode val="edge"/>
              <c:yMode val="edge"/>
              <c:x val="0.43888888888888916"/>
              <c:y val="0.10152012248468947"/>
            </c:manualLayout>
          </c:layout>
        </c:title>
        <c:numFmt formatCode="General" sourceLinked="1"/>
        <c:majorTickMark val="none"/>
        <c:tickLblPos val="nextTo"/>
        <c:crossAx val="863262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/>
          <a:lstStyle/>
          <a:p>
            <a:pPr>
              <a:defRPr/>
            </a:pPr>
            <a:r>
              <a:rPr lang="ru-RU"/>
              <a:t>График к задаче 3</a:t>
            </a:r>
            <a:endParaRPr lang="en-US"/>
          </a:p>
        </c:rich>
      </c:tx>
      <c:layout>
        <c:manualLayout>
          <c:xMode val="edge"/>
          <c:yMode val="edge"/>
          <c:x val="0.32689705573294336"/>
          <c:y val="0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'Задание 2.1'!$B$36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2.1'!$C$35:$AG$35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'Задание 2.1'!$C$36:$AG$36</c:f>
              <c:numCache>
                <c:formatCode>General</c:formatCode>
                <c:ptCount val="31"/>
                <c:pt idx="0">
                  <c:v>1373</c:v>
                </c:pt>
                <c:pt idx="1">
                  <c:v>1210</c:v>
                </c:pt>
                <c:pt idx="2">
                  <c:v>1057</c:v>
                </c:pt>
                <c:pt idx="3">
                  <c:v>914</c:v>
                </c:pt>
                <c:pt idx="4">
                  <c:v>781</c:v>
                </c:pt>
                <c:pt idx="5">
                  <c:v>658</c:v>
                </c:pt>
                <c:pt idx="6">
                  <c:v>545</c:v>
                </c:pt>
                <c:pt idx="7">
                  <c:v>442</c:v>
                </c:pt>
                <c:pt idx="8">
                  <c:v>349</c:v>
                </c:pt>
                <c:pt idx="9">
                  <c:v>266</c:v>
                </c:pt>
                <c:pt idx="10">
                  <c:v>193</c:v>
                </c:pt>
                <c:pt idx="11">
                  <c:v>130</c:v>
                </c:pt>
                <c:pt idx="12">
                  <c:v>77</c:v>
                </c:pt>
                <c:pt idx="13">
                  <c:v>34</c:v>
                </c:pt>
                <c:pt idx="14">
                  <c:v>1</c:v>
                </c:pt>
                <c:pt idx="15">
                  <c:v>22</c:v>
                </c:pt>
                <c:pt idx="16">
                  <c:v>35</c:v>
                </c:pt>
                <c:pt idx="17">
                  <c:v>38</c:v>
                </c:pt>
                <c:pt idx="18">
                  <c:v>31</c:v>
                </c:pt>
                <c:pt idx="19">
                  <c:v>14</c:v>
                </c:pt>
                <c:pt idx="20">
                  <c:v>13</c:v>
                </c:pt>
                <c:pt idx="21">
                  <c:v>50</c:v>
                </c:pt>
                <c:pt idx="22">
                  <c:v>97</c:v>
                </c:pt>
                <c:pt idx="23">
                  <c:v>154</c:v>
                </c:pt>
                <c:pt idx="24">
                  <c:v>221</c:v>
                </c:pt>
                <c:pt idx="25">
                  <c:v>298</c:v>
                </c:pt>
                <c:pt idx="26">
                  <c:v>385</c:v>
                </c:pt>
                <c:pt idx="27">
                  <c:v>482</c:v>
                </c:pt>
                <c:pt idx="28">
                  <c:v>589</c:v>
                </c:pt>
                <c:pt idx="29">
                  <c:v>706</c:v>
                </c:pt>
                <c:pt idx="30">
                  <c:v>833</c:v>
                </c:pt>
              </c:numCache>
            </c:numRef>
          </c:yVal>
          <c:smooth val="1"/>
        </c:ser>
        <c:axId val="87041152"/>
        <c:axId val="87043072"/>
      </c:scatterChart>
      <c:valAx>
        <c:axId val="87041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Ось </a:t>
                </a: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7595430540118313"/>
              <c:y val="0.72650306748466253"/>
            </c:manualLayout>
          </c:layout>
        </c:title>
        <c:numFmt formatCode="General" sourceLinked="1"/>
        <c:majorTickMark val="none"/>
        <c:tickLblPos val="nextTo"/>
        <c:crossAx val="87043072"/>
        <c:crosses val="autoZero"/>
        <c:crossBetween val="midCat"/>
      </c:valAx>
      <c:valAx>
        <c:axId val="870430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Ось</a:t>
                </a:r>
                <a:r>
                  <a:rPr lang="en-US"/>
                  <a:t> 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4680842746627436"/>
              <c:y val="7.8439044812649919E-2"/>
            </c:manualLayout>
          </c:layout>
        </c:title>
        <c:numFmt formatCode="General" sourceLinked="1"/>
        <c:majorTickMark val="none"/>
        <c:tickLblPos val="nextTo"/>
        <c:crossAx val="870411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5"/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к задаче 4</a:t>
            </a:r>
            <a:endParaRPr lang="en-US"/>
          </a:p>
        </c:rich>
      </c:tx>
      <c:layout>
        <c:manualLayout>
          <c:xMode val="edge"/>
          <c:yMode val="edge"/>
          <c:x val="0.31147238174175618"/>
          <c:y val="0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'Задание 2.1'!$B$56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2.1'!$C$55:$M$55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'Задание 2.1'!$C$56:$M$56</c:f>
              <c:numCache>
                <c:formatCode>General</c:formatCode>
                <c:ptCount val="11"/>
                <c:pt idx="0">
                  <c:v>1.6743304101698631</c:v>
                </c:pt>
                <c:pt idx="1">
                  <c:v>1.6743304101698631</c:v>
                </c:pt>
                <c:pt idx="2">
                  <c:v>1.6743304101698631</c:v>
                </c:pt>
                <c:pt idx="3">
                  <c:v>1.6743304101698631</c:v>
                </c:pt>
                <c:pt idx="4">
                  <c:v>1.6743304101698631</c:v>
                </c:pt>
                <c:pt idx="5">
                  <c:v>1.6743304101698631</c:v>
                </c:pt>
                <c:pt idx="6">
                  <c:v>1.6743304101698631</c:v>
                </c:pt>
                <c:pt idx="7">
                  <c:v>1.6743304101698631</c:v>
                </c:pt>
                <c:pt idx="8">
                  <c:v>1.6743304101698631</c:v>
                </c:pt>
                <c:pt idx="9">
                  <c:v>1.6743304101698631</c:v>
                </c:pt>
                <c:pt idx="10">
                  <c:v>1.6743304101698631</c:v>
                </c:pt>
              </c:numCache>
            </c:numRef>
          </c:yVal>
          <c:smooth val="1"/>
        </c:ser>
        <c:axId val="87047552"/>
        <c:axId val="84022400"/>
      </c:scatterChart>
      <c:valAx>
        <c:axId val="87047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300"/>
                  <a:t>Ось</a:t>
                </a:r>
                <a:r>
                  <a:rPr lang="en-US" sz="1300"/>
                  <a:t> X</a:t>
                </a:r>
                <a:endParaRPr lang="ru-RU" sz="1300"/>
              </a:p>
            </c:rich>
          </c:tx>
          <c:layout>
            <c:manualLayout>
              <c:xMode val="edge"/>
              <c:yMode val="edge"/>
              <c:x val="0.88670416197975233"/>
              <c:y val="0.73158559063612194"/>
            </c:manualLayout>
          </c:layout>
        </c:title>
        <c:numFmt formatCode="General" sourceLinked="1"/>
        <c:majorTickMark val="none"/>
        <c:tickLblPos val="nextTo"/>
        <c:crossAx val="84022400"/>
        <c:crosses val="autoZero"/>
        <c:crossBetween val="midCat"/>
      </c:valAx>
      <c:valAx>
        <c:axId val="840224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 sz="1300"/>
                  <a:t>Ось </a:t>
                </a:r>
                <a:r>
                  <a:rPr lang="en-US" sz="1300"/>
                  <a:t>Y</a:t>
                </a:r>
                <a:endParaRPr lang="ru-RU" sz="1300"/>
              </a:p>
            </c:rich>
          </c:tx>
          <c:layout>
            <c:manualLayout>
              <c:xMode val="edge"/>
              <c:yMode val="edge"/>
              <c:x val="0.44110275689223055"/>
              <c:y val="9.2635459402526182E-2"/>
            </c:manualLayout>
          </c:layout>
        </c:title>
        <c:numFmt formatCode="General" sourceLinked="1"/>
        <c:majorTickMark val="none"/>
        <c:tickLblPos val="nextTo"/>
        <c:crossAx val="870475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Эллиптический</a:t>
            </a:r>
            <a:r>
              <a:rPr lang="ru-RU" baseline="0"/>
              <a:t> параболойд (при заданных значениях коэффиицентов)</a:t>
            </a:r>
            <a:endParaRPr lang="ru-RU"/>
          </a:p>
        </c:rich>
      </c:tx>
      <c:layout/>
    </c:title>
    <c:view3D>
      <c:perspective val="30"/>
    </c:view3D>
    <c:plotArea>
      <c:layout/>
      <c:surface3DChart>
        <c:ser>
          <c:idx val="0"/>
          <c:order val="0"/>
          <c:tx>
            <c:strRef>
              <c:f>'Задание 2.2'!$A$2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'Задание 2.2'!$B$1:$X$1</c:f>
              <c:numCache>
                <c:formatCode>General</c:formatCode>
                <c:ptCount val="23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'Задание 2.2'!$B$2:$X$2</c:f>
              <c:numCache>
                <c:formatCode>General</c:formatCode>
                <c:ptCount val="23"/>
                <c:pt idx="0">
                  <c:v>221</c:v>
                </c:pt>
                <c:pt idx="1">
                  <c:v>200</c:v>
                </c:pt>
                <c:pt idx="2">
                  <c:v>181</c:v>
                </c:pt>
                <c:pt idx="3">
                  <c:v>164</c:v>
                </c:pt>
                <c:pt idx="4">
                  <c:v>149</c:v>
                </c:pt>
                <c:pt idx="5">
                  <c:v>136</c:v>
                </c:pt>
                <c:pt idx="6">
                  <c:v>125</c:v>
                </c:pt>
                <c:pt idx="7">
                  <c:v>116</c:v>
                </c:pt>
                <c:pt idx="8">
                  <c:v>109</c:v>
                </c:pt>
                <c:pt idx="9">
                  <c:v>104</c:v>
                </c:pt>
                <c:pt idx="10">
                  <c:v>101</c:v>
                </c:pt>
                <c:pt idx="11">
                  <c:v>100</c:v>
                </c:pt>
                <c:pt idx="12">
                  <c:v>101</c:v>
                </c:pt>
                <c:pt idx="13">
                  <c:v>104</c:v>
                </c:pt>
                <c:pt idx="14">
                  <c:v>109</c:v>
                </c:pt>
                <c:pt idx="15">
                  <c:v>116</c:v>
                </c:pt>
                <c:pt idx="16">
                  <c:v>125</c:v>
                </c:pt>
                <c:pt idx="17">
                  <c:v>136</c:v>
                </c:pt>
                <c:pt idx="18">
                  <c:v>149</c:v>
                </c:pt>
                <c:pt idx="19">
                  <c:v>164</c:v>
                </c:pt>
                <c:pt idx="20">
                  <c:v>181</c:v>
                </c:pt>
                <c:pt idx="21">
                  <c:v>200</c:v>
                </c:pt>
                <c:pt idx="22">
                  <c:v>221</c:v>
                </c:pt>
              </c:numCache>
            </c:numRef>
          </c:val>
        </c:ser>
        <c:ser>
          <c:idx val="1"/>
          <c:order val="1"/>
          <c:tx>
            <c:strRef>
              <c:f>'Задание 2.2'!$A$3</c:f>
              <c:strCache>
                <c:ptCount val="1"/>
                <c:pt idx="0">
                  <c:v>-9</c:v>
                </c:pt>
              </c:strCache>
            </c:strRef>
          </c:tx>
          <c:cat>
            <c:numRef>
              <c:f>'Задание 2.2'!$B$1:$X$1</c:f>
              <c:numCache>
                <c:formatCode>General</c:formatCode>
                <c:ptCount val="23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'Задание 2.2'!$B$3:$X$3</c:f>
              <c:numCache>
                <c:formatCode>General</c:formatCode>
                <c:ptCount val="23"/>
                <c:pt idx="0">
                  <c:v>202</c:v>
                </c:pt>
                <c:pt idx="1">
                  <c:v>181</c:v>
                </c:pt>
                <c:pt idx="2">
                  <c:v>162</c:v>
                </c:pt>
                <c:pt idx="3">
                  <c:v>145</c:v>
                </c:pt>
                <c:pt idx="4">
                  <c:v>130</c:v>
                </c:pt>
                <c:pt idx="5">
                  <c:v>117</c:v>
                </c:pt>
                <c:pt idx="6">
                  <c:v>106</c:v>
                </c:pt>
                <c:pt idx="7">
                  <c:v>97</c:v>
                </c:pt>
                <c:pt idx="8">
                  <c:v>90</c:v>
                </c:pt>
                <c:pt idx="9">
                  <c:v>85</c:v>
                </c:pt>
                <c:pt idx="10">
                  <c:v>82</c:v>
                </c:pt>
                <c:pt idx="11">
                  <c:v>81</c:v>
                </c:pt>
                <c:pt idx="12">
                  <c:v>82</c:v>
                </c:pt>
                <c:pt idx="13">
                  <c:v>85</c:v>
                </c:pt>
                <c:pt idx="14">
                  <c:v>90</c:v>
                </c:pt>
                <c:pt idx="15">
                  <c:v>97</c:v>
                </c:pt>
                <c:pt idx="16">
                  <c:v>106</c:v>
                </c:pt>
                <c:pt idx="17">
                  <c:v>117</c:v>
                </c:pt>
                <c:pt idx="18">
                  <c:v>130</c:v>
                </c:pt>
                <c:pt idx="19">
                  <c:v>145</c:v>
                </c:pt>
                <c:pt idx="20">
                  <c:v>162</c:v>
                </c:pt>
                <c:pt idx="21">
                  <c:v>181</c:v>
                </c:pt>
                <c:pt idx="22">
                  <c:v>202</c:v>
                </c:pt>
              </c:numCache>
            </c:numRef>
          </c:val>
        </c:ser>
        <c:ser>
          <c:idx val="2"/>
          <c:order val="2"/>
          <c:tx>
            <c:strRef>
              <c:f>'Задание 2.2'!$A$4</c:f>
              <c:strCache>
                <c:ptCount val="1"/>
                <c:pt idx="0">
                  <c:v>-8</c:v>
                </c:pt>
              </c:strCache>
            </c:strRef>
          </c:tx>
          <c:cat>
            <c:numRef>
              <c:f>'Задание 2.2'!$B$1:$X$1</c:f>
              <c:numCache>
                <c:formatCode>General</c:formatCode>
                <c:ptCount val="23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'Задание 2.2'!$B$4:$X$4</c:f>
              <c:numCache>
                <c:formatCode>General</c:formatCode>
                <c:ptCount val="23"/>
                <c:pt idx="0">
                  <c:v>185</c:v>
                </c:pt>
                <c:pt idx="1">
                  <c:v>164</c:v>
                </c:pt>
                <c:pt idx="2">
                  <c:v>145</c:v>
                </c:pt>
                <c:pt idx="3">
                  <c:v>128</c:v>
                </c:pt>
                <c:pt idx="4">
                  <c:v>113</c:v>
                </c:pt>
                <c:pt idx="5">
                  <c:v>100</c:v>
                </c:pt>
                <c:pt idx="6">
                  <c:v>89</c:v>
                </c:pt>
                <c:pt idx="7">
                  <c:v>80</c:v>
                </c:pt>
                <c:pt idx="8">
                  <c:v>73</c:v>
                </c:pt>
                <c:pt idx="9">
                  <c:v>68</c:v>
                </c:pt>
                <c:pt idx="10">
                  <c:v>65</c:v>
                </c:pt>
                <c:pt idx="11">
                  <c:v>64</c:v>
                </c:pt>
                <c:pt idx="12">
                  <c:v>65</c:v>
                </c:pt>
                <c:pt idx="13">
                  <c:v>68</c:v>
                </c:pt>
                <c:pt idx="14">
                  <c:v>73</c:v>
                </c:pt>
                <c:pt idx="15">
                  <c:v>80</c:v>
                </c:pt>
                <c:pt idx="16">
                  <c:v>89</c:v>
                </c:pt>
                <c:pt idx="17">
                  <c:v>100</c:v>
                </c:pt>
                <c:pt idx="18">
                  <c:v>113</c:v>
                </c:pt>
                <c:pt idx="19">
                  <c:v>128</c:v>
                </c:pt>
                <c:pt idx="20">
                  <c:v>145</c:v>
                </c:pt>
                <c:pt idx="21">
                  <c:v>164</c:v>
                </c:pt>
                <c:pt idx="22">
                  <c:v>185</c:v>
                </c:pt>
              </c:numCache>
            </c:numRef>
          </c:val>
        </c:ser>
        <c:ser>
          <c:idx val="3"/>
          <c:order val="3"/>
          <c:tx>
            <c:strRef>
              <c:f>'Задание 2.2'!$A$5</c:f>
              <c:strCache>
                <c:ptCount val="1"/>
                <c:pt idx="0">
                  <c:v>-7</c:v>
                </c:pt>
              </c:strCache>
            </c:strRef>
          </c:tx>
          <c:cat>
            <c:numRef>
              <c:f>'Задание 2.2'!$B$1:$X$1</c:f>
              <c:numCache>
                <c:formatCode>General</c:formatCode>
                <c:ptCount val="23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'Задание 2.2'!$B$5:$X$5</c:f>
              <c:numCache>
                <c:formatCode>General</c:formatCode>
                <c:ptCount val="23"/>
                <c:pt idx="0">
                  <c:v>170</c:v>
                </c:pt>
                <c:pt idx="1">
                  <c:v>149</c:v>
                </c:pt>
                <c:pt idx="2">
                  <c:v>130</c:v>
                </c:pt>
                <c:pt idx="3">
                  <c:v>113</c:v>
                </c:pt>
                <c:pt idx="4">
                  <c:v>98</c:v>
                </c:pt>
                <c:pt idx="5">
                  <c:v>85</c:v>
                </c:pt>
                <c:pt idx="6">
                  <c:v>74</c:v>
                </c:pt>
                <c:pt idx="7">
                  <c:v>65</c:v>
                </c:pt>
                <c:pt idx="8">
                  <c:v>58</c:v>
                </c:pt>
                <c:pt idx="9">
                  <c:v>53</c:v>
                </c:pt>
                <c:pt idx="10">
                  <c:v>50</c:v>
                </c:pt>
                <c:pt idx="11">
                  <c:v>49</c:v>
                </c:pt>
                <c:pt idx="12">
                  <c:v>50</c:v>
                </c:pt>
                <c:pt idx="13">
                  <c:v>53</c:v>
                </c:pt>
                <c:pt idx="14">
                  <c:v>58</c:v>
                </c:pt>
                <c:pt idx="15">
                  <c:v>65</c:v>
                </c:pt>
                <c:pt idx="16">
                  <c:v>74</c:v>
                </c:pt>
                <c:pt idx="17">
                  <c:v>85</c:v>
                </c:pt>
                <c:pt idx="18">
                  <c:v>98</c:v>
                </c:pt>
                <c:pt idx="19">
                  <c:v>113</c:v>
                </c:pt>
                <c:pt idx="20">
                  <c:v>130</c:v>
                </c:pt>
                <c:pt idx="21">
                  <c:v>149</c:v>
                </c:pt>
                <c:pt idx="22">
                  <c:v>170</c:v>
                </c:pt>
              </c:numCache>
            </c:numRef>
          </c:val>
        </c:ser>
        <c:ser>
          <c:idx val="4"/>
          <c:order val="4"/>
          <c:tx>
            <c:strRef>
              <c:f>'Задание 2.2'!$A$6</c:f>
              <c:strCache>
                <c:ptCount val="1"/>
                <c:pt idx="0">
                  <c:v>-6</c:v>
                </c:pt>
              </c:strCache>
            </c:strRef>
          </c:tx>
          <c:cat>
            <c:numRef>
              <c:f>'Задание 2.2'!$B$1:$X$1</c:f>
              <c:numCache>
                <c:formatCode>General</c:formatCode>
                <c:ptCount val="23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'Задание 2.2'!$B$6:$X$6</c:f>
              <c:numCache>
                <c:formatCode>General</c:formatCode>
                <c:ptCount val="23"/>
                <c:pt idx="0">
                  <c:v>157</c:v>
                </c:pt>
                <c:pt idx="1">
                  <c:v>136</c:v>
                </c:pt>
                <c:pt idx="2">
                  <c:v>117</c:v>
                </c:pt>
                <c:pt idx="3">
                  <c:v>100</c:v>
                </c:pt>
                <c:pt idx="4">
                  <c:v>85</c:v>
                </c:pt>
                <c:pt idx="5">
                  <c:v>72</c:v>
                </c:pt>
                <c:pt idx="6">
                  <c:v>61</c:v>
                </c:pt>
                <c:pt idx="7">
                  <c:v>52</c:v>
                </c:pt>
                <c:pt idx="8">
                  <c:v>45</c:v>
                </c:pt>
                <c:pt idx="9">
                  <c:v>40</c:v>
                </c:pt>
                <c:pt idx="10">
                  <c:v>37</c:v>
                </c:pt>
                <c:pt idx="11">
                  <c:v>36</c:v>
                </c:pt>
                <c:pt idx="12">
                  <c:v>37</c:v>
                </c:pt>
                <c:pt idx="13">
                  <c:v>40</c:v>
                </c:pt>
                <c:pt idx="14">
                  <c:v>45</c:v>
                </c:pt>
                <c:pt idx="15">
                  <c:v>52</c:v>
                </c:pt>
                <c:pt idx="16">
                  <c:v>61</c:v>
                </c:pt>
                <c:pt idx="17">
                  <c:v>72</c:v>
                </c:pt>
                <c:pt idx="18">
                  <c:v>85</c:v>
                </c:pt>
                <c:pt idx="19">
                  <c:v>100</c:v>
                </c:pt>
                <c:pt idx="20">
                  <c:v>117</c:v>
                </c:pt>
                <c:pt idx="21">
                  <c:v>136</c:v>
                </c:pt>
                <c:pt idx="22">
                  <c:v>157</c:v>
                </c:pt>
              </c:numCache>
            </c:numRef>
          </c:val>
        </c:ser>
        <c:ser>
          <c:idx val="5"/>
          <c:order val="5"/>
          <c:tx>
            <c:strRef>
              <c:f>'Задание 2.2'!$A$7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'Задание 2.2'!$B$1:$X$1</c:f>
              <c:numCache>
                <c:formatCode>General</c:formatCode>
                <c:ptCount val="23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'Задание 2.2'!$B$7:$X$7</c:f>
              <c:numCache>
                <c:formatCode>General</c:formatCode>
                <c:ptCount val="23"/>
                <c:pt idx="0">
                  <c:v>146</c:v>
                </c:pt>
                <c:pt idx="1">
                  <c:v>125</c:v>
                </c:pt>
                <c:pt idx="2">
                  <c:v>106</c:v>
                </c:pt>
                <c:pt idx="3">
                  <c:v>89</c:v>
                </c:pt>
                <c:pt idx="4">
                  <c:v>74</c:v>
                </c:pt>
                <c:pt idx="5">
                  <c:v>61</c:v>
                </c:pt>
                <c:pt idx="6">
                  <c:v>50</c:v>
                </c:pt>
                <c:pt idx="7">
                  <c:v>41</c:v>
                </c:pt>
                <c:pt idx="8">
                  <c:v>34</c:v>
                </c:pt>
                <c:pt idx="9">
                  <c:v>29</c:v>
                </c:pt>
                <c:pt idx="10">
                  <c:v>26</c:v>
                </c:pt>
                <c:pt idx="11">
                  <c:v>25</c:v>
                </c:pt>
                <c:pt idx="12">
                  <c:v>26</c:v>
                </c:pt>
                <c:pt idx="13">
                  <c:v>29</c:v>
                </c:pt>
                <c:pt idx="14">
                  <c:v>34</c:v>
                </c:pt>
                <c:pt idx="15">
                  <c:v>41</c:v>
                </c:pt>
                <c:pt idx="16">
                  <c:v>50</c:v>
                </c:pt>
                <c:pt idx="17">
                  <c:v>61</c:v>
                </c:pt>
                <c:pt idx="18">
                  <c:v>74</c:v>
                </c:pt>
                <c:pt idx="19">
                  <c:v>89</c:v>
                </c:pt>
                <c:pt idx="20">
                  <c:v>106</c:v>
                </c:pt>
                <c:pt idx="21">
                  <c:v>125</c:v>
                </c:pt>
                <c:pt idx="22">
                  <c:v>146</c:v>
                </c:pt>
              </c:numCache>
            </c:numRef>
          </c:val>
        </c:ser>
        <c:ser>
          <c:idx val="6"/>
          <c:order val="6"/>
          <c:tx>
            <c:strRef>
              <c:f>'Задание 2.2'!$A$8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'Задание 2.2'!$B$1:$X$1</c:f>
              <c:numCache>
                <c:formatCode>General</c:formatCode>
                <c:ptCount val="23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'Задание 2.2'!$B$8:$X$8</c:f>
              <c:numCache>
                <c:formatCode>General</c:formatCode>
                <c:ptCount val="23"/>
                <c:pt idx="0">
                  <c:v>137</c:v>
                </c:pt>
                <c:pt idx="1">
                  <c:v>116</c:v>
                </c:pt>
                <c:pt idx="2">
                  <c:v>97</c:v>
                </c:pt>
                <c:pt idx="3">
                  <c:v>80</c:v>
                </c:pt>
                <c:pt idx="4">
                  <c:v>65</c:v>
                </c:pt>
                <c:pt idx="5">
                  <c:v>52</c:v>
                </c:pt>
                <c:pt idx="6">
                  <c:v>41</c:v>
                </c:pt>
                <c:pt idx="7">
                  <c:v>32</c:v>
                </c:pt>
                <c:pt idx="8">
                  <c:v>25</c:v>
                </c:pt>
                <c:pt idx="9">
                  <c:v>20</c:v>
                </c:pt>
                <c:pt idx="10">
                  <c:v>17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25</c:v>
                </c:pt>
                <c:pt idx="15">
                  <c:v>32</c:v>
                </c:pt>
                <c:pt idx="16">
                  <c:v>41</c:v>
                </c:pt>
                <c:pt idx="17">
                  <c:v>52</c:v>
                </c:pt>
                <c:pt idx="18">
                  <c:v>65</c:v>
                </c:pt>
                <c:pt idx="19">
                  <c:v>80</c:v>
                </c:pt>
                <c:pt idx="20">
                  <c:v>97</c:v>
                </c:pt>
                <c:pt idx="21">
                  <c:v>116</c:v>
                </c:pt>
                <c:pt idx="22">
                  <c:v>137</c:v>
                </c:pt>
              </c:numCache>
            </c:numRef>
          </c:val>
        </c:ser>
        <c:ser>
          <c:idx val="7"/>
          <c:order val="7"/>
          <c:tx>
            <c:strRef>
              <c:f>'Задание 2.2'!$A$9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'Задание 2.2'!$B$1:$X$1</c:f>
              <c:numCache>
                <c:formatCode>General</c:formatCode>
                <c:ptCount val="23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'Задание 2.2'!$B$9:$X$9</c:f>
              <c:numCache>
                <c:formatCode>General</c:formatCode>
                <c:ptCount val="23"/>
                <c:pt idx="0">
                  <c:v>130</c:v>
                </c:pt>
                <c:pt idx="1">
                  <c:v>109</c:v>
                </c:pt>
                <c:pt idx="2">
                  <c:v>90</c:v>
                </c:pt>
                <c:pt idx="3">
                  <c:v>73</c:v>
                </c:pt>
                <c:pt idx="4">
                  <c:v>58</c:v>
                </c:pt>
                <c:pt idx="5">
                  <c:v>45</c:v>
                </c:pt>
                <c:pt idx="6">
                  <c:v>34</c:v>
                </c:pt>
                <c:pt idx="7">
                  <c:v>25</c:v>
                </c:pt>
                <c:pt idx="8">
                  <c:v>18</c:v>
                </c:pt>
                <c:pt idx="9">
                  <c:v>13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13</c:v>
                </c:pt>
                <c:pt idx="14">
                  <c:v>18</c:v>
                </c:pt>
                <c:pt idx="15">
                  <c:v>25</c:v>
                </c:pt>
                <c:pt idx="16">
                  <c:v>34</c:v>
                </c:pt>
                <c:pt idx="17">
                  <c:v>45</c:v>
                </c:pt>
                <c:pt idx="18">
                  <c:v>58</c:v>
                </c:pt>
                <c:pt idx="19">
                  <c:v>73</c:v>
                </c:pt>
                <c:pt idx="20">
                  <c:v>90</c:v>
                </c:pt>
                <c:pt idx="21">
                  <c:v>109</c:v>
                </c:pt>
                <c:pt idx="22">
                  <c:v>130</c:v>
                </c:pt>
              </c:numCache>
            </c:numRef>
          </c:val>
        </c:ser>
        <c:ser>
          <c:idx val="8"/>
          <c:order val="8"/>
          <c:tx>
            <c:strRef>
              <c:f>'Задание 2.2'!$A$10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'Задание 2.2'!$B$1:$X$1</c:f>
              <c:numCache>
                <c:formatCode>General</c:formatCode>
                <c:ptCount val="23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'Задание 2.2'!$B$10:$X$10</c:f>
              <c:numCache>
                <c:formatCode>General</c:formatCode>
                <c:ptCount val="23"/>
                <c:pt idx="0">
                  <c:v>125</c:v>
                </c:pt>
                <c:pt idx="1">
                  <c:v>104</c:v>
                </c:pt>
                <c:pt idx="2">
                  <c:v>85</c:v>
                </c:pt>
                <c:pt idx="3">
                  <c:v>68</c:v>
                </c:pt>
                <c:pt idx="4">
                  <c:v>53</c:v>
                </c:pt>
                <c:pt idx="5">
                  <c:v>40</c:v>
                </c:pt>
                <c:pt idx="6">
                  <c:v>29</c:v>
                </c:pt>
                <c:pt idx="7">
                  <c:v>20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8</c:v>
                </c:pt>
                <c:pt idx="14">
                  <c:v>13</c:v>
                </c:pt>
                <c:pt idx="15">
                  <c:v>20</c:v>
                </c:pt>
                <c:pt idx="16">
                  <c:v>29</c:v>
                </c:pt>
                <c:pt idx="17">
                  <c:v>40</c:v>
                </c:pt>
                <c:pt idx="18">
                  <c:v>53</c:v>
                </c:pt>
                <c:pt idx="19">
                  <c:v>68</c:v>
                </c:pt>
                <c:pt idx="20">
                  <c:v>85</c:v>
                </c:pt>
                <c:pt idx="21">
                  <c:v>104</c:v>
                </c:pt>
                <c:pt idx="22">
                  <c:v>125</c:v>
                </c:pt>
              </c:numCache>
            </c:numRef>
          </c:val>
        </c:ser>
        <c:ser>
          <c:idx val="9"/>
          <c:order val="9"/>
          <c:tx>
            <c:strRef>
              <c:f>'Задание 2.2'!$A$11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'Задание 2.2'!$B$1:$X$1</c:f>
              <c:numCache>
                <c:formatCode>General</c:formatCode>
                <c:ptCount val="23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'Задание 2.2'!$B$11:$X$11</c:f>
              <c:numCache>
                <c:formatCode>General</c:formatCode>
                <c:ptCount val="23"/>
                <c:pt idx="0">
                  <c:v>122</c:v>
                </c:pt>
                <c:pt idx="1">
                  <c:v>101</c:v>
                </c:pt>
                <c:pt idx="2">
                  <c:v>82</c:v>
                </c:pt>
                <c:pt idx="3">
                  <c:v>65</c:v>
                </c:pt>
                <c:pt idx="4">
                  <c:v>50</c:v>
                </c:pt>
                <c:pt idx="5">
                  <c:v>37</c:v>
                </c:pt>
                <c:pt idx="6">
                  <c:v>26</c:v>
                </c:pt>
                <c:pt idx="7">
                  <c:v>17</c:v>
                </c:pt>
                <c:pt idx="8">
                  <c:v>10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10</c:v>
                </c:pt>
                <c:pt idx="15">
                  <c:v>17</c:v>
                </c:pt>
                <c:pt idx="16">
                  <c:v>26</c:v>
                </c:pt>
                <c:pt idx="17">
                  <c:v>37</c:v>
                </c:pt>
                <c:pt idx="18">
                  <c:v>50</c:v>
                </c:pt>
                <c:pt idx="19">
                  <c:v>65</c:v>
                </c:pt>
                <c:pt idx="20">
                  <c:v>82</c:v>
                </c:pt>
                <c:pt idx="21">
                  <c:v>101</c:v>
                </c:pt>
                <c:pt idx="22">
                  <c:v>122</c:v>
                </c:pt>
              </c:numCache>
            </c:numRef>
          </c:val>
        </c:ser>
        <c:ser>
          <c:idx val="10"/>
          <c:order val="10"/>
          <c:tx>
            <c:strRef>
              <c:f>'Задание 2.2'!$A$12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'Задание 2.2'!$B$1:$X$1</c:f>
              <c:numCache>
                <c:formatCode>General</c:formatCode>
                <c:ptCount val="23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'Задание 2.2'!$B$12:$X$12</c:f>
              <c:numCache>
                <c:formatCode>General</c:formatCode>
                <c:ptCount val="23"/>
                <c:pt idx="0">
                  <c:v>121</c:v>
                </c:pt>
                <c:pt idx="1">
                  <c:v>100</c:v>
                </c:pt>
                <c:pt idx="2">
                  <c:v>81</c:v>
                </c:pt>
                <c:pt idx="3">
                  <c:v>64</c:v>
                </c:pt>
                <c:pt idx="4">
                  <c:v>49</c:v>
                </c:pt>
                <c:pt idx="5">
                  <c:v>36</c:v>
                </c:pt>
                <c:pt idx="6">
                  <c:v>25</c:v>
                </c:pt>
                <c:pt idx="7">
                  <c:v>16</c:v>
                </c:pt>
                <c:pt idx="8">
                  <c:v>9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9</c:v>
                </c:pt>
                <c:pt idx="15">
                  <c:v>16</c:v>
                </c:pt>
                <c:pt idx="16">
                  <c:v>25</c:v>
                </c:pt>
                <c:pt idx="17">
                  <c:v>36</c:v>
                </c:pt>
                <c:pt idx="18">
                  <c:v>49</c:v>
                </c:pt>
                <c:pt idx="19">
                  <c:v>64</c:v>
                </c:pt>
                <c:pt idx="20">
                  <c:v>81</c:v>
                </c:pt>
                <c:pt idx="21">
                  <c:v>100</c:v>
                </c:pt>
                <c:pt idx="22">
                  <c:v>121</c:v>
                </c:pt>
              </c:numCache>
            </c:numRef>
          </c:val>
        </c:ser>
        <c:ser>
          <c:idx val="11"/>
          <c:order val="11"/>
          <c:tx>
            <c:strRef>
              <c:f>'Задание 2.2'!$A$13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'Задание 2.2'!$B$1:$X$1</c:f>
              <c:numCache>
                <c:formatCode>General</c:formatCode>
                <c:ptCount val="23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'Задание 2.2'!$B$13:$X$13</c:f>
              <c:numCache>
                <c:formatCode>General</c:formatCode>
                <c:ptCount val="23"/>
                <c:pt idx="0">
                  <c:v>122</c:v>
                </c:pt>
                <c:pt idx="1">
                  <c:v>101</c:v>
                </c:pt>
                <c:pt idx="2">
                  <c:v>82</c:v>
                </c:pt>
                <c:pt idx="3">
                  <c:v>65</c:v>
                </c:pt>
                <c:pt idx="4">
                  <c:v>50</c:v>
                </c:pt>
                <c:pt idx="5">
                  <c:v>37</c:v>
                </c:pt>
                <c:pt idx="6">
                  <c:v>26</c:v>
                </c:pt>
                <c:pt idx="7">
                  <c:v>17</c:v>
                </c:pt>
                <c:pt idx="8">
                  <c:v>10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10</c:v>
                </c:pt>
                <c:pt idx="15">
                  <c:v>17</c:v>
                </c:pt>
                <c:pt idx="16">
                  <c:v>26</c:v>
                </c:pt>
                <c:pt idx="17">
                  <c:v>37</c:v>
                </c:pt>
                <c:pt idx="18">
                  <c:v>50</c:v>
                </c:pt>
                <c:pt idx="19">
                  <c:v>65</c:v>
                </c:pt>
                <c:pt idx="20">
                  <c:v>82</c:v>
                </c:pt>
                <c:pt idx="21">
                  <c:v>101</c:v>
                </c:pt>
                <c:pt idx="22">
                  <c:v>122</c:v>
                </c:pt>
              </c:numCache>
            </c:numRef>
          </c:val>
        </c:ser>
        <c:ser>
          <c:idx val="12"/>
          <c:order val="12"/>
          <c:tx>
            <c:strRef>
              <c:f>'Задание 2.2'!$A$14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'Задание 2.2'!$B$1:$X$1</c:f>
              <c:numCache>
                <c:formatCode>General</c:formatCode>
                <c:ptCount val="23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'Задание 2.2'!$B$14:$X$14</c:f>
              <c:numCache>
                <c:formatCode>General</c:formatCode>
                <c:ptCount val="23"/>
                <c:pt idx="0">
                  <c:v>125</c:v>
                </c:pt>
                <c:pt idx="1">
                  <c:v>104</c:v>
                </c:pt>
                <c:pt idx="2">
                  <c:v>85</c:v>
                </c:pt>
                <c:pt idx="3">
                  <c:v>68</c:v>
                </c:pt>
                <c:pt idx="4">
                  <c:v>53</c:v>
                </c:pt>
                <c:pt idx="5">
                  <c:v>40</c:v>
                </c:pt>
                <c:pt idx="6">
                  <c:v>29</c:v>
                </c:pt>
                <c:pt idx="7">
                  <c:v>20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8</c:v>
                </c:pt>
                <c:pt idx="14">
                  <c:v>13</c:v>
                </c:pt>
                <c:pt idx="15">
                  <c:v>20</c:v>
                </c:pt>
                <c:pt idx="16">
                  <c:v>29</c:v>
                </c:pt>
                <c:pt idx="17">
                  <c:v>40</c:v>
                </c:pt>
                <c:pt idx="18">
                  <c:v>53</c:v>
                </c:pt>
                <c:pt idx="19">
                  <c:v>68</c:v>
                </c:pt>
                <c:pt idx="20">
                  <c:v>85</c:v>
                </c:pt>
                <c:pt idx="21">
                  <c:v>104</c:v>
                </c:pt>
                <c:pt idx="22">
                  <c:v>125</c:v>
                </c:pt>
              </c:numCache>
            </c:numRef>
          </c:val>
        </c:ser>
        <c:ser>
          <c:idx val="13"/>
          <c:order val="13"/>
          <c:tx>
            <c:strRef>
              <c:f>'Задание 2.2'!$A$15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'Задание 2.2'!$B$1:$X$1</c:f>
              <c:numCache>
                <c:formatCode>General</c:formatCode>
                <c:ptCount val="23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'Задание 2.2'!$B$15:$X$15</c:f>
              <c:numCache>
                <c:formatCode>General</c:formatCode>
                <c:ptCount val="23"/>
                <c:pt idx="0">
                  <c:v>130</c:v>
                </c:pt>
                <c:pt idx="1">
                  <c:v>109</c:v>
                </c:pt>
                <c:pt idx="2">
                  <c:v>90</c:v>
                </c:pt>
                <c:pt idx="3">
                  <c:v>73</c:v>
                </c:pt>
                <c:pt idx="4">
                  <c:v>58</c:v>
                </c:pt>
                <c:pt idx="5">
                  <c:v>45</c:v>
                </c:pt>
                <c:pt idx="6">
                  <c:v>34</c:v>
                </c:pt>
                <c:pt idx="7">
                  <c:v>25</c:v>
                </c:pt>
                <c:pt idx="8">
                  <c:v>18</c:v>
                </c:pt>
                <c:pt idx="9">
                  <c:v>13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13</c:v>
                </c:pt>
                <c:pt idx="14">
                  <c:v>18</c:v>
                </c:pt>
                <c:pt idx="15">
                  <c:v>25</c:v>
                </c:pt>
                <c:pt idx="16">
                  <c:v>34</c:v>
                </c:pt>
                <c:pt idx="17">
                  <c:v>45</c:v>
                </c:pt>
                <c:pt idx="18">
                  <c:v>58</c:v>
                </c:pt>
                <c:pt idx="19">
                  <c:v>73</c:v>
                </c:pt>
                <c:pt idx="20">
                  <c:v>90</c:v>
                </c:pt>
                <c:pt idx="21">
                  <c:v>109</c:v>
                </c:pt>
                <c:pt idx="22">
                  <c:v>130</c:v>
                </c:pt>
              </c:numCache>
            </c:numRef>
          </c:val>
        </c:ser>
        <c:ser>
          <c:idx val="14"/>
          <c:order val="14"/>
          <c:tx>
            <c:strRef>
              <c:f>'Задание 2.2'!$A$16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'Задание 2.2'!$B$1:$X$1</c:f>
              <c:numCache>
                <c:formatCode>General</c:formatCode>
                <c:ptCount val="23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'Задание 2.2'!$B$16:$X$16</c:f>
              <c:numCache>
                <c:formatCode>General</c:formatCode>
                <c:ptCount val="23"/>
                <c:pt idx="0">
                  <c:v>137</c:v>
                </c:pt>
                <c:pt idx="1">
                  <c:v>116</c:v>
                </c:pt>
                <c:pt idx="2">
                  <c:v>97</c:v>
                </c:pt>
                <c:pt idx="3">
                  <c:v>80</c:v>
                </c:pt>
                <c:pt idx="4">
                  <c:v>65</c:v>
                </c:pt>
                <c:pt idx="5">
                  <c:v>52</c:v>
                </c:pt>
                <c:pt idx="6">
                  <c:v>41</c:v>
                </c:pt>
                <c:pt idx="7">
                  <c:v>32</c:v>
                </c:pt>
                <c:pt idx="8">
                  <c:v>25</c:v>
                </c:pt>
                <c:pt idx="9">
                  <c:v>20</c:v>
                </c:pt>
                <c:pt idx="10">
                  <c:v>17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25</c:v>
                </c:pt>
                <c:pt idx="15">
                  <c:v>32</c:v>
                </c:pt>
                <c:pt idx="16">
                  <c:v>41</c:v>
                </c:pt>
                <c:pt idx="17">
                  <c:v>52</c:v>
                </c:pt>
                <c:pt idx="18">
                  <c:v>65</c:v>
                </c:pt>
                <c:pt idx="19">
                  <c:v>80</c:v>
                </c:pt>
                <c:pt idx="20">
                  <c:v>97</c:v>
                </c:pt>
                <c:pt idx="21">
                  <c:v>116</c:v>
                </c:pt>
                <c:pt idx="22">
                  <c:v>137</c:v>
                </c:pt>
              </c:numCache>
            </c:numRef>
          </c:val>
        </c:ser>
        <c:ser>
          <c:idx val="15"/>
          <c:order val="15"/>
          <c:tx>
            <c:strRef>
              <c:f>'Задание 2.2'!$A$17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'Задание 2.2'!$B$1:$X$1</c:f>
              <c:numCache>
                <c:formatCode>General</c:formatCode>
                <c:ptCount val="23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'Задание 2.2'!$B$17:$X$17</c:f>
              <c:numCache>
                <c:formatCode>General</c:formatCode>
                <c:ptCount val="23"/>
                <c:pt idx="0">
                  <c:v>146</c:v>
                </c:pt>
                <c:pt idx="1">
                  <c:v>125</c:v>
                </c:pt>
                <c:pt idx="2">
                  <c:v>106</c:v>
                </c:pt>
                <c:pt idx="3">
                  <c:v>89</c:v>
                </c:pt>
                <c:pt idx="4">
                  <c:v>74</c:v>
                </c:pt>
                <c:pt idx="5">
                  <c:v>61</c:v>
                </c:pt>
                <c:pt idx="6">
                  <c:v>50</c:v>
                </c:pt>
                <c:pt idx="7">
                  <c:v>41</c:v>
                </c:pt>
                <c:pt idx="8">
                  <c:v>34</c:v>
                </c:pt>
                <c:pt idx="9">
                  <c:v>29</c:v>
                </c:pt>
                <c:pt idx="10">
                  <c:v>26</c:v>
                </c:pt>
                <c:pt idx="11">
                  <c:v>25</c:v>
                </c:pt>
                <c:pt idx="12">
                  <c:v>26</c:v>
                </c:pt>
                <c:pt idx="13">
                  <c:v>29</c:v>
                </c:pt>
                <c:pt idx="14">
                  <c:v>34</c:v>
                </c:pt>
                <c:pt idx="15">
                  <c:v>41</c:v>
                </c:pt>
                <c:pt idx="16">
                  <c:v>50</c:v>
                </c:pt>
                <c:pt idx="17">
                  <c:v>61</c:v>
                </c:pt>
                <c:pt idx="18">
                  <c:v>74</c:v>
                </c:pt>
                <c:pt idx="19">
                  <c:v>89</c:v>
                </c:pt>
                <c:pt idx="20">
                  <c:v>106</c:v>
                </c:pt>
                <c:pt idx="21">
                  <c:v>125</c:v>
                </c:pt>
                <c:pt idx="22">
                  <c:v>146</c:v>
                </c:pt>
              </c:numCache>
            </c:numRef>
          </c:val>
        </c:ser>
        <c:ser>
          <c:idx val="16"/>
          <c:order val="16"/>
          <c:tx>
            <c:strRef>
              <c:f>'Задание 2.2'!$A$18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'Задание 2.2'!$B$1:$X$1</c:f>
              <c:numCache>
                <c:formatCode>General</c:formatCode>
                <c:ptCount val="23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'Задание 2.2'!$B$18:$X$18</c:f>
              <c:numCache>
                <c:formatCode>General</c:formatCode>
                <c:ptCount val="23"/>
                <c:pt idx="0">
                  <c:v>157</c:v>
                </c:pt>
                <c:pt idx="1">
                  <c:v>136</c:v>
                </c:pt>
                <c:pt idx="2">
                  <c:v>117</c:v>
                </c:pt>
                <c:pt idx="3">
                  <c:v>100</c:v>
                </c:pt>
                <c:pt idx="4">
                  <c:v>85</c:v>
                </c:pt>
                <c:pt idx="5">
                  <c:v>72</c:v>
                </c:pt>
                <c:pt idx="6">
                  <c:v>61</c:v>
                </c:pt>
                <c:pt idx="7">
                  <c:v>52</c:v>
                </c:pt>
                <c:pt idx="8">
                  <c:v>45</c:v>
                </c:pt>
                <c:pt idx="9">
                  <c:v>40</c:v>
                </c:pt>
                <c:pt idx="10">
                  <c:v>37</c:v>
                </c:pt>
                <c:pt idx="11">
                  <c:v>36</c:v>
                </c:pt>
                <c:pt idx="12">
                  <c:v>37</c:v>
                </c:pt>
                <c:pt idx="13">
                  <c:v>40</c:v>
                </c:pt>
                <c:pt idx="14">
                  <c:v>45</c:v>
                </c:pt>
                <c:pt idx="15">
                  <c:v>52</c:v>
                </c:pt>
                <c:pt idx="16">
                  <c:v>61</c:v>
                </c:pt>
                <c:pt idx="17">
                  <c:v>72</c:v>
                </c:pt>
                <c:pt idx="18">
                  <c:v>85</c:v>
                </c:pt>
                <c:pt idx="19">
                  <c:v>100</c:v>
                </c:pt>
                <c:pt idx="20">
                  <c:v>117</c:v>
                </c:pt>
                <c:pt idx="21">
                  <c:v>136</c:v>
                </c:pt>
                <c:pt idx="22">
                  <c:v>157</c:v>
                </c:pt>
              </c:numCache>
            </c:numRef>
          </c:val>
        </c:ser>
        <c:ser>
          <c:idx val="17"/>
          <c:order val="17"/>
          <c:tx>
            <c:strRef>
              <c:f>'Задание 2.2'!$A$19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'Задание 2.2'!$B$1:$X$1</c:f>
              <c:numCache>
                <c:formatCode>General</c:formatCode>
                <c:ptCount val="23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'Задание 2.2'!$B$19:$X$19</c:f>
              <c:numCache>
                <c:formatCode>General</c:formatCode>
                <c:ptCount val="23"/>
                <c:pt idx="0">
                  <c:v>170</c:v>
                </c:pt>
                <c:pt idx="1">
                  <c:v>149</c:v>
                </c:pt>
                <c:pt idx="2">
                  <c:v>130</c:v>
                </c:pt>
                <c:pt idx="3">
                  <c:v>113</c:v>
                </c:pt>
                <c:pt idx="4">
                  <c:v>98</c:v>
                </c:pt>
                <c:pt idx="5">
                  <c:v>85</c:v>
                </c:pt>
                <c:pt idx="6">
                  <c:v>74</c:v>
                </c:pt>
                <c:pt idx="7">
                  <c:v>65</c:v>
                </c:pt>
                <c:pt idx="8">
                  <c:v>58</c:v>
                </c:pt>
                <c:pt idx="9">
                  <c:v>53</c:v>
                </c:pt>
                <c:pt idx="10">
                  <c:v>50</c:v>
                </c:pt>
                <c:pt idx="11">
                  <c:v>49</c:v>
                </c:pt>
                <c:pt idx="12">
                  <c:v>50</c:v>
                </c:pt>
                <c:pt idx="13">
                  <c:v>53</c:v>
                </c:pt>
                <c:pt idx="14">
                  <c:v>58</c:v>
                </c:pt>
                <c:pt idx="15">
                  <c:v>65</c:v>
                </c:pt>
                <c:pt idx="16">
                  <c:v>74</c:v>
                </c:pt>
                <c:pt idx="17">
                  <c:v>85</c:v>
                </c:pt>
                <c:pt idx="18">
                  <c:v>98</c:v>
                </c:pt>
                <c:pt idx="19">
                  <c:v>113</c:v>
                </c:pt>
                <c:pt idx="20">
                  <c:v>130</c:v>
                </c:pt>
                <c:pt idx="21">
                  <c:v>149</c:v>
                </c:pt>
                <c:pt idx="22">
                  <c:v>170</c:v>
                </c:pt>
              </c:numCache>
            </c:numRef>
          </c:val>
        </c:ser>
        <c:ser>
          <c:idx val="18"/>
          <c:order val="18"/>
          <c:tx>
            <c:strRef>
              <c:f>'Задание 2.2'!$A$20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'Задание 2.2'!$B$1:$X$1</c:f>
              <c:numCache>
                <c:formatCode>General</c:formatCode>
                <c:ptCount val="23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'Задание 2.2'!$B$20:$X$20</c:f>
              <c:numCache>
                <c:formatCode>General</c:formatCode>
                <c:ptCount val="23"/>
                <c:pt idx="0">
                  <c:v>185</c:v>
                </c:pt>
                <c:pt idx="1">
                  <c:v>164</c:v>
                </c:pt>
                <c:pt idx="2">
                  <c:v>145</c:v>
                </c:pt>
                <c:pt idx="3">
                  <c:v>128</c:v>
                </c:pt>
                <c:pt idx="4">
                  <c:v>113</c:v>
                </c:pt>
                <c:pt idx="5">
                  <c:v>100</c:v>
                </c:pt>
                <c:pt idx="6">
                  <c:v>89</c:v>
                </c:pt>
                <c:pt idx="7">
                  <c:v>80</c:v>
                </c:pt>
                <c:pt idx="8">
                  <c:v>73</c:v>
                </c:pt>
                <c:pt idx="9">
                  <c:v>68</c:v>
                </c:pt>
                <c:pt idx="10">
                  <c:v>65</c:v>
                </c:pt>
                <c:pt idx="11">
                  <c:v>64</c:v>
                </c:pt>
                <c:pt idx="12">
                  <c:v>65</c:v>
                </c:pt>
                <c:pt idx="13">
                  <c:v>68</c:v>
                </c:pt>
                <c:pt idx="14">
                  <c:v>73</c:v>
                </c:pt>
                <c:pt idx="15">
                  <c:v>80</c:v>
                </c:pt>
                <c:pt idx="16">
                  <c:v>89</c:v>
                </c:pt>
                <c:pt idx="17">
                  <c:v>100</c:v>
                </c:pt>
                <c:pt idx="18">
                  <c:v>113</c:v>
                </c:pt>
                <c:pt idx="19">
                  <c:v>128</c:v>
                </c:pt>
                <c:pt idx="20">
                  <c:v>145</c:v>
                </c:pt>
                <c:pt idx="21">
                  <c:v>164</c:v>
                </c:pt>
                <c:pt idx="22">
                  <c:v>185</c:v>
                </c:pt>
              </c:numCache>
            </c:numRef>
          </c:val>
        </c:ser>
        <c:ser>
          <c:idx val="19"/>
          <c:order val="19"/>
          <c:tx>
            <c:strRef>
              <c:f>'Задание 2.2'!$A$21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'Задание 2.2'!$B$1:$X$1</c:f>
              <c:numCache>
                <c:formatCode>General</c:formatCode>
                <c:ptCount val="23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'Задание 2.2'!$B$21:$X$21</c:f>
              <c:numCache>
                <c:formatCode>General</c:formatCode>
                <c:ptCount val="23"/>
                <c:pt idx="0">
                  <c:v>202</c:v>
                </c:pt>
                <c:pt idx="1">
                  <c:v>181</c:v>
                </c:pt>
                <c:pt idx="2">
                  <c:v>162</c:v>
                </c:pt>
                <c:pt idx="3">
                  <c:v>145</c:v>
                </c:pt>
                <c:pt idx="4">
                  <c:v>130</c:v>
                </c:pt>
                <c:pt idx="5">
                  <c:v>117</c:v>
                </c:pt>
                <c:pt idx="6">
                  <c:v>106</c:v>
                </c:pt>
                <c:pt idx="7">
                  <c:v>97</c:v>
                </c:pt>
                <c:pt idx="8">
                  <c:v>90</c:v>
                </c:pt>
                <c:pt idx="9">
                  <c:v>85</c:v>
                </c:pt>
                <c:pt idx="10">
                  <c:v>82</c:v>
                </c:pt>
                <c:pt idx="11">
                  <c:v>81</c:v>
                </c:pt>
                <c:pt idx="12">
                  <c:v>82</c:v>
                </c:pt>
                <c:pt idx="13">
                  <c:v>85</c:v>
                </c:pt>
                <c:pt idx="14">
                  <c:v>90</c:v>
                </c:pt>
                <c:pt idx="15">
                  <c:v>97</c:v>
                </c:pt>
                <c:pt idx="16">
                  <c:v>106</c:v>
                </c:pt>
                <c:pt idx="17">
                  <c:v>117</c:v>
                </c:pt>
                <c:pt idx="18">
                  <c:v>130</c:v>
                </c:pt>
                <c:pt idx="19">
                  <c:v>145</c:v>
                </c:pt>
                <c:pt idx="20">
                  <c:v>162</c:v>
                </c:pt>
                <c:pt idx="21">
                  <c:v>181</c:v>
                </c:pt>
                <c:pt idx="22">
                  <c:v>202</c:v>
                </c:pt>
              </c:numCache>
            </c:numRef>
          </c:val>
        </c:ser>
        <c:ser>
          <c:idx val="20"/>
          <c:order val="20"/>
          <c:tx>
            <c:strRef>
              <c:f>'Задание 2.2'!$A$22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'Задание 2.2'!$B$1:$X$1</c:f>
              <c:numCache>
                <c:formatCode>General</c:formatCode>
                <c:ptCount val="23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'Задание 2.2'!$B$22:$X$22</c:f>
              <c:numCache>
                <c:formatCode>General</c:formatCode>
                <c:ptCount val="23"/>
                <c:pt idx="0">
                  <c:v>221</c:v>
                </c:pt>
                <c:pt idx="1">
                  <c:v>200</c:v>
                </c:pt>
                <c:pt idx="2">
                  <c:v>181</c:v>
                </c:pt>
                <c:pt idx="3">
                  <c:v>164</c:v>
                </c:pt>
                <c:pt idx="4">
                  <c:v>149</c:v>
                </c:pt>
                <c:pt idx="5">
                  <c:v>136</c:v>
                </c:pt>
                <c:pt idx="6">
                  <c:v>125</c:v>
                </c:pt>
                <c:pt idx="7">
                  <c:v>116</c:v>
                </c:pt>
                <c:pt idx="8">
                  <c:v>109</c:v>
                </c:pt>
                <c:pt idx="9">
                  <c:v>104</c:v>
                </c:pt>
                <c:pt idx="10">
                  <c:v>101</c:v>
                </c:pt>
                <c:pt idx="11">
                  <c:v>100</c:v>
                </c:pt>
                <c:pt idx="12">
                  <c:v>101</c:v>
                </c:pt>
                <c:pt idx="13">
                  <c:v>104</c:v>
                </c:pt>
                <c:pt idx="14">
                  <c:v>109</c:v>
                </c:pt>
                <c:pt idx="15">
                  <c:v>116</c:v>
                </c:pt>
                <c:pt idx="16">
                  <c:v>125</c:v>
                </c:pt>
                <c:pt idx="17">
                  <c:v>136</c:v>
                </c:pt>
                <c:pt idx="18">
                  <c:v>149</c:v>
                </c:pt>
                <c:pt idx="19">
                  <c:v>164</c:v>
                </c:pt>
                <c:pt idx="20">
                  <c:v>181</c:v>
                </c:pt>
                <c:pt idx="21">
                  <c:v>200</c:v>
                </c:pt>
                <c:pt idx="22">
                  <c:v>221</c:v>
                </c:pt>
              </c:numCache>
            </c:numRef>
          </c:val>
        </c:ser>
        <c:bandFmts/>
        <c:axId val="87221760"/>
        <c:axId val="87223296"/>
        <c:axId val="87206528"/>
      </c:surface3DChart>
      <c:catAx>
        <c:axId val="87221760"/>
        <c:scaling>
          <c:orientation val="minMax"/>
        </c:scaling>
        <c:axPos val="b"/>
        <c:numFmt formatCode="General" sourceLinked="1"/>
        <c:majorTickMark val="none"/>
        <c:tickLblPos val="nextTo"/>
        <c:crossAx val="87223296"/>
        <c:crosses val="autoZero"/>
        <c:auto val="1"/>
        <c:lblAlgn val="ctr"/>
        <c:lblOffset val="100"/>
      </c:catAx>
      <c:valAx>
        <c:axId val="872232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7221760"/>
        <c:crosses val="autoZero"/>
        <c:crossBetween val="midCat"/>
      </c:valAx>
      <c:serAx>
        <c:axId val="87206528"/>
        <c:scaling>
          <c:orientation val="minMax"/>
        </c:scaling>
        <c:axPos val="b"/>
        <c:majorTickMark val="none"/>
        <c:tickLblPos val="nextTo"/>
        <c:crossAx val="87223296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0</xdr:row>
      <xdr:rowOff>152400</xdr:rowOff>
    </xdr:from>
    <xdr:to>
      <xdr:col>20</xdr:col>
      <xdr:colOff>409575</xdr:colOff>
      <xdr:row>13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18</xdr:row>
      <xdr:rowOff>190500</xdr:rowOff>
    </xdr:from>
    <xdr:to>
      <xdr:col>11</xdr:col>
      <xdr:colOff>514350</xdr:colOff>
      <xdr:row>31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133349</xdr:colOff>
      <xdr:row>37</xdr:row>
      <xdr:rowOff>66675</xdr:rowOff>
    </xdr:from>
    <xdr:to>
      <xdr:col>13</xdr:col>
      <xdr:colOff>19050</xdr:colOff>
      <xdr:row>51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304800</xdr:colOff>
      <xdr:row>56</xdr:row>
      <xdr:rowOff>142875</xdr:rowOff>
    </xdr:from>
    <xdr:to>
      <xdr:col>12</xdr:col>
      <xdr:colOff>495300</xdr:colOff>
      <xdr:row>70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39</xdr:row>
      <xdr:rowOff>133350</xdr:rowOff>
    </xdr:from>
    <xdr:to>
      <xdr:col>18</xdr:col>
      <xdr:colOff>9525</xdr:colOff>
      <xdr:row>49</xdr:row>
      <xdr:rowOff>180975</xdr:rowOff>
    </xdr:to>
    <xdr:sp macro="" textlink="">
      <xdr:nvSpPr>
        <xdr:cNvPr id="3" name="TextBox 2"/>
        <xdr:cNvSpPr txBox="1"/>
      </xdr:nvSpPr>
      <xdr:spPr>
        <a:xfrm>
          <a:off x="3038475" y="8677275"/>
          <a:ext cx="7943850" cy="22383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30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1)</a:t>
          </a:r>
          <a:r>
            <a:rPr lang="en-US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 </a:t>
          </a:r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При увеличении значений коэффициентов, высота и глубина Эллиптического параболойда уменьшаются в количество раз, равное квадратам аргументов. Так при </a:t>
          </a:r>
          <a:r>
            <a:rPr lang="en-US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(a=2) </a:t>
          </a:r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и </a:t>
          </a:r>
          <a:r>
            <a:rPr lang="en-US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(b=2), </a:t>
          </a:r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значение координаты </a:t>
          </a:r>
          <a:r>
            <a:rPr lang="en-US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Z</a:t>
          </a:r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 уменьшиться в 4 раза, а при </a:t>
          </a:r>
          <a:r>
            <a:rPr lang="en-US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(a=5) </a:t>
          </a:r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и </a:t>
          </a:r>
          <a:r>
            <a:rPr lang="en-US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(b=5)</a:t>
          </a:r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 - в 25 раз. Эта зависимость сохраняется и при больших значениях коэффициентов.</a:t>
          </a:r>
        </a:p>
        <a:p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2)При значениях коэффициэнтов, где (</a:t>
          </a:r>
          <a:r>
            <a:rPr lang="en-US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a&gt;b</a:t>
          </a:r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)</a:t>
          </a:r>
          <a:r>
            <a:rPr lang="en-US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, </a:t>
          </a:r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 паралельные параболы на плоскости  </a:t>
          </a:r>
          <a:r>
            <a:rPr lang="en-US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ZY </a:t>
          </a:r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становятся тоньше и выше, в то время как параболы на плоскости </a:t>
          </a:r>
          <a:r>
            <a:rPr lang="en-US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ZX </a:t>
          </a:r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становятся ниже и шире. При значениях (</a:t>
          </a:r>
          <a:r>
            <a:rPr lang="en-US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a&lt;b</a:t>
          </a:r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), наблюдается противоположная картина: параболы на плоскости </a:t>
          </a:r>
          <a:r>
            <a:rPr lang="en-US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ZX </a:t>
          </a:r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становятся тоньше и выше, а на плоскости </a:t>
          </a:r>
          <a:r>
            <a:rPr lang="en-US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ZY - </a:t>
          </a:r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ниже и шире.</a:t>
          </a:r>
        </a:p>
        <a:p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3)При отрицательных значениях коэффициентов, Эллиптический параболойд не изменяется.</a:t>
          </a:r>
        </a:p>
        <a:p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4)При дробных значениях коэфициентов, высота и глубина Эллиптического параболойда увеличиваются. В случаях, когда (</a:t>
          </a:r>
          <a:r>
            <a:rPr lang="en-US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a&gt;b</a:t>
          </a:r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) и</a:t>
          </a:r>
          <a:r>
            <a:rPr lang="en-US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 (a&lt;b)</a:t>
          </a:r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, зависимость остаётся такой же, как и в случаях с целыми числами.</a:t>
          </a:r>
          <a:endParaRPr lang="ru-RU" sz="1300">
            <a:solidFill>
              <a:schemeClr val="bg1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6</xdr:col>
      <xdr:colOff>66675</xdr:colOff>
      <xdr:row>22</xdr:row>
      <xdr:rowOff>171449</xdr:rowOff>
    </xdr:from>
    <xdr:to>
      <xdr:col>15</xdr:col>
      <xdr:colOff>95250</xdr:colOff>
      <xdr:row>37</xdr:row>
      <xdr:rowOff>152399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8"/>
  <sheetViews>
    <sheetView tabSelected="1" workbookViewId="0">
      <selection activeCell="C10" sqref="C10"/>
    </sheetView>
  </sheetViews>
  <sheetFormatPr defaultRowHeight="17.25"/>
  <cols>
    <col min="1" max="1" width="22.5703125" style="1" customWidth="1"/>
    <col min="2" max="16384" width="9.140625" style="1"/>
  </cols>
  <sheetData>
    <row r="1" spans="1:1">
      <c r="A1" s="2" t="s">
        <v>0</v>
      </c>
    </row>
    <row r="2" spans="1:1">
      <c r="A2" s="3">
        <v>37066</v>
      </c>
    </row>
    <row r="4" spans="1:1">
      <c r="A4" s="4" t="s">
        <v>1</v>
      </c>
    </row>
    <row r="5" spans="1:1">
      <c r="A5" s="4" t="s">
        <v>2</v>
      </c>
    </row>
    <row r="7" spans="1:1">
      <c r="A7" s="2" t="s">
        <v>3</v>
      </c>
    </row>
    <row r="8" spans="1:1">
      <c r="A8" s="2">
        <v>26</v>
      </c>
    </row>
  </sheetData>
  <pageMargins left="0.7" right="0.7" top="0.75" bottom="0.75" header="0.3" footer="0.3"/>
  <pageSetup orientation="portrait" horizontalDpi="200" verticalDpi="200" copies="0" r:id="rId1"/>
  <headerFooter>
    <oddHeader>&amp;C&amp;13Чалапко Егор Витальевич 1 подгруппа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G59"/>
  <sheetViews>
    <sheetView topLeftCell="A55" workbookViewId="0">
      <selection activeCell="P61" sqref="P61"/>
    </sheetView>
  </sheetViews>
  <sheetFormatPr defaultRowHeight="17.25"/>
  <cols>
    <col min="1" max="1" width="17.7109375" style="1" customWidth="1"/>
    <col min="2" max="16384" width="9.140625" style="1"/>
  </cols>
  <sheetData>
    <row r="1" spans="1:13">
      <c r="A1" s="4" t="s">
        <v>4</v>
      </c>
    </row>
    <row r="2" spans="1:13">
      <c r="B2" s="7" t="s">
        <v>5</v>
      </c>
      <c r="C2" s="7">
        <v>-5</v>
      </c>
      <c r="D2" s="7">
        <v>-4</v>
      </c>
      <c r="E2" s="7">
        <v>-3</v>
      </c>
      <c r="F2" s="7">
        <v>-2</v>
      </c>
      <c r="G2" s="7">
        <v>-1</v>
      </c>
      <c r="H2" s="7">
        <v>0</v>
      </c>
      <c r="I2" s="7">
        <v>1</v>
      </c>
      <c r="J2" s="7">
        <v>2</v>
      </c>
      <c r="K2" s="7">
        <v>3</v>
      </c>
      <c r="L2" s="7">
        <v>4</v>
      </c>
      <c r="M2" s="7">
        <v>5</v>
      </c>
    </row>
    <row r="3" spans="1:13">
      <c r="B3" s="7" t="s">
        <v>6</v>
      </c>
      <c r="C3" s="7">
        <f>ABS($C$5/$C$6+ABS(C2))</f>
        <v>6</v>
      </c>
      <c r="D3" s="7">
        <f>ABS($C$5/$C$6+ABS(D2))</f>
        <v>5</v>
      </c>
      <c r="E3" s="7">
        <f t="shared" ref="E3:M3" si="0">ABS($C$5/$C$6+ABS(E2))</f>
        <v>4</v>
      </c>
      <c r="F3" s="7">
        <f t="shared" si="0"/>
        <v>3</v>
      </c>
      <c r="G3" s="7">
        <f t="shared" si="0"/>
        <v>2</v>
      </c>
      <c r="H3" s="7">
        <f t="shared" si="0"/>
        <v>1</v>
      </c>
      <c r="I3" s="7">
        <f t="shared" si="0"/>
        <v>2</v>
      </c>
      <c r="J3" s="7">
        <f t="shared" si="0"/>
        <v>3</v>
      </c>
      <c r="K3" s="7">
        <f t="shared" si="0"/>
        <v>4</v>
      </c>
      <c r="L3" s="7">
        <f t="shared" si="0"/>
        <v>5</v>
      </c>
      <c r="M3" s="7">
        <f t="shared" si="0"/>
        <v>6</v>
      </c>
    </row>
    <row r="5" spans="1:13">
      <c r="B5" s="5" t="s">
        <v>7</v>
      </c>
      <c r="C5" s="5">
        <v>24</v>
      </c>
    </row>
    <row r="6" spans="1:13">
      <c r="B6" s="5" t="s">
        <v>8</v>
      </c>
      <c r="C6" s="5">
        <v>24</v>
      </c>
    </row>
    <row r="16" spans="1:13">
      <c r="A16" s="4" t="s">
        <v>9</v>
      </c>
    </row>
    <row r="17" spans="2:33">
      <c r="B17" s="7" t="s">
        <v>5</v>
      </c>
      <c r="C17" s="7">
        <v>-15</v>
      </c>
      <c r="D17" s="7">
        <v>-14</v>
      </c>
      <c r="E17" s="7">
        <v>-13</v>
      </c>
      <c r="F17" s="7">
        <v>-12</v>
      </c>
      <c r="G17" s="7">
        <v>-11</v>
      </c>
      <c r="H17" s="7">
        <v>-10</v>
      </c>
      <c r="I17" s="7">
        <v>-9</v>
      </c>
      <c r="J17" s="7">
        <v>-8</v>
      </c>
      <c r="K17" s="7">
        <v>-7</v>
      </c>
      <c r="L17" s="7">
        <v>-6</v>
      </c>
      <c r="M17" s="7">
        <v>-5</v>
      </c>
      <c r="N17" s="7">
        <v>-4</v>
      </c>
      <c r="O17" s="7">
        <v>-3</v>
      </c>
      <c r="P17" s="7">
        <v>-2</v>
      </c>
      <c r="Q17" s="7">
        <v>-1</v>
      </c>
      <c r="R17" s="7">
        <v>0</v>
      </c>
      <c r="S17" s="7">
        <v>1</v>
      </c>
      <c r="T17" s="7">
        <v>2</v>
      </c>
      <c r="U17" s="7">
        <v>3</v>
      </c>
      <c r="V17" s="7">
        <v>4</v>
      </c>
      <c r="W17" s="7">
        <v>5</v>
      </c>
      <c r="X17" s="7">
        <v>6</v>
      </c>
      <c r="Y17" s="7">
        <v>7</v>
      </c>
      <c r="Z17" s="7">
        <v>8</v>
      </c>
      <c r="AA17" s="7">
        <v>9</v>
      </c>
      <c r="AB17" s="7">
        <v>10</v>
      </c>
      <c r="AC17" s="7">
        <v>11</v>
      </c>
      <c r="AD17" s="7">
        <v>12</v>
      </c>
      <c r="AE17" s="7">
        <v>13</v>
      </c>
      <c r="AF17" s="7">
        <v>14</v>
      </c>
      <c r="AG17" s="7">
        <v>15</v>
      </c>
    </row>
    <row r="18" spans="2:33">
      <c r="B18" s="7" t="s">
        <v>6</v>
      </c>
      <c r="C18" s="7">
        <f>$C$20*(C17^2)+$C$21*C17+$C$22</f>
        <v>5319</v>
      </c>
      <c r="D18" s="7">
        <f t="shared" ref="D18:AG18" si="1">$C$20*(D17^2)+$C$21*D17+$C$22</f>
        <v>4629</v>
      </c>
      <c r="E18" s="7">
        <f t="shared" si="1"/>
        <v>3987</v>
      </c>
      <c r="F18" s="7">
        <f t="shared" si="1"/>
        <v>3393</v>
      </c>
      <c r="G18" s="7">
        <f t="shared" si="1"/>
        <v>2847</v>
      </c>
      <c r="H18" s="7">
        <f t="shared" si="1"/>
        <v>2349</v>
      </c>
      <c r="I18" s="7">
        <f t="shared" si="1"/>
        <v>1899</v>
      </c>
      <c r="J18" s="7">
        <f t="shared" si="1"/>
        <v>1497</v>
      </c>
      <c r="K18" s="7">
        <f t="shared" si="1"/>
        <v>1143</v>
      </c>
      <c r="L18" s="7">
        <f t="shared" si="1"/>
        <v>837</v>
      </c>
      <c r="M18" s="7">
        <f t="shared" si="1"/>
        <v>579</v>
      </c>
      <c r="N18" s="7">
        <f t="shared" si="1"/>
        <v>369</v>
      </c>
      <c r="O18" s="7">
        <f t="shared" si="1"/>
        <v>207</v>
      </c>
      <c r="P18" s="7">
        <f t="shared" si="1"/>
        <v>93</v>
      </c>
      <c r="Q18" s="7">
        <f t="shared" si="1"/>
        <v>27</v>
      </c>
      <c r="R18" s="7">
        <f t="shared" si="1"/>
        <v>9</v>
      </c>
      <c r="S18" s="7">
        <f t="shared" si="1"/>
        <v>39</v>
      </c>
      <c r="T18" s="7">
        <f t="shared" si="1"/>
        <v>117</v>
      </c>
      <c r="U18" s="7">
        <f t="shared" si="1"/>
        <v>243</v>
      </c>
      <c r="V18" s="7">
        <f t="shared" si="1"/>
        <v>417</v>
      </c>
      <c r="W18" s="7">
        <f t="shared" si="1"/>
        <v>639</v>
      </c>
      <c r="X18" s="7">
        <f t="shared" si="1"/>
        <v>909</v>
      </c>
      <c r="Y18" s="7">
        <f t="shared" si="1"/>
        <v>1227</v>
      </c>
      <c r="Z18" s="7">
        <f t="shared" si="1"/>
        <v>1593</v>
      </c>
      <c r="AA18" s="7">
        <f t="shared" si="1"/>
        <v>2007</v>
      </c>
      <c r="AB18" s="7">
        <f t="shared" si="1"/>
        <v>2469</v>
      </c>
      <c r="AC18" s="7">
        <f t="shared" si="1"/>
        <v>2979</v>
      </c>
      <c r="AD18" s="7">
        <f t="shared" si="1"/>
        <v>3537</v>
      </c>
      <c r="AE18" s="7">
        <f t="shared" si="1"/>
        <v>4143</v>
      </c>
      <c r="AF18" s="7">
        <f t="shared" si="1"/>
        <v>4797</v>
      </c>
      <c r="AG18" s="7">
        <f t="shared" si="1"/>
        <v>5499</v>
      </c>
    </row>
    <row r="20" spans="2:33">
      <c r="B20" s="5" t="s">
        <v>7</v>
      </c>
      <c r="C20" s="5">
        <v>24</v>
      </c>
    </row>
    <row r="21" spans="2:33">
      <c r="B21" s="5" t="s">
        <v>8</v>
      </c>
      <c r="C21" s="5">
        <v>6</v>
      </c>
    </row>
    <row r="22" spans="2:33">
      <c r="B22" s="5" t="s">
        <v>10</v>
      </c>
      <c r="C22" s="5">
        <f>MOD(2001,12)</f>
        <v>9</v>
      </c>
    </row>
    <row r="34" spans="1:33">
      <c r="A34" s="4" t="s">
        <v>11</v>
      </c>
    </row>
    <row r="35" spans="1:33">
      <c r="B35" s="7" t="s">
        <v>5</v>
      </c>
      <c r="C35" s="7">
        <v>-15</v>
      </c>
      <c r="D35" s="7">
        <v>-14</v>
      </c>
      <c r="E35" s="7">
        <v>-13</v>
      </c>
      <c r="F35" s="7">
        <v>-12</v>
      </c>
      <c r="G35" s="7">
        <v>-11</v>
      </c>
      <c r="H35" s="7">
        <v>-10</v>
      </c>
      <c r="I35" s="7">
        <v>-9</v>
      </c>
      <c r="J35" s="7">
        <v>-8</v>
      </c>
      <c r="K35" s="7">
        <v>-7</v>
      </c>
      <c r="L35" s="7">
        <v>-6</v>
      </c>
      <c r="M35" s="7">
        <v>-5</v>
      </c>
      <c r="N35" s="7">
        <v>-4</v>
      </c>
      <c r="O35" s="7">
        <v>-3</v>
      </c>
      <c r="P35" s="7">
        <v>-2</v>
      </c>
      <c r="Q35" s="7">
        <v>-1</v>
      </c>
      <c r="R35" s="7">
        <v>0</v>
      </c>
      <c r="S35" s="7">
        <v>1</v>
      </c>
      <c r="T35" s="7">
        <v>2</v>
      </c>
      <c r="U35" s="7">
        <v>3</v>
      </c>
      <c r="V35" s="7">
        <v>4</v>
      </c>
      <c r="W35" s="7">
        <v>5</v>
      </c>
      <c r="X35" s="7">
        <v>6</v>
      </c>
      <c r="Y35" s="7">
        <v>7</v>
      </c>
      <c r="Z35" s="7">
        <v>8</v>
      </c>
      <c r="AA35" s="7">
        <v>9</v>
      </c>
      <c r="AB35" s="7">
        <v>10</v>
      </c>
      <c r="AC35" s="7">
        <v>11</v>
      </c>
      <c r="AD35" s="7">
        <v>12</v>
      </c>
      <c r="AE35" s="7">
        <v>13</v>
      </c>
      <c r="AF35" s="7">
        <v>14</v>
      </c>
      <c r="AG35" s="7">
        <v>15</v>
      </c>
    </row>
    <row r="36" spans="1:33">
      <c r="B36" s="7" t="s">
        <v>6</v>
      </c>
      <c r="C36" s="7">
        <f>ABS(-5*(C35^2)+$C$38*C35+$C$39)</f>
        <v>1373</v>
      </c>
      <c r="D36" s="7">
        <f t="shared" ref="D36:AG36" si="2">ABS(-5*(D35^2)+$C$38*D35+$C$39)</f>
        <v>1210</v>
      </c>
      <c r="E36" s="7">
        <f t="shared" si="2"/>
        <v>1057</v>
      </c>
      <c r="F36" s="7">
        <f t="shared" si="2"/>
        <v>914</v>
      </c>
      <c r="G36" s="7">
        <f t="shared" si="2"/>
        <v>781</v>
      </c>
      <c r="H36" s="7">
        <f t="shared" si="2"/>
        <v>658</v>
      </c>
      <c r="I36" s="7">
        <f t="shared" si="2"/>
        <v>545</v>
      </c>
      <c r="J36" s="7">
        <f t="shared" si="2"/>
        <v>442</v>
      </c>
      <c r="K36" s="7">
        <f t="shared" si="2"/>
        <v>349</v>
      </c>
      <c r="L36" s="7">
        <f t="shared" si="2"/>
        <v>266</v>
      </c>
      <c r="M36" s="7">
        <f t="shared" si="2"/>
        <v>193</v>
      </c>
      <c r="N36" s="7">
        <f t="shared" si="2"/>
        <v>130</v>
      </c>
      <c r="O36" s="7">
        <f t="shared" si="2"/>
        <v>77</v>
      </c>
      <c r="P36" s="7">
        <f t="shared" si="2"/>
        <v>34</v>
      </c>
      <c r="Q36" s="7">
        <f t="shared" si="2"/>
        <v>1</v>
      </c>
      <c r="R36" s="7">
        <f t="shared" si="2"/>
        <v>22</v>
      </c>
      <c r="S36" s="7">
        <f t="shared" si="2"/>
        <v>35</v>
      </c>
      <c r="T36" s="7">
        <f t="shared" si="2"/>
        <v>38</v>
      </c>
      <c r="U36" s="7">
        <f t="shared" si="2"/>
        <v>31</v>
      </c>
      <c r="V36" s="7">
        <f t="shared" si="2"/>
        <v>14</v>
      </c>
      <c r="W36" s="7">
        <f t="shared" si="2"/>
        <v>13</v>
      </c>
      <c r="X36" s="7">
        <f t="shared" si="2"/>
        <v>50</v>
      </c>
      <c r="Y36" s="7">
        <f t="shared" si="2"/>
        <v>97</v>
      </c>
      <c r="Z36" s="7">
        <f t="shared" si="2"/>
        <v>154</v>
      </c>
      <c r="AA36" s="7">
        <f t="shared" si="2"/>
        <v>221</v>
      </c>
      <c r="AB36" s="7">
        <f t="shared" si="2"/>
        <v>298</v>
      </c>
      <c r="AC36" s="7">
        <f t="shared" si="2"/>
        <v>385</v>
      </c>
      <c r="AD36" s="7">
        <f t="shared" si="2"/>
        <v>482</v>
      </c>
      <c r="AE36" s="7">
        <f t="shared" si="2"/>
        <v>589</v>
      </c>
      <c r="AF36" s="7">
        <f t="shared" si="2"/>
        <v>706</v>
      </c>
      <c r="AG36" s="7">
        <f t="shared" si="2"/>
        <v>833</v>
      </c>
    </row>
    <row r="38" spans="1:33">
      <c r="B38" s="5" t="s">
        <v>8</v>
      </c>
      <c r="C38" s="5">
        <f>AVERAGE(24,6,24)</f>
        <v>18</v>
      </c>
    </row>
    <row r="39" spans="1:33">
      <c r="B39" s="5" t="s">
        <v>10</v>
      </c>
      <c r="C39" s="5">
        <f>AVERAGE(28,26,12)</f>
        <v>22</v>
      </c>
    </row>
    <row r="54" spans="1:13">
      <c r="A54" s="4" t="s">
        <v>12</v>
      </c>
    </row>
    <row r="55" spans="1:13">
      <c r="B55" s="7" t="s">
        <v>5</v>
      </c>
      <c r="C55" s="7">
        <v>-5</v>
      </c>
      <c r="D55" s="7">
        <v>-4</v>
      </c>
      <c r="E55" s="7">
        <v>-3</v>
      </c>
      <c r="F55" s="7">
        <v>-2</v>
      </c>
      <c r="G55" s="7">
        <v>-1</v>
      </c>
      <c r="H55" s="7">
        <v>0</v>
      </c>
      <c r="I55" s="7">
        <v>1</v>
      </c>
      <c r="J55" s="7">
        <v>2</v>
      </c>
      <c r="K55" s="7">
        <v>3</v>
      </c>
      <c r="L55" s="7">
        <v>4</v>
      </c>
      <c r="M55" s="7">
        <v>5</v>
      </c>
    </row>
    <row r="56" spans="1:13">
      <c r="B56" s="7" t="s">
        <v>6</v>
      </c>
      <c r="C56" s="7">
        <f>LOG($C$58,$C$59)</f>
        <v>1.6743304101698631</v>
      </c>
      <c r="D56" s="7">
        <f t="shared" ref="D56:M56" si="3">LOG($C$58,$C$59)</f>
        <v>1.6743304101698631</v>
      </c>
      <c r="E56" s="7">
        <f t="shared" si="3"/>
        <v>1.6743304101698631</v>
      </c>
      <c r="F56" s="7">
        <f t="shared" si="3"/>
        <v>1.6743304101698631</v>
      </c>
      <c r="G56" s="7">
        <f t="shared" si="3"/>
        <v>1.6743304101698631</v>
      </c>
      <c r="H56" s="7">
        <f t="shared" si="3"/>
        <v>1.6743304101698631</v>
      </c>
      <c r="I56" s="7">
        <f t="shared" si="3"/>
        <v>1.6743304101698631</v>
      </c>
      <c r="J56" s="7">
        <f t="shared" si="3"/>
        <v>1.6743304101698631</v>
      </c>
      <c r="K56" s="7">
        <f t="shared" si="3"/>
        <v>1.6743304101698631</v>
      </c>
      <c r="L56" s="7">
        <f t="shared" si="3"/>
        <v>1.6743304101698631</v>
      </c>
      <c r="M56" s="7">
        <f t="shared" si="3"/>
        <v>1.6743304101698631</v>
      </c>
    </row>
    <row r="58" spans="1:13">
      <c r="B58" s="5" t="s">
        <v>8</v>
      </c>
      <c r="C58" s="5">
        <f>GCD(24,26)+24</f>
        <v>26</v>
      </c>
    </row>
    <row r="59" spans="1:13">
      <c r="B59" s="5" t="s">
        <v>7</v>
      </c>
      <c r="C59" s="5">
        <f>ABS(28-24)+3</f>
        <v>7</v>
      </c>
    </row>
  </sheetData>
  <pageMargins left="0.7" right="0.7" top="0.75" bottom="0.75" header="0.3" footer="0.3"/>
  <pageSetup orientation="portrait" horizontalDpi="200" verticalDpi="200" copies="0" r:id="rId1"/>
  <headerFooter>
    <oddHeader>&amp;C&amp;13Чалапко Егор Витальевич 1 подгруппа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activeCell="D25" sqref="D25"/>
    </sheetView>
  </sheetViews>
  <sheetFormatPr defaultRowHeight="17.25"/>
  <cols>
    <col min="1" max="16384" width="9.140625" style="1"/>
  </cols>
  <sheetData>
    <row r="1" spans="1:25">
      <c r="B1" s="8">
        <v>-11</v>
      </c>
      <c r="C1" s="8">
        <v>-10</v>
      </c>
      <c r="D1" s="8">
        <v>-9</v>
      </c>
      <c r="E1" s="8">
        <v>-8</v>
      </c>
      <c r="F1" s="8">
        <v>-7</v>
      </c>
      <c r="G1" s="8">
        <v>-6</v>
      </c>
      <c r="H1" s="8">
        <v>-5</v>
      </c>
      <c r="I1" s="8">
        <v>-4</v>
      </c>
      <c r="J1" s="8">
        <v>-3</v>
      </c>
      <c r="K1" s="8">
        <v>-2</v>
      </c>
      <c r="L1" s="8">
        <v>-1</v>
      </c>
      <c r="M1" s="8">
        <v>0</v>
      </c>
      <c r="N1" s="8">
        <v>1</v>
      </c>
      <c r="O1" s="8">
        <v>2</v>
      </c>
      <c r="P1" s="8">
        <v>3</v>
      </c>
      <c r="Q1" s="8">
        <v>4</v>
      </c>
      <c r="R1" s="8">
        <v>5</v>
      </c>
      <c r="S1" s="8">
        <v>6</v>
      </c>
      <c r="T1" s="8">
        <v>7</v>
      </c>
      <c r="U1" s="8">
        <v>8</v>
      </c>
      <c r="V1" s="8">
        <v>9</v>
      </c>
      <c r="W1" s="8">
        <v>10</v>
      </c>
      <c r="X1" s="8">
        <v>11</v>
      </c>
      <c r="Y1" s="8" t="s">
        <v>6</v>
      </c>
    </row>
    <row r="2" spans="1:25">
      <c r="A2" s="9">
        <v>-10</v>
      </c>
      <c r="B2" s="6">
        <f>($A2^2)/($D$25^2)+(B$1^2)/($D$26^2)</f>
        <v>221</v>
      </c>
      <c r="C2" s="6">
        <f>($A2^2)/($D$25^2)+(C$1^2)/($D$26^2)</f>
        <v>200</v>
      </c>
      <c r="D2" s="6">
        <f t="shared" ref="D2:V15" si="0">($A2^2)/($D$25^2)+(D$1^2)/($D$26^2)</f>
        <v>181</v>
      </c>
      <c r="E2" s="6">
        <f t="shared" si="0"/>
        <v>164</v>
      </c>
      <c r="F2" s="6">
        <f t="shared" si="0"/>
        <v>149</v>
      </c>
      <c r="G2" s="6">
        <f t="shared" si="0"/>
        <v>136</v>
      </c>
      <c r="H2" s="6">
        <f t="shared" si="0"/>
        <v>125</v>
      </c>
      <c r="I2" s="6">
        <f t="shared" si="0"/>
        <v>116</v>
      </c>
      <c r="J2" s="6">
        <f t="shared" si="0"/>
        <v>109</v>
      </c>
      <c r="K2" s="6">
        <f t="shared" si="0"/>
        <v>104</v>
      </c>
      <c r="L2" s="6">
        <f t="shared" si="0"/>
        <v>101</v>
      </c>
      <c r="M2" s="6">
        <f t="shared" si="0"/>
        <v>100</v>
      </c>
      <c r="N2" s="6">
        <f t="shared" si="0"/>
        <v>101</v>
      </c>
      <c r="O2" s="6">
        <f t="shared" si="0"/>
        <v>104</v>
      </c>
      <c r="P2" s="6">
        <f t="shared" si="0"/>
        <v>109</v>
      </c>
      <c r="Q2" s="6">
        <f t="shared" si="0"/>
        <v>116</v>
      </c>
      <c r="R2" s="6">
        <f t="shared" si="0"/>
        <v>125</v>
      </c>
      <c r="S2" s="6">
        <f t="shared" si="0"/>
        <v>136</v>
      </c>
      <c r="T2" s="6">
        <f t="shared" si="0"/>
        <v>149</v>
      </c>
      <c r="U2" s="6">
        <f t="shared" si="0"/>
        <v>164</v>
      </c>
      <c r="V2" s="6">
        <f t="shared" si="0"/>
        <v>181</v>
      </c>
      <c r="W2" s="6">
        <f>($A2^2)/($D$25^2)+(W$1^2)/($D$26^2)</f>
        <v>200</v>
      </c>
      <c r="X2" s="6">
        <f>($A2^2)/($D$25^2)+(X$1^2)/($D$26^2)</f>
        <v>221</v>
      </c>
    </row>
    <row r="3" spans="1:25">
      <c r="A3" s="9">
        <v>-9</v>
      </c>
      <c r="B3" s="6">
        <f t="shared" ref="B3:B21" si="1">($A3^2)/($D$25^2)+(B$1^2)/($D$26^2)</f>
        <v>202</v>
      </c>
      <c r="C3" s="6">
        <f t="shared" ref="C3:R18" si="2">($A3^2)/($D$25^2)+(C$1^2)/($D$26^2)</f>
        <v>181</v>
      </c>
      <c r="D3" s="6">
        <f t="shared" si="0"/>
        <v>162</v>
      </c>
      <c r="E3" s="6">
        <f t="shared" si="0"/>
        <v>145</v>
      </c>
      <c r="F3" s="6">
        <f t="shared" si="0"/>
        <v>130</v>
      </c>
      <c r="G3" s="6">
        <f t="shared" si="0"/>
        <v>117</v>
      </c>
      <c r="H3" s="6">
        <f t="shared" si="0"/>
        <v>106</v>
      </c>
      <c r="I3" s="6">
        <f t="shared" si="0"/>
        <v>97</v>
      </c>
      <c r="J3" s="6">
        <f t="shared" si="0"/>
        <v>90</v>
      </c>
      <c r="K3" s="6">
        <f t="shared" si="0"/>
        <v>85</v>
      </c>
      <c r="L3" s="6">
        <f t="shared" si="0"/>
        <v>82</v>
      </c>
      <c r="M3" s="6">
        <f t="shared" si="0"/>
        <v>81</v>
      </c>
      <c r="N3" s="6">
        <f t="shared" si="0"/>
        <v>82</v>
      </c>
      <c r="O3" s="6">
        <f t="shared" si="0"/>
        <v>85</v>
      </c>
      <c r="P3" s="6">
        <f t="shared" si="0"/>
        <v>90</v>
      </c>
      <c r="Q3" s="6">
        <f t="shared" si="0"/>
        <v>97</v>
      </c>
      <c r="R3" s="6">
        <f t="shared" si="0"/>
        <v>106</v>
      </c>
      <c r="S3" s="6">
        <f t="shared" si="0"/>
        <v>117</v>
      </c>
      <c r="T3" s="6">
        <f t="shared" si="0"/>
        <v>130</v>
      </c>
      <c r="U3" s="6">
        <f t="shared" si="0"/>
        <v>145</v>
      </c>
      <c r="V3" s="6">
        <f t="shared" si="0"/>
        <v>162</v>
      </c>
      <c r="W3" s="6">
        <f t="shared" ref="W3:X22" si="3">($A3^2)/($D$25^2)+(W$1^2)/($D$26^2)</f>
        <v>181</v>
      </c>
      <c r="X3" s="6">
        <f t="shared" si="3"/>
        <v>202</v>
      </c>
    </row>
    <row r="4" spans="1:25">
      <c r="A4" s="9">
        <v>-8</v>
      </c>
      <c r="B4" s="6">
        <f t="shared" si="1"/>
        <v>185</v>
      </c>
      <c r="C4" s="6">
        <f t="shared" si="2"/>
        <v>164</v>
      </c>
      <c r="D4" s="6">
        <f t="shared" si="0"/>
        <v>145</v>
      </c>
      <c r="E4" s="6">
        <f t="shared" si="0"/>
        <v>128</v>
      </c>
      <c r="F4" s="6">
        <f t="shared" si="0"/>
        <v>113</v>
      </c>
      <c r="G4" s="6">
        <f t="shared" si="0"/>
        <v>100</v>
      </c>
      <c r="H4" s="6">
        <f t="shared" si="0"/>
        <v>89</v>
      </c>
      <c r="I4" s="6">
        <f t="shared" si="0"/>
        <v>80</v>
      </c>
      <c r="J4" s="6">
        <f t="shared" si="0"/>
        <v>73</v>
      </c>
      <c r="K4" s="6">
        <f t="shared" si="0"/>
        <v>68</v>
      </c>
      <c r="L4" s="6">
        <f t="shared" si="0"/>
        <v>65</v>
      </c>
      <c r="M4" s="6">
        <f t="shared" si="0"/>
        <v>64</v>
      </c>
      <c r="N4" s="6">
        <f t="shared" si="0"/>
        <v>65</v>
      </c>
      <c r="O4" s="6">
        <f t="shared" si="0"/>
        <v>68</v>
      </c>
      <c r="P4" s="6">
        <f t="shared" si="0"/>
        <v>73</v>
      </c>
      <c r="Q4" s="6">
        <f t="shared" si="0"/>
        <v>80</v>
      </c>
      <c r="R4" s="6">
        <f t="shared" si="0"/>
        <v>89</v>
      </c>
      <c r="S4" s="6">
        <f t="shared" si="0"/>
        <v>100</v>
      </c>
      <c r="T4" s="6">
        <f t="shared" si="0"/>
        <v>113</v>
      </c>
      <c r="U4" s="6">
        <f t="shared" si="0"/>
        <v>128</v>
      </c>
      <c r="V4" s="6">
        <f t="shared" si="0"/>
        <v>145</v>
      </c>
      <c r="W4" s="6">
        <f t="shared" si="3"/>
        <v>164</v>
      </c>
      <c r="X4" s="6">
        <f t="shared" si="3"/>
        <v>185</v>
      </c>
    </row>
    <row r="5" spans="1:25">
      <c r="A5" s="9">
        <v>-7</v>
      </c>
      <c r="B5" s="6">
        <f t="shared" si="1"/>
        <v>170</v>
      </c>
      <c r="C5" s="6">
        <f t="shared" si="2"/>
        <v>149</v>
      </c>
      <c r="D5" s="6">
        <f t="shared" si="0"/>
        <v>130</v>
      </c>
      <c r="E5" s="6">
        <f t="shared" si="0"/>
        <v>113</v>
      </c>
      <c r="F5" s="6">
        <f t="shared" si="0"/>
        <v>98</v>
      </c>
      <c r="G5" s="6">
        <f t="shared" si="0"/>
        <v>85</v>
      </c>
      <c r="H5" s="6">
        <f t="shared" si="0"/>
        <v>74</v>
      </c>
      <c r="I5" s="6">
        <f t="shared" si="0"/>
        <v>65</v>
      </c>
      <c r="J5" s="6">
        <f t="shared" si="0"/>
        <v>58</v>
      </c>
      <c r="K5" s="6">
        <f t="shared" si="0"/>
        <v>53</v>
      </c>
      <c r="L5" s="6">
        <f t="shared" si="0"/>
        <v>50</v>
      </c>
      <c r="M5" s="6">
        <f t="shared" si="0"/>
        <v>49</v>
      </c>
      <c r="N5" s="6">
        <f t="shared" si="0"/>
        <v>50</v>
      </c>
      <c r="O5" s="6">
        <f t="shared" si="0"/>
        <v>53</v>
      </c>
      <c r="P5" s="6">
        <f t="shared" si="0"/>
        <v>58</v>
      </c>
      <c r="Q5" s="6">
        <f t="shared" si="0"/>
        <v>65</v>
      </c>
      <c r="R5" s="6">
        <f t="shared" si="0"/>
        <v>74</v>
      </c>
      <c r="S5" s="6">
        <f t="shared" si="0"/>
        <v>85</v>
      </c>
      <c r="T5" s="6">
        <f t="shared" si="0"/>
        <v>98</v>
      </c>
      <c r="U5" s="6">
        <f t="shared" si="0"/>
        <v>113</v>
      </c>
      <c r="V5" s="6">
        <f t="shared" si="0"/>
        <v>130</v>
      </c>
      <c r="W5" s="6">
        <f t="shared" si="3"/>
        <v>149</v>
      </c>
      <c r="X5" s="6">
        <f t="shared" si="3"/>
        <v>170</v>
      </c>
    </row>
    <row r="6" spans="1:25">
      <c r="A6" s="9">
        <v>-6</v>
      </c>
      <c r="B6" s="6">
        <f t="shared" si="1"/>
        <v>157</v>
      </c>
      <c r="C6" s="6">
        <f t="shared" si="2"/>
        <v>136</v>
      </c>
      <c r="D6" s="6">
        <f t="shared" si="0"/>
        <v>117</v>
      </c>
      <c r="E6" s="6">
        <f t="shared" si="0"/>
        <v>100</v>
      </c>
      <c r="F6" s="6">
        <f t="shared" si="0"/>
        <v>85</v>
      </c>
      <c r="G6" s="6">
        <f t="shared" si="0"/>
        <v>72</v>
      </c>
      <c r="H6" s="6">
        <f t="shared" si="0"/>
        <v>61</v>
      </c>
      <c r="I6" s="6">
        <f t="shared" si="0"/>
        <v>52</v>
      </c>
      <c r="J6" s="6">
        <f t="shared" si="0"/>
        <v>45</v>
      </c>
      <c r="K6" s="6">
        <f t="shared" si="0"/>
        <v>40</v>
      </c>
      <c r="L6" s="6">
        <f t="shared" si="0"/>
        <v>37</v>
      </c>
      <c r="M6" s="6">
        <f t="shared" si="0"/>
        <v>36</v>
      </c>
      <c r="N6" s="6">
        <f t="shared" si="0"/>
        <v>37</v>
      </c>
      <c r="O6" s="6">
        <f t="shared" si="0"/>
        <v>40</v>
      </c>
      <c r="P6" s="6">
        <f t="shared" si="0"/>
        <v>45</v>
      </c>
      <c r="Q6" s="6">
        <f t="shared" si="0"/>
        <v>52</v>
      </c>
      <c r="R6" s="6">
        <f t="shared" si="0"/>
        <v>61</v>
      </c>
      <c r="S6" s="6">
        <f t="shared" si="0"/>
        <v>72</v>
      </c>
      <c r="T6" s="6">
        <f t="shared" si="0"/>
        <v>85</v>
      </c>
      <c r="U6" s="6">
        <f t="shared" si="0"/>
        <v>100</v>
      </c>
      <c r="V6" s="6">
        <f t="shared" si="0"/>
        <v>117</v>
      </c>
      <c r="W6" s="6">
        <f t="shared" si="3"/>
        <v>136</v>
      </c>
      <c r="X6" s="6">
        <f t="shared" si="3"/>
        <v>157</v>
      </c>
    </row>
    <row r="7" spans="1:25">
      <c r="A7" s="9">
        <v>-5</v>
      </c>
      <c r="B7" s="6">
        <f t="shared" si="1"/>
        <v>146</v>
      </c>
      <c r="C7" s="6">
        <f t="shared" si="2"/>
        <v>125</v>
      </c>
      <c r="D7" s="6">
        <f t="shared" si="0"/>
        <v>106</v>
      </c>
      <c r="E7" s="6">
        <f t="shared" si="0"/>
        <v>89</v>
      </c>
      <c r="F7" s="6">
        <f t="shared" si="0"/>
        <v>74</v>
      </c>
      <c r="G7" s="6">
        <f t="shared" si="0"/>
        <v>61</v>
      </c>
      <c r="H7" s="6">
        <f t="shared" si="0"/>
        <v>50</v>
      </c>
      <c r="I7" s="6">
        <f t="shared" si="0"/>
        <v>41</v>
      </c>
      <c r="J7" s="6">
        <f t="shared" si="0"/>
        <v>34</v>
      </c>
      <c r="K7" s="6">
        <f t="shared" si="0"/>
        <v>29</v>
      </c>
      <c r="L7" s="6">
        <f t="shared" si="0"/>
        <v>26</v>
      </c>
      <c r="M7" s="6">
        <f t="shared" si="0"/>
        <v>25</v>
      </c>
      <c r="N7" s="6">
        <f t="shared" si="0"/>
        <v>26</v>
      </c>
      <c r="O7" s="6">
        <f t="shared" si="0"/>
        <v>29</v>
      </c>
      <c r="P7" s="6">
        <f t="shared" si="0"/>
        <v>34</v>
      </c>
      <c r="Q7" s="6">
        <f t="shared" si="0"/>
        <v>41</v>
      </c>
      <c r="R7" s="6">
        <f t="shared" si="0"/>
        <v>50</v>
      </c>
      <c r="S7" s="6">
        <f t="shared" si="0"/>
        <v>61</v>
      </c>
      <c r="T7" s="6">
        <f t="shared" si="0"/>
        <v>74</v>
      </c>
      <c r="U7" s="6">
        <f t="shared" si="0"/>
        <v>89</v>
      </c>
      <c r="V7" s="6">
        <f t="shared" si="0"/>
        <v>106</v>
      </c>
      <c r="W7" s="6">
        <f t="shared" si="3"/>
        <v>125</v>
      </c>
      <c r="X7" s="6">
        <f t="shared" si="3"/>
        <v>146</v>
      </c>
    </row>
    <row r="8" spans="1:25">
      <c r="A8" s="9">
        <v>-4</v>
      </c>
      <c r="B8" s="6">
        <f t="shared" si="1"/>
        <v>137</v>
      </c>
      <c r="C8" s="6">
        <f t="shared" si="2"/>
        <v>116</v>
      </c>
      <c r="D8" s="6">
        <f t="shared" si="0"/>
        <v>97</v>
      </c>
      <c r="E8" s="6">
        <f t="shared" si="0"/>
        <v>80</v>
      </c>
      <c r="F8" s="6">
        <f t="shared" si="0"/>
        <v>65</v>
      </c>
      <c r="G8" s="6">
        <f t="shared" si="0"/>
        <v>52</v>
      </c>
      <c r="H8" s="6">
        <f t="shared" si="0"/>
        <v>41</v>
      </c>
      <c r="I8" s="6">
        <f t="shared" si="0"/>
        <v>32</v>
      </c>
      <c r="J8" s="6">
        <f t="shared" si="0"/>
        <v>25</v>
      </c>
      <c r="K8" s="6">
        <f t="shared" si="0"/>
        <v>20</v>
      </c>
      <c r="L8" s="6">
        <f t="shared" si="0"/>
        <v>17</v>
      </c>
      <c r="M8" s="6">
        <f t="shared" si="0"/>
        <v>16</v>
      </c>
      <c r="N8" s="6">
        <f t="shared" si="0"/>
        <v>17</v>
      </c>
      <c r="O8" s="6">
        <f t="shared" si="0"/>
        <v>20</v>
      </c>
      <c r="P8" s="6">
        <f t="shared" si="0"/>
        <v>25</v>
      </c>
      <c r="Q8" s="6">
        <f t="shared" si="0"/>
        <v>32</v>
      </c>
      <c r="R8" s="6">
        <f t="shared" si="0"/>
        <v>41</v>
      </c>
      <c r="S8" s="6">
        <f t="shared" si="0"/>
        <v>52</v>
      </c>
      <c r="T8" s="6">
        <f t="shared" si="0"/>
        <v>65</v>
      </c>
      <c r="U8" s="6">
        <f t="shared" si="0"/>
        <v>80</v>
      </c>
      <c r="V8" s="6">
        <f t="shared" si="0"/>
        <v>97</v>
      </c>
      <c r="W8" s="6">
        <f t="shared" si="3"/>
        <v>116</v>
      </c>
      <c r="X8" s="6">
        <f t="shared" si="3"/>
        <v>137</v>
      </c>
    </row>
    <row r="9" spans="1:25">
      <c r="A9" s="9">
        <v>-3</v>
      </c>
      <c r="B9" s="6">
        <f t="shared" si="1"/>
        <v>130</v>
      </c>
      <c r="C9" s="6">
        <f t="shared" si="2"/>
        <v>109</v>
      </c>
      <c r="D9" s="6">
        <f t="shared" si="0"/>
        <v>90</v>
      </c>
      <c r="E9" s="6">
        <f t="shared" si="0"/>
        <v>73</v>
      </c>
      <c r="F9" s="6">
        <f t="shared" si="0"/>
        <v>58</v>
      </c>
      <c r="G9" s="6">
        <f t="shared" si="0"/>
        <v>45</v>
      </c>
      <c r="H9" s="6">
        <f t="shared" si="0"/>
        <v>34</v>
      </c>
      <c r="I9" s="6">
        <f t="shared" si="0"/>
        <v>25</v>
      </c>
      <c r="J9" s="6">
        <f t="shared" si="0"/>
        <v>18</v>
      </c>
      <c r="K9" s="6">
        <f t="shared" si="0"/>
        <v>13</v>
      </c>
      <c r="L9" s="6">
        <f t="shared" si="0"/>
        <v>10</v>
      </c>
      <c r="M9" s="6">
        <f t="shared" si="0"/>
        <v>9</v>
      </c>
      <c r="N9" s="6">
        <f t="shared" si="0"/>
        <v>10</v>
      </c>
      <c r="O9" s="6">
        <f t="shared" si="0"/>
        <v>13</v>
      </c>
      <c r="P9" s="6">
        <f t="shared" si="0"/>
        <v>18</v>
      </c>
      <c r="Q9" s="6">
        <f t="shared" si="0"/>
        <v>25</v>
      </c>
      <c r="R9" s="6">
        <f t="shared" si="0"/>
        <v>34</v>
      </c>
      <c r="S9" s="6">
        <f t="shared" si="0"/>
        <v>45</v>
      </c>
      <c r="T9" s="6">
        <f t="shared" si="0"/>
        <v>58</v>
      </c>
      <c r="U9" s="6">
        <f t="shared" si="0"/>
        <v>73</v>
      </c>
      <c r="V9" s="6">
        <f t="shared" si="0"/>
        <v>90</v>
      </c>
      <c r="W9" s="6">
        <f t="shared" si="3"/>
        <v>109</v>
      </c>
      <c r="X9" s="6">
        <f t="shared" si="3"/>
        <v>130</v>
      </c>
    </row>
    <row r="10" spans="1:25">
      <c r="A10" s="9">
        <v>-2</v>
      </c>
      <c r="B10" s="6">
        <f t="shared" si="1"/>
        <v>125</v>
      </c>
      <c r="C10" s="6">
        <f t="shared" si="2"/>
        <v>104</v>
      </c>
      <c r="D10" s="6">
        <f t="shared" si="0"/>
        <v>85</v>
      </c>
      <c r="E10" s="6">
        <f t="shared" si="0"/>
        <v>68</v>
      </c>
      <c r="F10" s="6">
        <f t="shared" si="0"/>
        <v>53</v>
      </c>
      <c r="G10" s="6">
        <f t="shared" si="0"/>
        <v>40</v>
      </c>
      <c r="H10" s="6">
        <f t="shared" si="0"/>
        <v>29</v>
      </c>
      <c r="I10" s="6">
        <f t="shared" si="0"/>
        <v>20</v>
      </c>
      <c r="J10" s="6">
        <f t="shared" si="0"/>
        <v>13</v>
      </c>
      <c r="K10" s="6">
        <f t="shared" si="0"/>
        <v>8</v>
      </c>
      <c r="L10" s="6">
        <f t="shared" si="0"/>
        <v>5</v>
      </c>
      <c r="M10" s="6">
        <f t="shared" si="0"/>
        <v>4</v>
      </c>
      <c r="N10" s="6">
        <f t="shared" si="0"/>
        <v>5</v>
      </c>
      <c r="O10" s="6">
        <f t="shared" si="0"/>
        <v>8</v>
      </c>
      <c r="P10" s="6">
        <f t="shared" si="0"/>
        <v>13</v>
      </c>
      <c r="Q10" s="6">
        <f t="shared" si="0"/>
        <v>20</v>
      </c>
      <c r="R10" s="6">
        <f t="shared" si="0"/>
        <v>29</v>
      </c>
      <c r="S10" s="6">
        <f t="shared" si="0"/>
        <v>40</v>
      </c>
      <c r="T10" s="6">
        <f t="shared" si="0"/>
        <v>53</v>
      </c>
      <c r="U10" s="6">
        <f t="shared" si="0"/>
        <v>68</v>
      </c>
      <c r="V10" s="6">
        <f t="shared" si="0"/>
        <v>85</v>
      </c>
      <c r="W10" s="6">
        <f t="shared" si="3"/>
        <v>104</v>
      </c>
      <c r="X10" s="6">
        <f t="shared" si="3"/>
        <v>125</v>
      </c>
    </row>
    <row r="11" spans="1:25">
      <c r="A11" s="9">
        <v>-1</v>
      </c>
      <c r="B11" s="6">
        <f t="shared" si="1"/>
        <v>122</v>
      </c>
      <c r="C11" s="6">
        <f t="shared" si="2"/>
        <v>101</v>
      </c>
      <c r="D11" s="6">
        <f t="shared" si="0"/>
        <v>82</v>
      </c>
      <c r="E11" s="6">
        <f t="shared" si="0"/>
        <v>65</v>
      </c>
      <c r="F11" s="6">
        <f t="shared" si="0"/>
        <v>50</v>
      </c>
      <c r="G11" s="6">
        <f t="shared" si="0"/>
        <v>37</v>
      </c>
      <c r="H11" s="6">
        <f t="shared" si="0"/>
        <v>26</v>
      </c>
      <c r="I11" s="6">
        <f t="shared" si="0"/>
        <v>17</v>
      </c>
      <c r="J11" s="6">
        <f t="shared" si="0"/>
        <v>10</v>
      </c>
      <c r="K11" s="6">
        <f t="shared" si="0"/>
        <v>5</v>
      </c>
      <c r="L11" s="6">
        <f t="shared" si="0"/>
        <v>2</v>
      </c>
      <c r="M11" s="6">
        <f t="shared" si="0"/>
        <v>1</v>
      </c>
      <c r="N11" s="6">
        <f t="shared" si="0"/>
        <v>2</v>
      </c>
      <c r="O11" s="6">
        <f t="shared" si="0"/>
        <v>5</v>
      </c>
      <c r="P11" s="6">
        <f t="shared" si="0"/>
        <v>10</v>
      </c>
      <c r="Q11" s="6">
        <f t="shared" si="0"/>
        <v>17</v>
      </c>
      <c r="R11" s="6">
        <f t="shared" si="0"/>
        <v>26</v>
      </c>
      <c r="S11" s="6">
        <f t="shared" si="0"/>
        <v>37</v>
      </c>
      <c r="T11" s="6">
        <f t="shared" si="0"/>
        <v>50</v>
      </c>
      <c r="U11" s="6">
        <f t="shared" si="0"/>
        <v>65</v>
      </c>
      <c r="V11" s="6">
        <f t="shared" si="0"/>
        <v>82</v>
      </c>
      <c r="W11" s="6">
        <f t="shared" si="3"/>
        <v>101</v>
      </c>
      <c r="X11" s="6">
        <f t="shared" si="3"/>
        <v>122</v>
      </c>
    </row>
    <row r="12" spans="1:25">
      <c r="A12" s="9">
        <v>0</v>
      </c>
      <c r="B12" s="6">
        <f t="shared" si="1"/>
        <v>121</v>
      </c>
      <c r="C12" s="6">
        <f t="shared" si="2"/>
        <v>100</v>
      </c>
      <c r="D12" s="6">
        <f t="shared" si="0"/>
        <v>81</v>
      </c>
      <c r="E12" s="6">
        <f t="shared" si="0"/>
        <v>64</v>
      </c>
      <c r="F12" s="6">
        <f t="shared" si="0"/>
        <v>49</v>
      </c>
      <c r="G12" s="6">
        <f t="shared" si="0"/>
        <v>36</v>
      </c>
      <c r="H12" s="6">
        <f t="shared" si="0"/>
        <v>25</v>
      </c>
      <c r="I12" s="6">
        <f t="shared" si="0"/>
        <v>16</v>
      </c>
      <c r="J12" s="6">
        <f t="shared" si="0"/>
        <v>9</v>
      </c>
      <c r="K12" s="6">
        <f t="shared" si="0"/>
        <v>4</v>
      </c>
      <c r="L12" s="6">
        <f t="shared" si="0"/>
        <v>1</v>
      </c>
      <c r="M12" s="6">
        <f t="shared" si="0"/>
        <v>0</v>
      </c>
      <c r="N12" s="6">
        <f t="shared" si="0"/>
        <v>1</v>
      </c>
      <c r="O12" s="6">
        <f t="shared" si="0"/>
        <v>4</v>
      </c>
      <c r="P12" s="6">
        <f t="shared" si="0"/>
        <v>9</v>
      </c>
      <c r="Q12" s="6">
        <f t="shared" si="0"/>
        <v>16</v>
      </c>
      <c r="R12" s="6">
        <f t="shared" si="0"/>
        <v>25</v>
      </c>
      <c r="S12" s="6">
        <f t="shared" si="0"/>
        <v>36</v>
      </c>
      <c r="T12" s="6">
        <f t="shared" si="0"/>
        <v>49</v>
      </c>
      <c r="U12" s="6">
        <f t="shared" si="0"/>
        <v>64</v>
      </c>
      <c r="V12" s="6">
        <f t="shared" si="0"/>
        <v>81</v>
      </c>
      <c r="W12" s="6">
        <f t="shared" si="3"/>
        <v>100</v>
      </c>
      <c r="X12" s="6">
        <f t="shared" si="3"/>
        <v>121</v>
      </c>
    </row>
    <row r="13" spans="1:25">
      <c r="A13" s="9">
        <v>1</v>
      </c>
      <c r="B13" s="6">
        <f t="shared" si="1"/>
        <v>122</v>
      </c>
      <c r="C13" s="6">
        <f t="shared" si="2"/>
        <v>101</v>
      </c>
      <c r="D13" s="6">
        <f t="shared" si="0"/>
        <v>82</v>
      </c>
      <c r="E13" s="6">
        <f t="shared" si="0"/>
        <v>65</v>
      </c>
      <c r="F13" s="6">
        <f t="shared" si="0"/>
        <v>50</v>
      </c>
      <c r="G13" s="6">
        <f t="shared" si="0"/>
        <v>37</v>
      </c>
      <c r="H13" s="6">
        <f t="shared" si="0"/>
        <v>26</v>
      </c>
      <c r="I13" s="6">
        <f t="shared" si="0"/>
        <v>17</v>
      </c>
      <c r="J13" s="6">
        <f t="shared" si="0"/>
        <v>10</v>
      </c>
      <c r="K13" s="6">
        <f t="shared" si="0"/>
        <v>5</v>
      </c>
      <c r="L13" s="6">
        <f t="shared" si="0"/>
        <v>2</v>
      </c>
      <c r="M13" s="6">
        <f t="shared" si="0"/>
        <v>1</v>
      </c>
      <c r="N13" s="6">
        <f t="shared" si="0"/>
        <v>2</v>
      </c>
      <c r="O13" s="6">
        <f t="shared" si="0"/>
        <v>5</v>
      </c>
      <c r="P13" s="6">
        <f t="shared" si="0"/>
        <v>10</v>
      </c>
      <c r="Q13" s="6">
        <f t="shared" si="0"/>
        <v>17</v>
      </c>
      <c r="R13" s="6">
        <f t="shared" si="0"/>
        <v>26</v>
      </c>
      <c r="S13" s="6">
        <f t="shared" si="0"/>
        <v>37</v>
      </c>
      <c r="T13" s="6">
        <f t="shared" si="0"/>
        <v>50</v>
      </c>
      <c r="U13" s="6">
        <f t="shared" si="0"/>
        <v>65</v>
      </c>
      <c r="V13" s="6">
        <f t="shared" si="0"/>
        <v>82</v>
      </c>
      <c r="W13" s="6">
        <f t="shared" si="3"/>
        <v>101</v>
      </c>
      <c r="X13" s="6">
        <f t="shared" si="3"/>
        <v>122</v>
      </c>
    </row>
    <row r="14" spans="1:25">
      <c r="A14" s="9">
        <v>2</v>
      </c>
      <c r="B14" s="6">
        <f t="shared" si="1"/>
        <v>125</v>
      </c>
      <c r="C14" s="6">
        <f t="shared" si="2"/>
        <v>104</v>
      </c>
      <c r="D14" s="6">
        <f t="shared" si="0"/>
        <v>85</v>
      </c>
      <c r="E14" s="6">
        <f t="shared" si="0"/>
        <v>68</v>
      </c>
      <c r="F14" s="6">
        <f t="shared" si="0"/>
        <v>53</v>
      </c>
      <c r="G14" s="6">
        <f t="shared" si="0"/>
        <v>40</v>
      </c>
      <c r="H14" s="6">
        <f t="shared" si="0"/>
        <v>29</v>
      </c>
      <c r="I14" s="6">
        <f t="shared" si="0"/>
        <v>20</v>
      </c>
      <c r="J14" s="6">
        <f t="shared" si="0"/>
        <v>13</v>
      </c>
      <c r="K14" s="6">
        <f t="shared" si="0"/>
        <v>8</v>
      </c>
      <c r="L14" s="6">
        <f t="shared" si="0"/>
        <v>5</v>
      </c>
      <c r="M14" s="6">
        <f t="shared" si="0"/>
        <v>4</v>
      </c>
      <c r="N14" s="6">
        <f t="shared" si="0"/>
        <v>5</v>
      </c>
      <c r="O14" s="6">
        <f t="shared" si="0"/>
        <v>8</v>
      </c>
      <c r="P14" s="6">
        <f t="shared" si="0"/>
        <v>13</v>
      </c>
      <c r="Q14" s="6">
        <f t="shared" si="0"/>
        <v>20</v>
      </c>
      <c r="R14" s="6">
        <f t="shared" si="0"/>
        <v>29</v>
      </c>
      <c r="S14" s="6">
        <f t="shared" si="0"/>
        <v>40</v>
      </c>
      <c r="T14" s="6">
        <f t="shared" si="0"/>
        <v>53</v>
      </c>
      <c r="U14" s="6">
        <f t="shared" si="0"/>
        <v>68</v>
      </c>
      <c r="V14" s="6">
        <f t="shared" si="0"/>
        <v>85</v>
      </c>
      <c r="W14" s="6">
        <f t="shared" si="3"/>
        <v>104</v>
      </c>
      <c r="X14" s="6">
        <f t="shared" si="3"/>
        <v>125</v>
      </c>
    </row>
    <row r="15" spans="1:25">
      <c r="A15" s="9">
        <v>3</v>
      </c>
      <c r="B15" s="6">
        <f t="shared" si="1"/>
        <v>130</v>
      </c>
      <c r="C15" s="6">
        <f t="shared" si="2"/>
        <v>109</v>
      </c>
      <c r="D15" s="6">
        <f t="shared" si="0"/>
        <v>90</v>
      </c>
      <c r="E15" s="6">
        <f t="shared" si="0"/>
        <v>73</v>
      </c>
      <c r="F15" s="6">
        <f t="shared" si="0"/>
        <v>58</v>
      </c>
      <c r="G15" s="6">
        <f t="shared" si="0"/>
        <v>45</v>
      </c>
      <c r="H15" s="6">
        <f t="shared" si="0"/>
        <v>34</v>
      </c>
      <c r="I15" s="6">
        <f t="shared" si="0"/>
        <v>25</v>
      </c>
      <c r="J15" s="6">
        <f t="shared" si="0"/>
        <v>18</v>
      </c>
      <c r="K15" s="6">
        <f t="shared" si="0"/>
        <v>13</v>
      </c>
      <c r="L15" s="6">
        <f t="shared" ref="L15:V22" si="4">($A15^2)/($D$25^2)+(L$1^2)/($D$26^2)</f>
        <v>10</v>
      </c>
      <c r="M15" s="6">
        <f t="shared" si="4"/>
        <v>9</v>
      </c>
      <c r="N15" s="6">
        <f t="shared" si="4"/>
        <v>10</v>
      </c>
      <c r="O15" s="6">
        <f t="shared" si="4"/>
        <v>13</v>
      </c>
      <c r="P15" s="6">
        <f t="shared" si="4"/>
        <v>18</v>
      </c>
      <c r="Q15" s="6">
        <f t="shared" si="4"/>
        <v>25</v>
      </c>
      <c r="R15" s="6">
        <f t="shared" si="4"/>
        <v>34</v>
      </c>
      <c r="S15" s="6">
        <f t="shared" si="4"/>
        <v>45</v>
      </c>
      <c r="T15" s="6">
        <f t="shared" si="4"/>
        <v>58</v>
      </c>
      <c r="U15" s="6">
        <f t="shared" si="4"/>
        <v>73</v>
      </c>
      <c r="V15" s="6">
        <f t="shared" si="4"/>
        <v>90</v>
      </c>
      <c r="W15" s="6">
        <f t="shared" si="3"/>
        <v>109</v>
      </c>
      <c r="X15" s="6">
        <f t="shared" si="3"/>
        <v>130</v>
      </c>
    </row>
    <row r="16" spans="1:25">
      <c r="A16" s="9">
        <v>4</v>
      </c>
      <c r="B16" s="6">
        <f t="shared" si="1"/>
        <v>137</v>
      </c>
      <c r="C16" s="6">
        <f t="shared" si="2"/>
        <v>116</v>
      </c>
      <c r="D16" s="6">
        <f t="shared" si="2"/>
        <v>97</v>
      </c>
      <c r="E16" s="6">
        <f t="shared" si="2"/>
        <v>80</v>
      </c>
      <c r="F16" s="6">
        <f t="shared" si="2"/>
        <v>65</v>
      </c>
      <c r="G16" s="6">
        <f t="shared" si="2"/>
        <v>52</v>
      </c>
      <c r="H16" s="6">
        <f t="shared" si="2"/>
        <v>41</v>
      </c>
      <c r="I16" s="6">
        <f t="shared" si="2"/>
        <v>32</v>
      </c>
      <c r="J16" s="6">
        <f t="shared" si="2"/>
        <v>25</v>
      </c>
      <c r="K16" s="6">
        <f t="shared" si="2"/>
        <v>20</v>
      </c>
      <c r="L16" s="6">
        <f t="shared" si="2"/>
        <v>17</v>
      </c>
      <c r="M16" s="6">
        <f t="shared" si="2"/>
        <v>16</v>
      </c>
      <c r="N16" s="6">
        <f t="shared" si="2"/>
        <v>17</v>
      </c>
      <c r="O16" s="6">
        <f t="shared" si="2"/>
        <v>20</v>
      </c>
      <c r="P16" s="6">
        <f t="shared" si="2"/>
        <v>25</v>
      </c>
      <c r="Q16" s="6">
        <f t="shared" si="2"/>
        <v>32</v>
      </c>
      <c r="R16" s="6">
        <f t="shared" si="2"/>
        <v>41</v>
      </c>
      <c r="S16" s="6">
        <f t="shared" si="4"/>
        <v>52</v>
      </c>
      <c r="T16" s="6">
        <f t="shared" si="4"/>
        <v>65</v>
      </c>
      <c r="U16" s="6">
        <f t="shared" si="4"/>
        <v>80</v>
      </c>
      <c r="V16" s="6">
        <f t="shared" si="4"/>
        <v>97</v>
      </c>
      <c r="W16" s="6">
        <f t="shared" si="3"/>
        <v>116</v>
      </c>
      <c r="X16" s="6">
        <f t="shared" si="3"/>
        <v>137</v>
      </c>
    </row>
    <row r="17" spans="1:24">
      <c r="A17" s="9">
        <v>5</v>
      </c>
      <c r="B17" s="6">
        <f t="shared" si="1"/>
        <v>146</v>
      </c>
      <c r="C17" s="6">
        <f>($A17^2)/($D$25^2)+(C$1^2)/($D$26^2)</f>
        <v>125</v>
      </c>
      <c r="D17" s="6">
        <f t="shared" si="2"/>
        <v>106</v>
      </c>
      <c r="E17" s="6">
        <f t="shared" si="2"/>
        <v>89</v>
      </c>
      <c r="F17" s="6">
        <f t="shared" si="2"/>
        <v>74</v>
      </c>
      <c r="G17" s="6">
        <f t="shared" si="2"/>
        <v>61</v>
      </c>
      <c r="H17" s="6">
        <f t="shared" si="2"/>
        <v>50</v>
      </c>
      <c r="I17" s="6">
        <f t="shared" si="2"/>
        <v>41</v>
      </c>
      <c r="J17" s="6">
        <f t="shared" si="2"/>
        <v>34</v>
      </c>
      <c r="K17" s="6">
        <f t="shared" si="2"/>
        <v>29</v>
      </c>
      <c r="L17" s="6">
        <f t="shared" si="2"/>
        <v>26</v>
      </c>
      <c r="M17" s="6">
        <f t="shared" si="2"/>
        <v>25</v>
      </c>
      <c r="N17" s="6">
        <f t="shared" si="2"/>
        <v>26</v>
      </c>
      <c r="O17" s="6">
        <f t="shared" si="2"/>
        <v>29</v>
      </c>
      <c r="P17" s="6">
        <f t="shared" si="2"/>
        <v>34</v>
      </c>
      <c r="Q17" s="6">
        <f t="shared" si="2"/>
        <v>41</v>
      </c>
      <c r="R17" s="6">
        <f t="shared" si="2"/>
        <v>50</v>
      </c>
      <c r="S17" s="6">
        <f t="shared" si="4"/>
        <v>61</v>
      </c>
      <c r="T17" s="6">
        <f t="shared" si="4"/>
        <v>74</v>
      </c>
      <c r="U17" s="6">
        <f t="shared" si="4"/>
        <v>89</v>
      </c>
      <c r="V17" s="6">
        <f t="shared" si="4"/>
        <v>106</v>
      </c>
      <c r="W17" s="6">
        <f t="shared" si="3"/>
        <v>125</v>
      </c>
      <c r="X17" s="6">
        <f t="shared" si="3"/>
        <v>146</v>
      </c>
    </row>
    <row r="18" spans="1:24">
      <c r="A18" s="9">
        <v>6</v>
      </c>
      <c r="B18" s="6">
        <f t="shared" si="1"/>
        <v>157</v>
      </c>
      <c r="C18" s="6">
        <f t="shared" si="2"/>
        <v>136</v>
      </c>
      <c r="D18" s="6">
        <f t="shared" si="2"/>
        <v>117</v>
      </c>
      <c r="E18" s="6">
        <f t="shared" si="2"/>
        <v>100</v>
      </c>
      <c r="F18" s="6">
        <f t="shared" si="2"/>
        <v>85</v>
      </c>
      <c r="G18" s="6">
        <f t="shared" si="2"/>
        <v>72</v>
      </c>
      <c r="H18" s="6">
        <f t="shared" si="2"/>
        <v>61</v>
      </c>
      <c r="I18" s="6">
        <f t="shared" si="2"/>
        <v>52</v>
      </c>
      <c r="J18" s="6">
        <f t="shared" si="2"/>
        <v>45</v>
      </c>
      <c r="K18" s="6">
        <f t="shared" si="2"/>
        <v>40</v>
      </c>
      <c r="L18" s="6">
        <f t="shared" si="2"/>
        <v>37</v>
      </c>
      <c r="M18" s="6">
        <f t="shared" si="2"/>
        <v>36</v>
      </c>
      <c r="N18" s="6">
        <f t="shared" si="2"/>
        <v>37</v>
      </c>
      <c r="O18" s="6">
        <f t="shared" si="2"/>
        <v>40</v>
      </c>
      <c r="P18" s="6">
        <f t="shared" si="2"/>
        <v>45</v>
      </c>
      <c r="Q18" s="6">
        <f t="shared" si="2"/>
        <v>52</v>
      </c>
      <c r="R18" s="6">
        <f t="shared" si="2"/>
        <v>61</v>
      </c>
      <c r="S18" s="6">
        <f t="shared" si="4"/>
        <v>72</v>
      </c>
      <c r="T18" s="6">
        <f t="shared" si="4"/>
        <v>85</v>
      </c>
      <c r="U18" s="6">
        <f t="shared" si="4"/>
        <v>100</v>
      </c>
      <c r="V18" s="6">
        <f t="shared" si="4"/>
        <v>117</v>
      </c>
      <c r="W18" s="6">
        <f t="shared" si="3"/>
        <v>136</v>
      </c>
      <c r="X18" s="6">
        <f t="shared" si="3"/>
        <v>157</v>
      </c>
    </row>
    <row r="19" spans="1:24">
      <c r="A19" s="9">
        <v>7</v>
      </c>
      <c r="B19" s="6">
        <f t="shared" si="1"/>
        <v>170</v>
      </c>
      <c r="C19" s="6">
        <f t="shared" ref="C19:R22" si="5">($A19^2)/($D$25^2)+(C$1^2)/($D$26^2)</f>
        <v>149</v>
      </c>
      <c r="D19" s="6">
        <f t="shared" si="5"/>
        <v>130</v>
      </c>
      <c r="E19" s="6">
        <f t="shared" si="5"/>
        <v>113</v>
      </c>
      <c r="F19" s="6">
        <f t="shared" si="5"/>
        <v>98</v>
      </c>
      <c r="G19" s="6">
        <f t="shared" si="5"/>
        <v>85</v>
      </c>
      <c r="H19" s="6">
        <f t="shared" si="5"/>
        <v>74</v>
      </c>
      <c r="I19" s="6">
        <f t="shared" si="5"/>
        <v>65</v>
      </c>
      <c r="J19" s="6">
        <f t="shared" si="5"/>
        <v>58</v>
      </c>
      <c r="K19" s="6">
        <f t="shared" si="5"/>
        <v>53</v>
      </c>
      <c r="L19" s="6">
        <f t="shared" si="5"/>
        <v>50</v>
      </c>
      <c r="M19" s="6">
        <f t="shared" si="5"/>
        <v>49</v>
      </c>
      <c r="N19" s="6">
        <f t="shared" si="5"/>
        <v>50</v>
      </c>
      <c r="O19" s="6">
        <f t="shared" si="5"/>
        <v>53</v>
      </c>
      <c r="P19" s="6">
        <f t="shared" si="5"/>
        <v>58</v>
      </c>
      <c r="Q19" s="6">
        <f t="shared" si="5"/>
        <v>65</v>
      </c>
      <c r="R19" s="6">
        <f t="shared" si="5"/>
        <v>74</v>
      </c>
      <c r="S19" s="6">
        <f t="shared" si="4"/>
        <v>85</v>
      </c>
      <c r="T19" s="6">
        <f t="shared" si="4"/>
        <v>98</v>
      </c>
      <c r="U19" s="6">
        <f t="shared" si="4"/>
        <v>113</v>
      </c>
      <c r="V19" s="6">
        <f t="shared" si="4"/>
        <v>130</v>
      </c>
      <c r="W19" s="6">
        <f t="shared" si="3"/>
        <v>149</v>
      </c>
      <c r="X19" s="6">
        <f t="shared" si="3"/>
        <v>170</v>
      </c>
    </row>
    <row r="20" spans="1:24">
      <c r="A20" s="9">
        <v>8</v>
      </c>
      <c r="B20" s="6">
        <f t="shared" si="1"/>
        <v>185</v>
      </c>
      <c r="C20" s="6">
        <f t="shared" si="5"/>
        <v>164</v>
      </c>
      <c r="D20" s="6">
        <f t="shared" si="5"/>
        <v>145</v>
      </c>
      <c r="E20" s="6">
        <f t="shared" si="5"/>
        <v>128</v>
      </c>
      <c r="F20" s="6">
        <f t="shared" si="5"/>
        <v>113</v>
      </c>
      <c r="G20" s="6">
        <f t="shared" si="5"/>
        <v>100</v>
      </c>
      <c r="H20" s="6">
        <f t="shared" si="5"/>
        <v>89</v>
      </c>
      <c r="I20" s="6">
        <f t="shared" si="5"/>
        <v>80</v>
      </c>
      <c r="J20" s="6">
        <f t="shared" si="5"/>
        <v>73</v>
      </c>
      <c r="K20" s="6">
        <f t="shared" si="5"/>
        <v>68</v>
      </c>
      <c r="L20" s="6">
        <f t="shared" si="5"/>
        <v>65</v>
      </c>
      <c r="M20" s="6">
        <f t="shared" si="5"/>
        <v>64</v>
      </c>
      <c r="N20" s="6">
        <f t="shared" si="5"/>
        <v>65</v>
      </c>
      <c r="O20" s="6">
        <f t="shared" si="5"/>
        <v>68</v>
      </c>
      <c r="P20" s="6">
        <f t="shared" si="5"/>
        <v>73</v>
      </c>
      <c r="Q20" s="6">
        <f t="shared" si="5"/>
        <v>80</v>
      </c>
      <c r="R20" s="6">
        <f t="shared" si="5"/>
        <v>89</v>
      </c>
      <c r="S20" s="6">
        <f t="shared" si="4"/>
        <v>100</v>
      </c>
      <c r="T20" s="6">
        <f t="shared" si="4"/>
        <v>113</v>
      </c>
      <c r="U20" s="6">
        <f t="shared" si="4"/>
        <v>128</v>
      </c>
      <c r="V20" s="6">
        <f t="shared" si="4"/>
        <v>145</v>
      </c>
      <c r="W20" s="6">
        <f t="shared" si="3"/>
        <v>164</v>
      </c>
      <c r="X20" s="6">
        <f t="shared" si="3"/>
        <v>185</v>
      </c>
    </row>
    <row r="21" spans="1:24">
      <c r="A21" s="9">
        <v>9</v>
      </c>
      <c r="B21" s="6">
        <f t="shared" si="1"/>
        <v>202</v>
      </c>
      <c r="C21" s="6">
        <f t="shared" si="5"/>
        <v>181</v>
      </c>
      <c r="D21" s="6">
        <f t="shared" si="5"/>
        <v>162</v>
      </c>
      <c r="E21" s="6">
        <f t="shared" si="5"/>
        <v>145</v>
      </c>
      <c r="F21" s="6">
        <f t="shared" si="5"/>
        <v>130</v>
      </c>
      <c r="G21" s="6">
        <f t="shared" si="5"/>
        <v>117</v>
      </c>
      <c r="H21" s="6">
        <f t="shared" si="5"/>
        <v>106</v>
      </c>
      <c r="I21" s="6">
        <f t="shared" si="5"/>
        <v>97</v>
      </c>
      <c r="J21" s="6">
        <f t="shared" si="5"/>
        <v>90</v>
      </c>
      <c r="K21" s="6">
        <f t="shared" si="5"/>
        <v>85</v>
      </c>
      <c r="L21" s="6">
        <f t="shared" si="5"/>
        <v>82</v>
      </c>
      <c r="M21" s="6">
        <f t="shared" si="5"/>
        <v>81</v>
      </c>
      <c r="N21" s="6">
        <f t="shared" si="5"/>
        <v>82</v>
      </c>
      <c r="O21" s="6">
        <f t="shared" si="5"/>
        <v>85</v>
      </c>
      <c r="P21" s="6">
        <f t="shared" si="5"/>
        <v>90</v>
      </c>
      <c r="Q21" s="6">
        <f t="shared" si="5"/>
        <v>97</v>
      </c>
      <c r="R21" s="6">
        <f t="shared" si="5"/>
        <v>106</v>
      </c>
      <c r="S21" s="6">
        <f t="shared" si="4"/>
        <v>117</v>
      </c>
      <c r="T21" s="6">
        <f t="shared" si="4"/>
        <v>130</v>
      </c>
      <c r="U21" s="6">
        <f t="shared" si="4"/>
        <v>145</v>
      </c>
      <c r="V21" s="6">
        <f t="shared" si="4"/>
        <v>162</v>
      </c>
      <c r="W21" s="6">
        <f t="shared" si="3"/>
        <v>181</v>
      </c>
      <c r="X21" s="6">
        <f t="shared" si="3"/>
        <v>202</v>
      </c>
    </row>
    <row r="22" spans="1:24">
      <c r="A22" s="9">
        <v>10</v>
      </c>
      <c r="B22" s="6">
        <f>($A22^2)/($D$25^2)+(B$1^2)/($D$26^2)</f>
        <v>221</v>
      </c>
      <c r="C22" s="6">
        <f t="shared" si="5"/>
        <v>200</v>
      </c>
      <c r="D22" s="6">
        <f t="shared" si="5"/>
        <v>181</v>
      </c>
      <c r="E22" s="6">
        <f t="shared" si="5"/>
        <v>164</v>
      </c>
      <c r="F22" s="6">
        <f t="shared" si="5"/>
        <v>149</v>
      </c>
      <c r="G22" s="6">
        <f t="shared" si="5"/>
        <v>136</v>
      </c>
      <c r="H22" s="6">
        <f t="shared" si="5"/>
        <v>125</v>
      </c>
      <c r="I22" s="6">
        <f t="shared" si="5"/>
        <v>116</v>
      </c>
      <c r="J22" s="6">
        <f t="shared" si="5"/>
        <v>109</v>
      </c>
      <c r="K22" s="6">
        <f t="shared" si="5"/>
        <v>104</v>
      </c>
      <c r="L22" s="6">
        <f t="shared" si="5"/>
        <v>101</v>
      </c>
      <c r="M22" s="6">
        <f t="shared" si="5"/>
        <v>100</v>
      </c>
      <c r="N22" s="6">
        <f t="shared" si="5"/>
        <v>101</v>
      </c>
      <c r="O22" s="6">
        <f t="shared" si="5"/>
        <v>104</v>
      </c>
      <c r="P22" s="6">
        <f t="shared" si="5"/>
        <v>109</v>
      </c>
      <c r="Q22" s="6">
        <f t="shared" si="5"/>
        <v>116</v>
      </c>
      <c r="R22" s="6">
        <f t="shared" si="5"/>
        <v>125</v>
      </c>
      <c r="S22" s="6">
        <f t="shared" si="4"/>
        <v>136</v>
      </c>
      <c r="T22" s="6">
        <f t="shared" si="4"/>
        <v>149</v>
      </c>
      <c r="U22" s="6">
        <f t="shared" si="4"/>
        <v>164</v>
      </c>
      <c r="V22" s="6">
        <f t="shared" si="4"/>
        <v>181</v>
      </c>
      <c r="W22" s="6">
        <f t="shared" si="3"/>
        <v>200</v>
      </c>
      <c r="X22" s="6">
        <f t="shared" si="3"/>
        <v>221</v>
      </c>
    </row>
    <row r="23" spans="1:24">
      <c r="A23" s="9" t="s">
        <v>5</v>
      </c>
      <c r="B23" s="11"/>
      <c r="X23" s="6" t="s">
        <v>13</v>
      </c>
    </row>
    <row r="25" spans="1:24">
      <c r="C25" s="10" t="s">
        <v>7</v>
      </c>
      <c r="D25" s="10">
        <v>1</v>
      </c>
    </row>
    <row r="26" spans="1:24">
      <c r="C26" s="10" t="s">
        <v>8</v>
      </c>
      <c r="D26" s="10">
        <v>1</v>
      </c>
    </row>
  </sheetData>
  <pageMargins left="0.7" right="0.7" top="0.75" bottom="0.75" header="0.3" footer="0.3"/>
  <pageSetup orientation="portrait" horizontalDpi="200" verticalDpi="200" copies="0" r:id="rId1"/>
  <headerFooter>
    <oddHeader>&amp;C&amp;13Чалапко Егор Витальевич 1 подгруппа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2.0</vt:lpstr>
      <vt:lpstr>Задание 2.1</vt:lpstr>
      <vt:lpstr>Задание 2.2</vt:lpstr>
    </vt:vector>
  </TitlesOfParts>
  <Company>Portable by Gosuto® 2018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2019-09-24T17:43:42Z</dcterms:created>
  <dcterms:modified xsi:type="dcterms:W3CDTF">2019-09-26T17:16:15Z</dcterms:modified>
</cp:coreProperties>
</file>