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13" i="2" l="1"/>
  <c r="F13" i="2"/>
  <c r="G13" i="2" s="1"/>
  <c r="H13" i="2" s="1"/>
  <c r="I13" i="2" s="1"/>
  <c r="J13" i="2" s="1"/>
  <c r="K13" i="2" s="1"/>
  <c r="L13" i="2" s="1"/>
  <c r="M13" i="2" s="1"/>
  <c r="N13" i="2" s="1"/>
  <c r="O13" i="2" s="1"/>
  <c r="D13" i="2"/>
  <c r="D10" i="2"/>
  <c r="H7" i="2"/>
  <c r="I7" i="2" s="1"/>
  <c r="G7" i="2"/>
  <c r="D4" i="2"/>
  <c r="F7" i="2"/>
  <c r="F10" i="2"/>
  <c r="C13" i="2"/>
  <c r="C10" i="2"/>
  <c r="E10" i="2" s="1"/>
  <c r="C4" i="2"/>
  <c r="G9" i="1"/>
  <c r="H9" i="1"/>
  <c r="I9" i="1"/>
  <c r="F9" i="1"/>
  <c r="F10" i="1"/>
  <c r="F7" i="1"/>
  <c r="G7" i="1" s="1"/>
  <c r="H7" i="1" s="1"/>
  <c r="I7" i="1" s="1"/>
  <c r="E4" i="2" l="1"/>
  <c r="F4" i="2" s="1"/>
  <c r="F9" i="2" s="1"/>
  <c r="E10" i="1"/>
  <c r="D10" i="1"/>
  <c r="C10" i="1"/>
  <c r="D4" i="1"/>
  <c r="E4" i="1" s="1"/>
  <c r="F4" i="1" s="1"/>
  <c r="C4" i="1"/>
  <c r="G9" i="2" l="1"/>
  <c r="G10" i="2"/>
  <c r="G10" i="1"/>
  <c r="H9" i="2" l="1"/>
  <c r="I9" i="2" s="1"/>
  <c r="H10" i="2"/>
  <c r="I10" i="2" s="1"/>
  <c r="H10" i="1"/>
  <c r="I10" i="1" s="1"/>
  <c r="I15" i="1" s="1"/>
</calcChain>
</file>

<file path=xl/sharedStrings.xml><?xml version="1.0" encoding="utf-8"?>
<sst xmlns="http://schemas.openxmlformats.org/spreadsheetml/2006/main" count="35" uniqueCount="11">
  <si>
    <t>Месяцы</t>
  </si>
  <si>
    <t>Вклад 1</t>
  </si>
  <si>
    <t>Вклад 2</t>
  </si>
  <si>
    <t>Вклад 3</t>
  </si>
  <si>
    <t>Вклад 4</t>
  </si>
  <si>
    <t>Вклад 5</t>
  </si>
  <si>
    <t>Вклад 6</t>
  </si>
  <si>
    <t>Сумма</t>
  </si>
  <si>
    <t>Пополнение</t>
  </si>
  <si>
    <t>Проценты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</si>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</sst>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" fillId="2" borderId="0" xfId="1" applyNumberFormat="1"/>
    <xf numFmtId="164" fontId="2" fillId="3" borderId="0" xfId="2" applyNumberFormat="1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J20" sqref="J20"/>
    </sheetView>
  </sheetViews>
  <sheetFormatPr defaultRowHeight="15" x14ac:dyDescent="0.25"/>
  <cols>
    <col min="3" max="6" width="10.7109375" customWidth="1"/>
    <col min="7" max="7" width="12.140625" customWidth="1"/>
    <col min="8" max="8" width="14.42578125" customWidth="1"/>
    <col min="9" max="9" width="14.28515625" customWidth="1"/>
    <col min="10" max="15" width="10.7109375" customWidth="1"/>
  </cols>
  <sheetData>
    <row r="1" spans="1:15" x14ac:dyDescent="0.2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1</v>
      </c>
      <c r="B2" t="s">
        <v>7</v>
      </c>
      <c r="C2" s="1">
        <v>30000</v>
      </c>
      <c r="D2" s="1">
        <v>30000</v>
      </c>
      <c r="E2" s="1">
        <v>30000</v>
      </c>
      <c r="F2" s="3">
        <v>30000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8</v>
      </c>
      <c r="C3" s="1"/>
      <c r="D3" s="1"/>
      <c r="E3" s="1"/>
      <c r="F3" s="3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9</v>
      </c>
      <c r="C4" s="1">
        <f>0.015*C2</f>
        <v>450</v>
      </c>
      <c r="D4" s="1">
        <f>(C2+C3+C4)*4/1200+C4</f>
        <v>551.5</v>
      </c>
      <c r="E4" s="1">
        <f t="shared" ref="E4:F4" si="0">(D2+D3+D4)*4/1200+D4</f>
        <v>653.33833333333337</v>
      </c>
      <c r="F4" s="3">
        <f t="shared" si="0"/>
        <v>755.5161277777778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A5" t="s">
        <v>1</v>
      </c>
      <c r="B5" t="s">
        <v>7</v>
      </c>
      <c r="C5" s="1"/>
      <c r="D5" s="1"/>
      <c r="E5" s="1"/>
      <c r="F5" s="1">
        <v>30000</v>
      </c>
      <c r="G5" s="1">
        <v>30000</v>
      </c>
      <c r="H5" s="1">
        <v>30000</v>
      </c>
      <c r="I5" s="3">
        <v>30000</v>
      </c>
      <c r="J5" s="1"/>
      <c r="K5" s="1"/>
      <c r="L5" s="1"/>
      <c r="M5" s="1"/>
      <c r="N5" s="1"/>
      <c r="O5" s="1"/>
    </row>
    <row r="6" spans="1:15" x14ac:dyDescent="0.25">
      <c r="B6" t="s">
        <v>8</v>
      </c>
      <c r="C6" s="1"/>
      <c r="D6" s="1"/>
      <c r="E6" s="1"/>
      <c r="F6" s="1"/>
      <c r="G6" s="1"/>
      <c r="H6" s="1"/>
      <c r="I6" s="3"/>
      <c r="J6" s="1"/>
      <c r="K6" s="1"/>
      <c r="L6" s="1"/>
      <c r="M6" s="1"/>
      <c r="N6" s="1"/>
      <c r="O6" s="1"/>
    </row>
    <row r="7" spans="1:15" x14ac:dyDescent="0.25">
      <c r="B7" t="s">
        <v>9</v>
      </c>
      <c r="C7" s="1"/>
      <c r="D7" s="1"/>
      <c r="E7" s="1"/>
      <c r="F7" s="1">
        <f>0.015*F5</f>
        <v>450</v>
      </c>
      <c r="G7" s="1">
        <f>(F5+F6+F7)*4/1200+F7</f>
        <v>551.5</v>
      </c>
      <c r="H7" s="1">
        <f t="shared" ref="H7" si="1">(G5+G6+G7)*4/1200+G7</f>
        <v>653.33833333333337</v>
      </c>
      <c r="I7" s="3">
        <f t="shared" ref="I7" si="2">(H5+H6+H7)*4/1200+H7</f>
        <v>755.5161277777778</v>
      </c>
      <c r="J7" s="1"/>
      <c r="K7" s="1"/>
      <c r="L7" s="1"/>
      <c r="M7" s="1"/>
      <c r="N7" s="1"/>
      <c r="O7" s="1"/>
    </row>
    <row r="8" spans="1:15" x14ac:dyDescent="0.25">
      <c r="A8" t="s">
        <v>2</v>
      </c>
      <c r="B8" t="s">
        <v>7</v>
      </c>
      <c r="C8" s="1">
        <v>70000</v>
      </c>
      <c r="D8" s="1">
        <v>70000</v>
      </c>
      <c r="E8" s="1">
        <v>70000</v>
      </c>
      <c r="F8" s="1">
        <v>70000</v>
      </c>
      <c r="G8" s="1">
        <v>70000</v>
      </c>
      <c r="H8" s="1">
        <v>70000</v>
      </c>
      <c r="I8" s="3">
        <v>70000</v>
      </c>
      <c r="J8" s="1"/>
      <c r="K8" s="1"/>
      <c r="L8" s="1"/>
      <c r="M8" s="1"/>
      <c r="N8" s="1"/>
      <c r="O8" s="1"/>
    </row>
    <row r="9" spans="1:15" x14ac:dyDescent="0.25">
      <c r="B9" t="s">
        <v>8</v>
      </c>
      <c r="C9" s="1"/>
      <c r="D9" s="1"/>
      <c r="E9" s="1"/>
      <c r="F9" s="1">
        <f>755.52*1.015</f>
        <v>766.85279999999989</v>
      </c>
      <c r="G9" s="1">
        <f t="shared" ref="G9:I9" si="3">755.52*1.015</f>
        <v>766.85279999999989</v>
      </c>
      <c r="H9" s="1">
        <f t="shared" si="3"/>
        <v>766.85279999999989</v>
      </c>
      <c r="I9" s="3">
        <f t="shared" si="3"/>
        <v>766.85279999999989</v>
      </c>
      <c r="J9" s="1"/>
      <c r="K9" s="1"/>
      <c r="L9" s="1"/>
      <c r="M9" s="1"/>
      <c r="N9" s="1"/>
      <c r="O9" s="1"/>
    </row>
    <row r="10" spans="1:15" x14ac:dyDescent="0.25">
      <c r="B10" t="s">
        <v>9</v>
      </c>
      <c r="C10" s="1">
        <f>0.015*C8</f>
        <v>1050</v>
      </c>
      <c r="D10" s="1">
        <f>(C8+C9+C10)*65/12000+C10</f>
        <v>1434.8541666666667</v>
      </c>
      <c r="E10" s="1">
        <f t="shared" ref="E10:I10" si="4">(D8+D9+D10)*65/12000+D10</f>
        <v>1821.7929600694447</v>
      </c>
      <c r="F10" s="1">
        <f>(E8+E9+E10)*65/12000+E10</f>
        <v>2210.8276719364876</v>
      </c>
      <c r="G10" s="1">
        <f t="shared" si="4"/>
        <v>2606.1234411594769</v>
      </c>
      <c r="H10" s="1">
        <f t="shared" si="4"/>
        <v>3003.5603957990907</v>
      </c>
      <c r="I10" s="3">
        <f t="shared" si="4"/>
        <v>3403.1501339430024</v>
      </c>
      <c r="J10" s="1"/>
      <c r="K10" s="1"/>
      <c r="L10" s="1"/>
      <c r="M10" s="1"/>
      <c r="N10" s="1"/>
      <c r="O10" s="1"/>
    </row>
    <row r="11" spans="1:15" x14ac:dyDescent="0.25">
      <c r="A1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t="s">
        <v>4</v>
      </c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</row>
    <row r="13" spans="1:15" x14ac:dyDescent="0.25">
      <c r="A13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t="s">
        <v>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t="s">
        <v>10</v>
      </c>
      <c r="I15" s="2">
        <f>SUM(I5:I10)</f>
        <v>104925.51906172077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9" sqref="F9"/>
    </sheetView>
  </sheetViews>
  <sheetFormatPr defaultRowHeight="15" x14ac:dyDescent="0.25"/>
  <cols>
    <col min="2" max="2" width="12.85546875" customWidth="1"/>
    <col min="3" max="3" width="13" customWidth="1"/>
    <col min="4" max="4" width="12.85546875" customWidth="1"/>
    <col min="5" max="5" width="12.140625" customWidth="1"/>
    <col min="6" max="6" width="12.85546875" customWidth="1"/>
    <col min="7" max="7" width="12.5703125" customWidth="1"/>
    <col min="8" max="10" width="13.28515625" customWidth="1"/>
    <col min="11" max="11" width="14.85546875" customWidth="1"/>
    <col min="12" max="12" width="14.140625" customWidth="1"/>
    <col min="13" max="13" width="13.140625" customWidth="1"/>
    <col min="14" max="14" width="14" customWidth="1"/>
    <col min="15" max="15" width="14.140625" customWidth="1"/>
  </cols>
  <sheetData>
    <row r="1" spans="1:15" x14ac:dyDescent="0.25">
      <c r="A1" t="s">
        <v>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</row>
    <row r="2" spans="1:15" x14ac:dyDescent="0.25">
      <c r="A2" t="s">
        <v>1</v>
      </c>
      <c r="B2" t="s">
        <v>7</v>
      </c>
      <c r="C2" s="1">
        <v>940000</v>
      </c>
      <c r="D2" s="1">
        <v>940000</v>
      </c>
      <c r="E2" s="1">
        <v>940000</v>
      </c>
      <c r="F2" s="1">
        <v>940000</v>
      </c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B3" t="s">
        <v>8</v>
      </c>
      <c r="C3" s="1"/>
      <c r="D3" s="1"/>
      <c r="E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t="s">
        <v>9</v>
      </c>
      <c r="C4" s="1">
        <f>0.015*C2</f>
        <v>14100</v>
      </c>
      <c r="D4" s="1">
        <f>(C2+C3+C4)*4/1200+C4</f>
        <v>17280.333333333332</v>
      </c>
      <c r="E4" s="1">
        <f t="shared" ref="E4:F4" si="0">(D2+D3+D4)*4/1200+D4</f>
        <v>20471.267777777775</v>
      </c>
      <c r="F4" s="1">
        <f t="shared" si="0"/>
        <v>23672.838670370369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C5" s="1"/>
      <c r="D5" s="1"/>
      <c r="E5" s="1"/>
      <c r="F5" s="1">
        <v>30000</v>
      </c>
      <c r="G5" s="1">
        <v>30000</v>
      </c>
      <c r="H5" s="1">
        <v>30000</v>
      </c>
      <c r="I5" s="1">
        <v>30000</v>
      </c>
      <c r="J5" s="1"/>
      <c r="K5" s="1"/>
      <c r="L5" s="1"/>
      <c r="M5" s="1"/>
      <c r="N5" s="1"/>
      <c r="O5" s="1"/>
    </row>
    <row r="6" spans="1:15" x14ac:dyDescent="0.25"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</row>
    <row r="7" spans="1:15" x14ac:dyDescent="0.25">
      <c r="C7" s="1"/>
      <c r="D7" s="1"/>
      <c r="E7" s="1"/>
      <c r="F7" s="1">
        <f>0.015 * F5</f>
        <v>450</v>
      </c>
      <c r="G7" s="1">
        <f>(F5+F6+F7)*4/1200+F7</f>
        <v>551.5</v>
      </c>
      <c r="H7" s="1">
        <f t="shared" ref="H7:I7" si="1">(G5+G6+G7)*4/1200+G7</f>
        <v>653.33833333333337</v>
      </c>
      <c r="I7" s="1">
        <f t="shared" si="1"/>
        <v>755.5161277777778</v>
      </c>
      <c r="J7" s="1"/>
      <c r="K7" s="1"/>
      <c r="L7" s="1"/>
      <c r="M7" s="1"/>
      <c r="N7" s="1"/>
      <c r="O7" s="1"/>
    </row>
    <row r="8" spans="1:15" x14ac:dyDescent="0.25">
      <c r="A8" t="s">
        <v>2</v>
      </c>
      <c r="B8" t="s">
        <v>7</v>
      </c>
      <c r="C8" s="1">
        <v>30000</v>
      </c>
      <c r="D8" s="1">
        <v>30000</v>
      </c>
      <c r="E8" s="1">
        <v>30000</v>
      </c>
      <c r="F8" s="1">
        <v>30000</v>
      </c>
      <c r="G8" s="1">
        <v>30000</v>
      </c>
      <c r="H8" s="1">
        <v>30000</v>
      </c>
      <c r="I8" s="1">
        <v>30000</v>
      </c>
      <c r="J8" s="1"/>
      <c r="K8" s="1"/>
      <c r="L8" s="1"/>
      <c r="M8" s="1"/>
      <c r="N8" s="1"/>
      <c r="O8" s="1"/>
    </row>
    <row r="9" spans="1:15" x14ac:dyDescent="0.25">
      <c r="B9" t="s">
        <v>8</v>
      </c>
      <c r="C9" s="1"/>
      <c r="D9" s="1"/>
      <c r="E9" s="1"/>
      <c r="F9" s="1">
        <f>(F2+F4-30000)*1.015</f>
        <v>947677.93125042587</v>
      </c>
      <c r="G9" s="1">
        <f>F9</f>
        <v>947677.93125042587</v>
      </c>
      <c r="H9" s="1">
        <f t="shared" ref="H9:I9" si="2">G9</f>
        <v>947677.93125042587</v>
      </c>
      <c r="I9" s="1">
        <f t="shared" si="2"/>
        <v>947677.93125042587</v>
      </c>
      <c r="J9" s="1"/>
      <c r="K9" s="1"/>
      <c r="L9" s="1"/>
      <c r="M9" s="1"/>
      <c r="N9" s="1"/>
      <c r="O9" s="1"/>
    </row>
    <row r="10" spans="1:15" x14ac:dyDescent="0.25">
      <c r="B10" t="s">
        <v>9</v>
      </c>
      <c r="C10" s="1">
        <f>0.015*C8</f>
        <v>450</v>
      </c>
      <c r="D10" s="1">
        <f>(C8+C9+C10)*65/12000+C10</f>
        <v>614.9375</v>
      </c>
      <c r="E10" s="1">
        <f t="shared" ref="E10:I10" si="3">(D8+D9+D10)*65/12000+D10</f>
        <v>780.76841145833328</v>
      </c>
      <c r="F10" s="1">
        <f>(E8+E9+E10)*65/12000+E10</f>
        <v>947.49757368706594</v>
      </c>
      <c r="G10" s="1">
        <f t="shared" ref="G10:I10" si="4">(F8+F9+F10)*65/12000+F10</f>
        <v>6248.3853131510105</v>
      </c>
      <c r="H10" s="1">
        <f t="shared" si="4"/>
        <v>11577.986194537052</v>
      </c>
      <c r="I10" s="1">
        <f t="shared" si="4"/>
        <v>16936.455747363936</v>
      </c>
      <c r="J10" s="1"/>
      <c r="K10" s="1"/>
      <c r="L10" s="1"/>
      <c r="M10" s="1"/>
      <c r="N10" s="1"/>
      <c r="O10" s="1"/>
    </row>
    <row r="11" spans="1:15" x14ac:dyDescent="0.25">
      <c r="A11" t="s">
        <v>3</v>
      </c>
      <c r="B11" t="s">
        <v>7</v>
      </c>
      <c r="C11" s="1">
        <v>30000</v>
      </c>
      <c r="D11" s="1">
        <v>30000</v>
      </c>
      <c r="E11" s="1">
        <v>30000</v>
      </c>
      <c r="F11" s="1">
        <v>30000</v>
      </c>
      <c r="G11" s="1">
        <v>30000</v>
      </c>
      <c r="H11" s="1">
        <v>30000</v>
      </c>
      <c r="I11" s="1">
        <v>30000</v>
      </c>
      <c r="J11" s="1">
        <v>30000</v>
      </c>
      <c r="K11" s="1">
        <v>30000</v>
      </c>
      <c r="L11" s="1">
        <v>30000</v>
      </c>
      <c r="M11" s="1">
        <v>30000</v>
      </c>
      <c r="N11" s="1">
        <v>30000</v>
      </c>
      <c r="O11" s="1">
        <v>30000</v>
      </c>
    </row>
    <row r="12" spans="1:15" x14ac:dyDescent="0.25">
      <c r="B12" t="s">
        <v>8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B13" t="s">
        <v>9</v>
      </c>
      <c r="C13" s="1">
        <f>0.015*C11</f>
        <v>450</v>
      </c>
      <c r="D13" s="1">
        <f>(C11+C12+C13)*95/12000+C13</f>
        <v>691.0625</v>
      </c>
      <c r="E13" s="1">
        <f t="shared" ref="E13:O13" si="5">(D11+D12+D13)*95/12000+D13</f>
        <v>934.03341145833338</v>
      </c>
      <c r="F13" s="1">
        <f t="shared" si="5"/>
        <v>1178.9278426323785</v>
      </c>
      <c r="G13" s="1">
        <f t="shared" si="5"/>
        <v>1425.7610213865516</v>
      </c>
      <c r="H13" s="1">
        <f t="shared" si="5"/>
        <v>1674.5482961391951</v>
      </c>
      <c r="I13" s="1">
        <f t="shared" si="5"/>
        <v>1925.3051368169638</v>
      </c>
      <c r="J13" s="1">
        <f t="shared" si="5"/>
        <v>2178.0471358167647</v>
      </c>
      <c r="K13" s="1">
        <f t="shared" si="5"/>
        <v>2432.7900089753139</v>
      </c>
      <c r="L13" s="1">
        <f t="shared" si="5"/>
        <v>2689.5495965463683</v>
      </c>
      <c r="M13" s="1">
        <f t="shared" si="5"/>
        <v>2948.3418641856938</v>
      </c>
      <c r="N13" s="1">
        <f t="shared" si="5"/>
        <v>3209.1829039438308</v>
      </c>
      <c r="O13" s="1">
        <f t="shared" si="5"/>
        <v>3472.0889352667195</v>
      </c>
    </row>
    <row r="14" spans="1:15" x14ac:dyDescent="0.25">
      <c r="A14" t="s">
        <v>4</v>
      </c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</row>
    <row r="15" spans="1:15" x14ac:dyDescent="0.25">
      <c r="A15" t="s">
        <v>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t="s">
        <v>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" x14ac:dyDescent="0.25">
      <c r="A1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2017-11-14T18:27:51Z</dcterms:created>
  <dcterms:modified xsi:type="dcterms:W3CDTF">2017-11-17T21:50:49Z</dcterms:modified>
</cp:coreProperties>
</file>