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9" documentId="8_{7AABE9EA-9B46-4C26-B04D-1C9C286E45F6}" xr6:coauthVersionLast="47" xr6:coauthVersionMax="47" xr10:uidLastSave="{85783C9B-1973-46F3-B303-DE7123498333}"/>
  <bookViews>
    <workbookView xWindow="4410" yWindow="0" windowWidth="2730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<sst xmlns="http://schemas.openxmlformats.org/spreadsheetml/2006/main" count="813" uniqueCount="259">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</sst>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28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44753</v>
      </c>
      <c r="G12" s="42">
        <f>IFERROR(HLOOKUP($D$10,ReferenceTables!$AU$3:$CU$10,3,FALSE),"")</f>
        <v>44754</v>
      </c>
      <c r="H12" s="42">
        <f>IFERROR(HLOOKUP($D$10,ReferenceTables!$AU$3:$CU$10,4,FALSE),"")</f>
        <v>44755</v>
      </c>
      <c r="I12" s="42">
        <f>IFERROR(HLOOKUP($D$10,ReferenceTables!$AU$3:$CU$10,5,FALSE),"")</f>
        <v>44756</v>
      </c>
      <c r="J12" s="42">
        <f>IFERROR(HLOOKUP($D$10,ReferenceTables!$AU$3:$CU$10,6,FALSE),"")</f>
        <v>44757</v>
      </c>
      <c r="K12" s="42">
        <f>IFERROR(HLOOKUP($D$10,ReferenceTables!$AU$3:$CU$10,7,FALSE),"")</f>
        <v>44758</v>
      </c>
      <c r="L12" s="58">
        <f>IFERROR(HLOOKUP($D$10,ReferenceTables!$AU$3:$CU$10,8,FALSE),"")</f>
        <v>44759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44753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44753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44753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44753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44753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44753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44753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44753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44753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44753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44753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44753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44753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44753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44753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44753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44753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44753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44753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44753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44753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44753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44753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44753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44753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44753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44753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44753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44753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44753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44753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44753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44753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44753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44753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44753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44753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44753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44753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44754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44754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44754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44754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44754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44754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44754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44754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44754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44754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44754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44754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44754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44754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44754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44754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44754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44754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44754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44754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44754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44754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44754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44754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44754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44754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44754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44754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44754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44754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44754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44754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44754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44754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44754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44754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44754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44754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44754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44755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44755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44755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44755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44755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44755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44755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44755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44755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44755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44755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44755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44755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44755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44755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44755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44755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44755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44755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44755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44755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44755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44755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44755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44755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44755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44755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44755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44755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44755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44755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44755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44755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44755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44755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44755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44755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44755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44755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44756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44756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44756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44756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44756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44756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44756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44756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44756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44756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44756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44756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44756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44756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44756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44756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44756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44756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44756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44756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44756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44756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44756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44756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44756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44756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44756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44756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44756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44756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44756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44756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44756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44756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44756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44756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44756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44756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44756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44757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44757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44757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44757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44757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44757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44757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44757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44757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44757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44757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44757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44757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44757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44757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44757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44757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44757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44757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44757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44757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44757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44757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44757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44757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44757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44757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44757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44757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44757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44757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44757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44757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44757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44757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44757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44757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44757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44757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44758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44758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44758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44758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44758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44758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44758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44758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44758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44758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44758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44758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44758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44758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44758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44758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44758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44758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44758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44758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44758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44758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44758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44758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44758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44758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44758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44758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44758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44758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44758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44758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44758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44758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44758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44758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44758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44758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44758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44759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44759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44759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44759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44759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44759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44759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44759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44759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44759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44759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44759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44759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44759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44759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44759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44759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44759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44759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44759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44759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44759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44759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44759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44759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44759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44759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44759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44759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44759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44759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44759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44759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44759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44759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44759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44759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44759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44759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2022-07-15T08:53:00Z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