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293A6BD7-C872-4D77-9DB3-7F010D3DE838}" xr6:coauthVersionLast="47" xr6:coauthVersionMax="47" xr10:uidLastSave="{8F2A1C54-93AE-4DA5-AD8F-8BA1A97417F0}"/>
  <bookViews>
    <workbookView xWindow="4410" yWindow="0" windowWidth="2730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<sst xmlns="http://schemas.openxmlformats.org/spreadsheetml/2006/main" count="813" uniqueCount="259">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</sst>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29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44760</v>
      </c>
      <c r="G12" s="42">
        <f>IFERROR(HLOOKUP($D$10,ReferenceTables!$AU$3:$CU$10,3,FALSE),"")</f>
        <v>44761</v>
      </c>
      <c r="H12" s="42">
        <f>IFERROR(HLOOKUP($D$10,ReferenceTables!$AU$3:$CU$10,4,FALSE),"")</f>
        <v>44762</v>
      </c>
      <c r="I12" s="42">
        <f>IFERROR(HLOOKUP($D$10,ReferenceTables!$AU$3:$CU$10,5,FALSE),"")</f>
        <v>44763</v>
      </c>
      <c r="J12" s="42">
        <f>IFERROR(HLOOKUP($D$10,ReferenceTables!$AU$3:$CU$10,6,FALSE),"")</f>
        <v>44764</v>
      </c>
      <c r="K12" s="42">
        <f>IFERROR(HLOOKUP($D$10,ReferenceTables!$AU$3:$CU$10,7,FALSE),"")</f>
        <v>44765</v>
      </c>
      <c r="L12" s="58">
        <f>IFERROR(HLOOKUP($D$10,ReferenceTables!$AU$3:$CU$10,8,FALSE),"")</f>
        <v>44766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44760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44760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44760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44760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44760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44760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44760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44760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44760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44760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44760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44760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44760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44760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44760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44760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44760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44760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44760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44760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44760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44760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44760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44760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44760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44760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44760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44760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44760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44760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44760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44760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44760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44760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44760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44760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44760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44760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44760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44761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44761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44761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44761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44761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44761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44761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44761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44761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44761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44761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44761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44761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44761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44761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44761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44761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44761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44761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44761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44761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44761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44761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44761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44761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44761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44761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44761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44761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44761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44761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44761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44761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44761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44761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44761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44761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44761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44761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44762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44762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44762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44762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44762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44762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44762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44762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44762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44762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44762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44762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44762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44762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44762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44762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44762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44762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44762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44762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44762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44762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44762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44762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44762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44762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44762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44762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44762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44762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44762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44762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44762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44762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44762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44762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44762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44762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44762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44763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44763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44763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44763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44763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44763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44763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44763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44763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44763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44763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44763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44763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44763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44763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44763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44763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44763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44763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44763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44763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44763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44763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44763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44763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44763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44763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44763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44763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44763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44763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44763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44763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44763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44763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44763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44763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44763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44763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44764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44764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44764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44764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44764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44764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44764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44764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44764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44764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44764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44764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44764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44764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44764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44764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44764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44764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44764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44764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44764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44764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44764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44764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44764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44764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44764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44764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44764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44764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44764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44764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44764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44764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44764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44764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44764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44764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44764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44765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44765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44765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44765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44765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44765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44765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44765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44765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44765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44765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44765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44765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44765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44765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44765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44765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44765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44765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44765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44765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44765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44765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44765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44765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44765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44765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44765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44765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44765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44765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44765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44765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44765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44765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44765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44765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44765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44765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44766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44766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44766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44766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44766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44766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44766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44766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44766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44766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44766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44766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44766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44766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44766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44766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44766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44766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44766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44766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44766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44766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44766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44766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44766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44766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44766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44766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44766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44766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44766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44766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44766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44766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44766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44766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44766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44766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44766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2022-07-22T08:08:21Z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