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BD83C348-E18F-4703-95BB-033ABF6C9490}" xr6:coauthVersionLast="47" xr6:coauthVersionMax="47" xr10:uidLastSave="{34DE42C7-8862-43C5-B0E7-58FB52133826}"/>
  <bookViews>
    <workbookView xWindow="760" yWindow="760" windowWidth="2730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<sst xmlns="http://schemas.openxmlformats.org/spreadsheetml/2006/main" count="813" uniqueCount="259">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</sst>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C14" sqref="C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44767</v>
      </c>
      <c r="G12" s="42">
        <f>IFERROR(HLOOKUP($D$10,ReferenceTables!$AU$3:$CU$10,3,FALSE),"")</f>
        <v>44768</v>
      </c>
      <c r="H12" s="42">
        <f>IFERROR(HLOOKUP($D$10,ReferenceTables!$AU$3:$CU$10,4,FALSE),"")</f>
        <v>44769</v>
      </c>
      <c r="I12" s="42">
        <f>IFERROR(HLOOKUP($D$10,ReferenceTables!$AU$3:$CU$10,5,FALSE),"")</f>
        <v>44770</v>
      </c>
      <c r="J12" s="42">
        <f>IFERROR(HLOOKUP($D$10,ReferenceTables!$AU$3:$CU$10,6,FALSE),"")</f>
        <v>44771</v>
      </c>
      <c r="K12" s="42">
        <f>IFERROR(HLOOKUP($D$10,ReferenceTables!$AU$3:$CU$10,7,FALSE),"")</f>
        <v>44772</v>
      </c>
      <c r="L12" s="58">
        <f>IFERROR(HLOOKUP($D$10,ReferenceTables!$AU$3:$CU$10,8,FALSE),"")</f>
        <v>44773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44767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44767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44767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44767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44767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44767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44767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44767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44767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44767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44767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44767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44767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44767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44767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44767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44767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44767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44767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44767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44767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44767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44767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44767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44767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44767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44767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44767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44767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44767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44767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44767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44767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44767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44767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44767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44767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44767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44767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44768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44768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44768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44768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44768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44768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44768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44768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44768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44768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44768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44768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44768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44768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44768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44768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44768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44768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44768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44768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44768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44768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44768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44768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44768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44768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44768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44768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44768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44768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44768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44768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44768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44768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44768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44768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44768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44768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44768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44769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44769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44769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44769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44769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44769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44769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44769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44769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44769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44769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44769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44769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44769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44769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44769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44769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44769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44769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44769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44769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44769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44769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44769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44769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44769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44769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44769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44769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44769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44769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44769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44769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44769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44769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44769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44769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44769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44769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44770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44770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44770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44770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44770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44770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44770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44770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44770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44770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44770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44770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44770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44770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44770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44770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44770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44770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44770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44770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44770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44770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44770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44770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44770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44770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44770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44770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44770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44770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44770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44770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44770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44770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44770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44770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44770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44770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44770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44771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44771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44771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44771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44771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44771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44771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44771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44771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44771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44771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44771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44771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44771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44771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44771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44771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44771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44771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44771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44771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44771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44771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44771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44771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44771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44771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44771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44771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44771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44771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44771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44771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44771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44771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44771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44771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44771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44771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44772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44772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44772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44772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44772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44772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44772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44772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44772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44772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44772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44772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44772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44772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44772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44772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44772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44772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44772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44772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44772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44772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44772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44772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44772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44772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44772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44772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44772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44772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44772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44772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44772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44772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44772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44772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44772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44772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44772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44773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44773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44773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44773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44773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44773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44773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44773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44773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44773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44773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44773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44773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44773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44773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44773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44773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44773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44773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44773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44773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44773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44773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44773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44773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44773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44773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44773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44773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44773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44773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44773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44773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44773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44773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44773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44773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44773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44773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2022-07-29T08:29:34Z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