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2373A2BC-F1A0-49BB-8871-A793FCA65DE2}" xr6:coauthVersionLast="47" xr6:coauthVersionMax="47" xr10:uidLastSave="{13A3FE59-AA70-4DC6-AAC4-BE34035BA0F0}"/>
  <bookViews>
    <workbookView xWindow="1520" yWindow="86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<sst xmlns="http://schemas.openxmlformats.org/spreadsheetml/2006/main" count="777" uniqueCount="238">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</sst>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4" sqref="B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38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44823</v>
      </c>
      <c r="G12" s="42">
        <f>IFERROR(HLOOKUP($D$10,ReferenceTables!$AU$3:$CU$10,3,FALSE),"")</f>
        <v>44824</v>
      </c>
      <c r="H12" s="42">
        <f>IFERROR(HLOOKUP($D$10,ReferenceTables!$AU$3:$CU$10,4,FALSE),"")</f>
        <v>44825</v>
      </c>
      <c r="I12" s="42">
        <f>IFERROR(HLOOKUP($D$10,ReferenceTables!$AU$3:$CU$10,5,FALSE),"")</f>
        <v>44826</v>
      </c>
      <c r="J12" s="42">
        <f>IFERROR(HLOOKUP($D$10,ReferenceTables!$AU$3:$CU$10,6,FALSE),"")</f>
        <v>44827</v>
      </c>
      <c r="K12" s="42">
        <f>IFERROR(HLOOKUP($D$10,ReferenceTables!$AU$3:$CU$10,7,FALSE),"")</f>
        <v>44828</v>
      </c>
      <c r="L12" s="58">
        <f>IFERROR(HLOOKUP($D$10,ReferenceTables!$AU$3:$CU$10,8,FALSE),"")</f>
        <v>44829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44823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44823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44823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44823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44823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44823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44823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44823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44823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44823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44823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44823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44823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44823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44823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44823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44823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44823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44823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44823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44823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44823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44823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44823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44823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44823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44823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44823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44823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44823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44823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44823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44823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44823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44823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44823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44823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44823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44823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44824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44824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44824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44824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44824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44824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44824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44824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44824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44824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44824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44824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44824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44824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44824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44824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44824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44824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44824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44824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44824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44824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44824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44824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44824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44824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44824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44824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44824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44824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44824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44824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44824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44824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44824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44824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44824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44824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44824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44825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44825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44825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44825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44825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44825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44825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44825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44825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44825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44825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44825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44825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44825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44825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44825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44825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44825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44825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44825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44825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44825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44825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44825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44825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44825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44825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44825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44825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44825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44825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44825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44825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44825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44825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44825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44825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44825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44825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44826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44826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44826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44826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44826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44826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44826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44826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44826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44826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44826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44826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44826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44826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44826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44826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44826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44826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44826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44826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44826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44826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44826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44826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44826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44826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44826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44826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44826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44826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44826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44826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44826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44826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44826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44826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44826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44826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44826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44827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44827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44827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44827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44827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44827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44827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44827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44827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44827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44827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44827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44827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44827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44827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44827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44827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44827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44827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44827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44827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44827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44827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44827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44827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44827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44827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44827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44827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44827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44827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44827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44827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44827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44827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44827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44827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44827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44827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44828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44828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44828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44828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44828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44828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44828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44828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44828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44828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44828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44828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44828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44828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44828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44828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44828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44828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44828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44828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44828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44828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44828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44828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44828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44828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44828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44828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44828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44828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44828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44828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44828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44828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44828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44828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44828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44828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44828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44829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44829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44829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44829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44829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44829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44829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44829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44829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44829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44829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44829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44829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44829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44829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44829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44829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44829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44829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44829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44829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44829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44829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44829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44829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44829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44829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44829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44829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44829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44829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44829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44829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44829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44829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44829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44829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44829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44829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2022-09-23T09:59:38Z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