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07D46621-53BA-46A2-B1B7-E1BD722B522A}" xr6:coauthVersionLast="47" xr6:coauthVersionMax="47" xr10:uidLastSave="{A7029C6F-3EF5-4EEE-BECA-12D5F305716D}"/>
  <bookViews>
    <workbookView xWindow="830" yWindow="260" windowWidth="220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<sst xmlns="http://schemas.openxmlformats.org/spreadsheetml/2006/main" count="777" uniqueCount="238">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</sst>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40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44837</v>
      </c>
      <c r="G12" s="42">
        <f>IFERROR(HLOOKUP($D$10,ReferenceTables!$AU$3:$CU$10,3,FALSE),"")</f>
        <v>44838</v>
      </c>
      <c r="H12" s="42">
        <f>IFERROR(HLOOKUP($D$10,ReferenceTables!$AU$3:$CU$10,4,FALSE),"")</f>
        <v>44839</v>
      </c>
      <c r="I12" s="42">
        <f>IFERROR(HLOOKUP($D$10,ReferenceTables!$AU$3:$CU$10,5,FALSE),"")</f>
        <v>44840</v>
      </c>
      <c r="J12" s="42">
        <f>IFERROR(HLOOKUP($D$10,ReferenceTables!$AU$3:$CU$10,6,FALSE),"")</f>
        <v>44841</v>
      </c>
      <c r="K12" s="42">
        <f>IFERROR(HLOOKUP($D$10,ReferenceTables!$AU$3:$CU$10,7,FALSE),"")</f>
        <v>44842</v>
      </c>
      <c r="L12" s="58">
        <f>IFERROR(HLOOKUP($D$10,ReferenceTables!$AU$3:$CU$10,8,FALSE),"")</f>
        <v>44843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0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0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44837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44837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44837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44837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44837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44837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44837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44837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44837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44837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44837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44837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44837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44837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44837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44837</v>
      </c>
      <c r="G40" s="68">
        <f t="shared" si="4"/>
        <v>0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44837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44837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44837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44837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44837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44837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44837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44837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44837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44837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44837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44837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44837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44837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44837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44837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44837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44837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44837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44837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44837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44837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44837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44838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44838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44838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44838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44838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44838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44838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44838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44838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44838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44838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44838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44838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44838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44838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44838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44838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44838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44838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44838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44838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44838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44838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44838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44838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44838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44838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44838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44838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44838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44838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44838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44838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44838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44838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44838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44838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44838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44838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44839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44839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44839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44839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44839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44839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44839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44839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44839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44839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44839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44839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44839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44839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44839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44839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44839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44839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44839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44839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44839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44839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44839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44839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44839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44839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44839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44839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44839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44839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44839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44839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44839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44839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44839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44839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44839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44839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44839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44840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44840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44840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44840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44840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44840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44840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44840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44840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44840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44840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44840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44840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44840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44840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44840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44840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44840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44840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44840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44840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44840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44840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44840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44840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44840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44840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44840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44840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44840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44840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44840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44840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44840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44840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44840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44840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44840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44840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44841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44841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44841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44841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44841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44841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44841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44841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44841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44841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44841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44841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44841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44841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44841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44841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44841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44841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44841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44841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44841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44841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44841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44841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44841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44841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44841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44841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44841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44841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44841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44841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44841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44841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44841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44841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44841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44841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44841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44842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44842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44842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44842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44842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44842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44842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44842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44842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44842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44842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44842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44842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44842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44842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44842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44842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44842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44842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44842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44842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44842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44842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44842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44842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44842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44842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44842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44842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44842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44842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44842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44842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44842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44842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44842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44842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44842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44842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44843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44843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44843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44843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44843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44843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44843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44843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44843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44843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44843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44843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44843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44843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44843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44843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44843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44843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44843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44843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44843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44843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44843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44843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44843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44843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44843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44843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44843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44843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44843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44843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44843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44843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44843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44843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44843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44843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44843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32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2022-10-07T08:53:06Z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