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07D46621-53BA-46A2-B1B7-E1BD722B522A}" xr6:coauthVersionLast="47" xr6:coauthVersionMax="47" xr10:uidLastSave="{75C2AE63-A1AF-4216-B68D-BEAF61E6638E}"/>
  <bookViews>
    <workbookView xWindow="760" yWindow="760" windowWidth="2516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5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F61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48" i="1" l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<sst xmlns="http://schemas.openxmlformats.org/spreadsheetml/2006/main" count="777" uniqueCount="238">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</sst>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3" totalsRowShown="0">
  <autoFilter ref="AP1:AS13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J14" sqref="J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40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44837</v>
      </c>
      <c r="G12" s="42">
        <f>IFERROR(HLOOKUP($D$10,ReferenceTables!$AU$3:$CU$10,3,FALSE),"")</f>
        <v>44838</v>
      </c>
      <c r="H12" s="42">
        <f>IFERROR(HLOOKUP($D$10,ReferenceTables!$AU$3:$CU$10,4,FALSE),"")</f>
        <v>44839</v>
      </c>
      <c r="I12" s="42">
        <f>IFERROR(HLOOKUP($D$10,ReferenceTables!$AU$3:$CU$10,5,FALSE),"")</f>
        <v>44840</v>
      </c>
      <c r="J12" s="42">
        <f>IFERROR(HLOOKUP($D$10,ReferenceTables!$AU$3:$CU$10,6,FALSE),"")</f>
        <v>44841</v>
      </c>
      <c r="K12" s="42">
        <f>IFERROR(HLOOKUP($D$10,ReferenceTables!$AU$3:$CU$10,7,FALSE),"")</f>
        <v>44842</v>
      </c>
      <c r="L12" s="58">
        <f>IFERROR(HLOOKUP($D$10,ReferenceTables!$AU$3:$CU$10,8,FALSE),"")</f>
        <v>44843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44837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44837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44837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44837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44837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44837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44837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44837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44837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44837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44837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44837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44837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44837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44837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44837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44837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44837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44837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44837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44837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44837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44837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44837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44837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44837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44837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44837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44837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44837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44837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44837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44837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44837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44837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44837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44837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44837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44837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44838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44838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44838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44838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44838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44838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44838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44838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44838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44838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44838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44838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44838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44838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44838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44838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44838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44838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44838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44838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44838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44838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44838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44838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44838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44838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44838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44838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44838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44838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44838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44838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44838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44838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44838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44838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44838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44838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44838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44839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44839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44839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44839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44839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44839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44839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44839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44839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44839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44839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44839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44839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44839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44839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44839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44839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44839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44839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44839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44839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44839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44839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44839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44839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44839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44839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44839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44839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44839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44839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44839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44839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44839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44839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44839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44839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44839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44839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44840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44840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44840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44840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44840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44840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44840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44840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44840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44840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44840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44840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44840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44840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44840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44840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44840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44840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44840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44840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44840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44840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44840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44840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44840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44840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44840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44840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44840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44840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44840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44840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44840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44840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44840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44840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44840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44840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44840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44841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44841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44841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44841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44841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44841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44841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44841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44841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44841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44841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44841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44841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44841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44841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44841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44841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44841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44841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44841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44841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44841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44841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44841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44841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44841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44841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44841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44841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44841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44841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44841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44841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44841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44841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44841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44841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44841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44841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44842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44842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44842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44842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44842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44842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44842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44842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44842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44842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44842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44842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44842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44842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44842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44842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44842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44842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44842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44842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44842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44842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44842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44842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44842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44842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44842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44842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44842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44842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44842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44842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44842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44842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44842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44842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44842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44842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44842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44843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44843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44843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44843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44843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44843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44843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44843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44843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44843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44843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44843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44843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44843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44843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44843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44843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44843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44843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44843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44843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44843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44843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44843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44843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44843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44843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44843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44843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44843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44843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44843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44843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44843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44843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44843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44843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44843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44843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ReferenceTables!$AP$2:$AP$16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S25" sqref="AS25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228</v>
      </c>
      <c r="AQ5" t="s">
        <v>164</v>
      </c>
      <c r="AR5" t="s">
        <v>160</v>
      </c>
      <c r="AS5" t="s">
        <v>165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167</v>
      </c>
      <c r="AQ6" t="s">
        <v>168</v>
      </c>
      <c r="AR6" t="s">
        <v>148</v>
      </c>
      <c r="AS6" t="s">
        <v>169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171</v>
      </c>
      <c r="AQ7" t="s">
        <v>172</v>
      </c>
      <c r="AR7" t="s">
        <v>138</v>
      </c>
      <c r="AS7" t="s">
        <v>173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2</v>
      </c>
      <c r="AQ8" t="s">
        <v>180</v>
      </c>
      <c r="AR8" t="s">
        <v>148</v>
      </c>
      <c r="AS8" t="s">
        <v>181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229</v>
      </c>
      <c r="AQ9" t="s">
        <v>230</v>
      </c>
      <c r="AR9" t="s">
        <v>148</v>
      </c>
      <c r="AS9" t="s">
        <v>183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227</v>
      </c>
      <c r="AQ10" t="s">
        <v>189</v>
      </c>
      <c r="AR10" t="s">
        <v>138</v>
      </c>
      <c r="AS10" t="s">
        <v>190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232</v>
      </c>
      <c r="AQ11" t="s">
        <v>231</v>
      </c>
      <c r="AR11" t="s">
        <v>138</v>
      </c>
      <c r="AS11" t="s">
        <v>192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193</v>
      </c>
      <c r="AQ12" t="s">
        <v>194</v>
      </c>
      <c r="AR12" t="s">
        <v>195</v>
      </c>
      <c r="AS12" t="s">
        <v>196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233</v>
      </c>
      <c r="AQ13" t="s">
        <v>234</v>
      </c>
      <c r="AR13" t="s">
        <v>148</v>
      </c>
      <c r="AS13" t="s">
        <v>235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ht="16.5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Q17" s="59"/>
    </row>
    <row r="18" spans="1:43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95006F03B344FB45DB284120C46A5" ma:contentTypeVersion="6" ma:contentTypeDescription="Create a new document." ma:contentTypeScope="" ma:versionID="55a1d510866895d87b46d2c15ff55dad">
  <xsd:schema xmlns:xsd="http://www.w3.org/2001/XMLSchema" xmlns:xs="http://www.w3.org/2001/XMLSchema" xmlns:p="http://schemas.microsoft.com/office/2006/metadata/properties" xmlns:ns2="bc427584-996a-4142-91d3-cef6986d74a8" xmlns:ns3="dcca6597-cc67-4113-b28a-6df7cd2e9f02" targetNamespace="http://schemas.microsoft.com/office/2006/metadata/properties" ma:root="true" ma:fieldsID="4bb72ba0d0a0e698f4871297dbf256f0" ns2:_="" ns3:_="">
    <xsd:import namespace="bc427584-996a-4142-91d3-cef6986d74a8"/>
    <xsd:import namespace="dcca6597-cc67-4113-b28a-6df7cd2e9f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27584-996a-4142-91d3-cef6986d74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a6597-cc67-4113-b28a-6df7cd2e9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39E15F-2891-49C3-80FE-B7DE3B900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27584-996a-4142-91d3-cef6986d74a8"/>
    <ds:schemaRef ds:uri="dcca6597-cc67-4113-b28a-6df7cd2e9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2022-11-16T10:43:53Z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0x01010091B95006F03B344FB45DB284120C46A5</vt:lpwstr>
  </property>
  <property fmtid="{D5CDD505-2E9C-101B-9397-08002B2CF9AE}" pid="3" name="Order">
    <vt:r8>100</vt:r8>
  </property>
</Properties>
</file>