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sasoffice365-my.sharepoint.com/personal/egor_lipchinskiy_sas_com/Documents/Downloads/Timesheets/"/>
    </mc:Choice>
  </mc:AlternateContent>
  <xr:revisionPtr revIDLastSave="21" documentId="8_{A3526EEA-21C7-455D-858E-FE6B8B0A6395}" xr6:coauthVersionLast="47" xr6:coauthVersionMax="47" xr10:uidLastSave="{A230E340-C74D-4518-9F93-99C6A61C278B}"/>
  <bookViews>
    <workbookView xWindow="225" yWindow="660" windowWidth="15780" windowHeight="18510" tabRatio="762" activeTab="4" xr2:uid="{00000000-000D-0000-FFFF-FFFF00000000}"/>
  </bookViews>
  <sheets>
    <sheet name="instructions" sheetId="20" r:id="rId1"/>
    <sheet name="YOUR REF DATA" sheetId="1" r:id="rId2"/>
    <sheet name="year" sheetId="16" state="hidden" r:id="rId3"/>
    <sheet name="Jan" sheetId="2" r:id="rId4"/>
    <sheet name="Feb" sheetId="21" r:id="rId5"/>
    <sheet name="Mar" sheetId="22" r:id="rId6"/>
    <sheet name="Apr" sheetId="23" r:id="rId7"/>
    <sheet name="May" sheetId="24" r:id="rId8"/>
    <sheet name="Jun" sheetId="25" r:id="rId9"/>
    <sheet name="Jul" sheetId="26" r:id="rId10"/>
    <sheet name="Aug" sheetId="27" r:id="rId11"/>
    <sheet name="Sep" sheetId="28" r:id="rId12"/>
    <sheet name="Oct" sheetId="29" r:id="rId13"/>
    <sheet name="Nov" sheetId="30" r:id="rId14"/>
    <sheet name="Dec" sheetId="31" r:id="rId15"/>
  </sheets>
  <externalReferences>
    <externalReference r:id="rId16"/>
  </externalReferences>
  <definedNames>
    <definedName name="_xlnm.Print_Area" localSheetId="6">Apr!$A$1:$I$57</definedName>
    <definedName name="_xlnm.Print_Area" localSheetId="10">Aug!$A$1:$I$57</definedName>
    <definedName name="_xlnm.Print_Area" localSheetId="14">Dec!$A$1:$I$57</definedName>
    <definedName name="_xlnm.Print_Area" localSheetId="4">Feb!$A$1:$I$57</definedName>
    <definedName name="_xlnm.Print_Area" localSheetId="0">instructions!$A$1:$H$25</definedName>
    <definedName name="_xlnm.Print_Area" localSheetId="3">Jan!$A$1:$I$57</definedName>
    <definedName name="_xlnm.Print_Area" localSheetId="9">Jul!$A$1:$I$57</definedName>
    <definedName name="_xlnm.Print_Area" localSheetId="8">Jun!$A$1:$I$57</definedName>
    <definedName name="_xlnm.Print_Area" localSheetId="5">Mar!$A$1:$I$57</definedName>
    <definedName name="_xlnm.Print_Area" localSheetId="7">May!$A$1:$I$57</definedName>
    <definedName name="_xlnm.Print_Area" localSheetId="13">Nov!$A$1:$I$57</definedName>
    <definedName name="_xlnm.Print_Area" localSheetId="12">Oct!$A$1:$I$57</definedName>
    <definedName name="_xlnm.Print_Area" localSheetId="11">Sep!$A$1:$I$57</definedName>
    <definedName name="_xlnm.Print_Area" localSheetId="2">year!$B$1:$R$18</definedName>
    <definedName name="_xlnm.Print_Area" localSheetId="1">'YOUR REF DATA'!$A$1:$F$69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31" l="1"/>
  <c r="B13" i="30"/>
  <c r="B14" i="30" s="1"/>
  <c r="B15" i="30" s="1"/>
  <c r="B16" i="30" s="1"/>
  <c r="B17" i="30" s="1"/>
  <c r="B18" i="30" s="1"/>
  <c r="B46" i="29"/>
  <c r="B43" i="28"/>
  <c r="B47" i="27"/>
  <c r="B45" i="26"/>
  <c r="B42" i="25"/>
  <c r="B14" i="25"/>
  <c r="B47" i="24"/>
  <c r="B44" i="23"/>
  <c r="B13" i="22"/>
  <c r="B14" i="22" s="1"/>
  <c r="B15" i="22" s="1"/>
  <c r="B16" i="22" s="1"/>
  <c r="B17" i="22" s="1"/>
  <c r="B18" i="22" s="1"/>
  <c r="B13" i="2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6" i="2"/>
  <c r="D59" i="1"/>
  <c r="C59" i="1"/>
  <c r="D62" i="1"/>
  <c r="C62" i="1"/>
  <c r="D65" i="1"/>
  <c r="C65" i="1"/>
  <c r="D64" i="1"/>
  <c r="C64" i="1"/>
  <c r="D63" i="1"/>
  <c r="C63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G7" i="21"/>
  <c r="G7" i="22"/>
  <c r="G7" i="23"/>
  <c r="G7" i="24"/>
  <c r="G7" i="25"/>
  <c r="G7" i="26"/>
  <c r="G7" i="27"/>
  <c r="G7" i="28"/>
  <c r="G7" i="29"/>
  <c r="G7" i="30"/>
  <c r="G7" i="31"/>
  <c r="G7" i="2"/>
  <c r="G5" i="21"/>
  <c r="H5" i="21" s="1"/>
  <c r="G6" i="21"/>
  <c r="H6" i="21" s="1"/>
  <c r="G5" i="22"/>
  <c r="H5" i="22" s="1"/>
  <c r="G6" i="22"/>
  <c r="H6" i="22" s="1"/>
  <c r="G5" i="23"/>
  <c r="H5" i="23"/>
  <c r="G6" i="23"/>
  <c r="H6" i="23" s="1"/>
  <c r="G5" i="24"/>
  <c r="H5" i="24" s="1"/>
  <c r="G6" i="24"/>
  <c r="H6" i="24" s="1"/>
  <c r="G5" i="25"/>
  <c r="H5" i="25" s="1"/>
  <c r="G6" i="25"/>
  <c r="H6" i="25" s="1"/>
  <c r="G5" i="26"/>
  <c r="H5" i="26" s="1"/>
  <c r="G6" i="26"/>
  <c r="H6" i="26" s="1"/>
  <c r="G5" i="27"/>
  <c r="H5" i="27"/>
  <c r="G6" i="27"/>
  <c r="H6" i="27" s="1"/>
  <c r="G5" i="28"/>
  <c r="H5" i="28" s="1"/>
  <c r="G6" i="28"/>
  <c r="H6" i="28" s="1"/>
  <c r="G5" i="29"/>
  <c r="H5" i="29"/>
  <c r="G6" i="29"/>
  <c r="H6" i="29" s="1"/>
  <c r="G5" i="30"/>
  <c r="H5" i="30"/>
  <c r="G6" i="30"/>
  <c r="H6" i="30" s="1"/>
  <c r="G5" i="31"/>
  <c r="H5" i="31" s="1"/>
  <c r="G6" i="31"/>
  <c r="H6" i="31" s="1"/>
  <c r="G5" i="2"/>
  <c r="H5" i="2" s="1"/>
  <c r="G6" i="2"/>
  <c r="H6" i="2" s="1"/>
  <c r="M55" i="22" l="1"/>
  <c r="M54" i="22"/>
  <c r="M53" i="22"/>
  <c r="M52" i="22"/>
  <c r="M51" i="22"/>
  <c r="M50" i="22"/>
  <c r="M49" i="22"/>
  <c r="M55" i="23"/>
  <c r="M54" i="23"/>
  <c r="M53" i="23"/>
  <c r="M52" i="23"/>
  <c r="M51" i="23"/>
  <c r="M50" i="23"/>
  <c r="M49" i="23"/>
  <c r="M55" i="24"/>
  <c r="M54" i="24"/>
  <c r="M53" i="24"/>
  <c r="M52" i="24"/>
  <c r="M51" i="24"/>
  <c r="M50" i="24"/>
  <c r="M49" i="24"/>
  <c r="M55" i="25"/>
  <c r="M54" i="25"/>
  <c r="M53" i="25"/>
  <c r="M52" i="25"/>
  <c r="M51" i="25"/>
  <c r="M50" i="25"/>
  <c r="M49" i="25"/>
  <c r="M55" i="26"/>
  <c r="M54" i="26"/>
  <c r="M53" i="26"/>
  <c r="M52" i="26"/>
  <c r="M51" i="26"/>
  <c r="M50" i="26"/>
  <c r="M49" i="26"/>
  <c r="M55" i="27"/>
  <c r="M54" i="27"/>
  <c r="M53" i="27"/>
  <c r="M52" i="27"/>
  <c r="M51" i="27"/>
  <c r="M50" i="27"/>
  <c r="M49" i="27"/>
  <c r="M55" i="28"/>
  <c r="M54" i="28"/>
  <c r="M53" i="28"/>
  <c r="M52" i="28"/>
  <c r="M51" i="28"/>
  <c r="M50" i="28"/>
  <c r="M49" i="28"/>
  <c r="M55" i="29"/>
  <c r="M54" i="29"/>
  <c r="M53" i="29"/>
  <c r="M52" i="29"/>
  <c r="M51" i="29"/>
  <c r="M50" i="29"/>
  <c r="M49" i="29"/>
  <c r="M55" i="30"/>
  <c r="M54" i="30"/>
  <c r="M53" i="30"/>
  <c r="M52" i="30"/>
  <c r="M51" i="30"/>
  <c r="M50" i="30"/>
  <c r="M49" i="30"/>
  <c r="M55" i="31"/>
  <c r="M54" i="31"/>
  <c r="M53" i="31"/>
  <c r="M52" i="31"/>
  <c r="M51" i="31"/>
  <c r="M50" i="31"/>
  <c r="M49" i="31"/>
  <c r="M55" i="21"/>
  <c r="M54" i="21"/>
  <c r="M53" i="21"/>
  <c r="M52" i="21"/>
  <c r="M51" i="21"/>
  <c r="M50" i="21"/>
  <c r="M49" i="21"/>
  <c r="M49" i="2"/>
  <c r="M50" i="2"/>
  <c r="M51" i="2"/>
  <c r="M52" i="2"/>
  <c r="M53" i="2"/>
  <c r="M54" i="2"/>
  <c r="M55" i="2"/>
  <c r="M56" i="2"/>
  <c r="H54" i="31" l="1"/>
  <c r="F54" i="31"/>
  <c r="E54" i="31"/>
  <c r="H53" i="31"/>
  <c r="F53" i="31"/>
  <c r="E53" i="31"/>
  <c r="H52" i="31"/>
  <c r="F52" i="31"/>
  <c r="E52" i="31"/>
  <c r="H51" i="31"/>
  <c r="F51" i="31"/>
  <c r="E51" i="31"/>
  <c r="H50" i="31"/>
  <c r="F50" i="31"/>
  <c r="E50" i="31"/>
  <c r="H49" i="31"/>
  <c r="F49" i="31"/>
  <c r="E49" i="31"/>
  <c r="M48" i="31"/>
  <c r="H48" i="31"/>
  <c r="F48" i="31"/>
  <c r="E48" i="31"/>
  <c r="H54" i="30"/>
  <c r="F54" i="30"/>
  <c r="E54" i="30"/>
  <c r="H53" i="30"/>
  <c r="F53" i="30"/>
  <c r="E53" i="30"/>
  <c r="H52" i="30"/>
  <c r="F52" i="30"/>
  <c r="E52" i="30"/>
  <c r="H51" i="30"/>
  <c r="F51" i="30"/>
  <c r="E51" i="30"/>
  <c r="H50" i="30"/>
  <c r="F50" i="30"/>
  <c r="E50" i="30"/>
  <c r="H49" i="30"/>
  <c r="F49" i="30"/>
  <c r="E49" i="30"/>
  <c r="M48" i="30"/>
  <c r="H48" i="30"/>
  <c r="F48" i="30"/>
  <c r="E48" i="30"/>
  <c r="H54" i="29"/>
  <c r="F54" i="29"/>
  <c r="E54" i="29"/>
  <c r="H53" i="29"/>
  <c r="F53" i="29"/>
  <c r="E53" i="29"/>
  <c r="H52" i="29"/>
  <c r="F52" i="29"/>
  <c r="E52" i="29"/>
  <c r="H51" i="29"/>
  <c r="F51" i="29"/>
  <c r="E51" i="29"/>
  <c r="H50" i="29"/>
  <c r="F50" i="29"/>
  <c r="E50" i="29"/>
  <c r="H49" i="29"/>
  <c r="F49" i="29"/>
  <c r="E49" i="29"/>
  <c r="M48" i="29"/>
  <c r="H48" i="29"/>
  <c r="F48" i="29"/>
  <c r="E48" i="29"/>
  <c r="H54" i="28"/>
  <c r="F54" i="28"/>
  <c r="E54" i="28"/>
  <c r="H53" i="28"/>
  <c r="F53" i="28"/>
  <c r="E53" i="28"/>
  <c r="H52" i="28"/>
  <c r="F52" i="28"/>
  <c r="E52" i="28"/>
  <c r="H51" i="28"/>
  <c r="F51" i="28"/>
  <c r="E51" i="28"/>
  <c r="H50" i="28"/>
  <c r="F50" i="28"/>
  <c r="E50" i="28"/>
  <c r="H49" i="28"/>
  <c r="F49" i="28"/>
  <c r="E49" i="28"/>
  <c r="M48" i="28"/>
  <c r="H48" i="28"/>
  <c r="F48" i="28"/>
  <c r="E48" i="28"/>
  <c r="H54" i="27"/>
  <c r="F54" i="27"/>
  <c r="E54" i="27"/>
  <c r="H53" i="27"/>
  <c r="F53" i="27"/>
  <c r="E53" i="27"/>
  <c r="H52" i="27"/>
  <c r="F52" i="27"/>
  <c r="E52" i="27"/>
  <c r="H51" i="27"/>
  <c r="F51" i="27"/>
  <c r="E51" i="27"/>
  <c r="H50" i="27"/>
  <c r="F50" i="27"/>
  <c r="E50" i="27"/>
  <c r="H49" i="27"/>
  <c r="F49" i="27"/>
  <c r="E49" i="27"/>
  <c r="M48" i="27"/>
  <c r="H48" i="27"/>
  <c r="F48" i="27"/>
  <c r="E48" i="27"/>
  <c r="H54" i="26"/>
  <c r="F54" i="26"/>
  <c r="E54" i="26"/>
  <c r="H53" i="26"/>
  <c r="F53" i="26"/>
  <c r="E53" i="26"/>
  <c r="H52" i="26"/>
  <c r="F52" i="26"/>
  <c r="E52" i="26"/>
  <c r="H51" i="26"/>
  <c r="F51" i="26"/>
  <c r="E51" i="26"/>
  <c r="H50" i="26"/>
  <c r="F50" i="26"/>
  <c r="E50" i="26"/>
  <c r="H49" i="26"/>
  <c r="F49" i="26"/>
  <c r="E49" i="26"/>
  <c r="M48" i="26"/>
  <c r="H48" i="26"/>
  <c r="F48" i="26"/>
  <c r="E48" i="26"/>
  <c r="H54" i="25"/>
  <c r="F54" i="25"/>
  <c r="E54" i="25"/>
  <c r="H53" i="25"/>
  <c r="F53" i="25"/>
  <c r="E53" i="25"/>
  <c r="H52" i="25"/>
  <c r="F52" i="25"/>
  <c r="E52" i="25"/>
  <c r="H51" i="25"/>
  <c r="F51" i="25"/>
  <c r="E51" i="25"/>
  <c r="H50" i="25"/>
  <c r="F50" i="25"/>
  <c r="E50" i="25"/>
  <c r="H49" i="25"/>
  <c r="F49" i="25"/>
  <c r="E49" i="25"/>
  <c r="M48" i="25"/>
  <c r="H48" i="25"/>
  <c r="F48" i="25"/>
  <c r="E48" i="25"/>
  <c r="H54" i="24"/>
  <c r="F54" i="24"/>
  <c r="E54" i="24"/>
  <c r="H53" i="24"/>
  <c r="F53" i="24"/>
  <c r="E53" i="24"/>
  <c r="H52" i="24"/>
  <c r="F52" i="24"/>
  <c r="E52" i="24"/>
  <c r="H51" i="24"/>
  <c r="F51" i="24"/>
  <c r="E51" i="24"/>
  <c r="H50" i="24"/>
  <c r="F50" i="24"/>
  <c r="E50" i="24"/>
  <c r="H49" i="24"/>
  <c r="F49" i="24"/>
  <c r="E49" i="24"/>
  <c r="M48" i="24"/>
  <c r="H48" i="24"/>
  <c r="F48" i="24"/>
  <c r="E48" i="24"/>
  <c r="H54" i="23"/>
  <c r="F54" i="23"/>
  <c r="E54" i="23"/>
  <c r="H53" i="23"/>
  <c r="F53" i="23"/>
  <c r="E53" i="23"/>
  <c r="H52" i="23"/>
  <c r="F52" i="23"/>
  <c r="E52" i="23"/>
  <c r="H51" i="23"/>
  <c r="F51" i="23"/>
  <c r="E51" i="23"/>
  <c r="H50" i="23"/>
  <c r="F50" i="23"/>
  <c r="E50" i="23"/>
  <c r="H49" i="23"/>
  <c r="F49" i="23"/>
  <c r="E49" i="23"/>
  <c r="M48" i="23"/>
  <c r="H48" i="23"/>
  <c r="F48" i="23"/>
  <c r="E48" i="23"/>
  <c r="H54" i="22"/>
  <c r="F54" i="22"/>
  <c r="E54" i="22"/>
  <c r="H53" i="22"/>
  <c r="F53" i="22"/>
  <c r="E53" i="22"/>
  <c r="H52" i="22"/>
  <c r="F52" i="22"/>
  <c r="E52" i="22"/>
  <c r="H51" i="22"/>
  <c r="F51" i="22"/>
  <c r="E51" i="22"/>
  <c r="H50" i="22"/>
  <c r="F50" i="22"/>
  <c r="E50" i="22"/>
  <c r="H49" i="22"/>
  <c r="F49" i="22"/>
  <c r="E49" i="22"/>
  <c r="M48" i="22"/>
  <c r="H48" i="22"/>
  <c r="F48" i="22"/>
  <c r="E48" i="22"/>
  <c r="H54" i="21"/>
  <c r="F54" i="21"/>
  <c r="E54" i="21"/>
  <c r="H53" i="21"/>
  <c r="F53" i="21"/>
  <c r="E53" i="21"/>
  <c r="H52" i="21"/>
  <c r="F52" i="21"/>
  <c r="E52" i="21"/>
  <c r="H51" i="21"/>
  <c r="F51" i="21"/>
  <c r="E51" i="21"/>
  <c r="H50" i="21"/>
  <c r="F50" i="21"/>
  <c r="E50" i="21"/>
  <c r="H49" i="21"/>
  <c r="F49" i="21"/>
  <c r="E49" i="21"/>
  <c r="M48" i="21"/>
  <c r="H48" i="21"/>
  <c r="F48" i="21"/>
  <c r="E48" i="21"/>
  <c r="H54" i="2"/>
  <c r="F54" i="2"/>
  <c r="E54" i="2"/>
  <c r="H53" i="2"/>
  <c r="F53" i="2"/>
  <c r="E53" i="2"/>
  <c r="H52" i="2"/>
  <c r="F52" i="2"/>
  <c r="E52" i="2"/>
  <c r="H51" i="2"/>
  <c r="F51" i="2"/>
  <c r="E51" i="2"/>
  <c r="H50" i="2"/>
  <c r="F50" i="2"/>
  <c r="E50" i="2"/>
  <c r="H49" i="2"/>
  <c r="F49" i="2"/>
  <c r="E49" i="2"/>
  <c r="D61" i="1" l="1"/>
  <c r="C61" i="1"/>
  <c r="D60" i="1"/>
  <c r="C6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4" i="1"/>
  <c r="D13" i="1"/>
  <c r="D12" i="1"/>
  <c r="D11" i="1"/>
  <c r="D10" i="1"/>
  <c r="D9" i="1"/>
  <c r="D8" i="1"/>
  <c r="D19" i="1"/>
  <c r="C19" i="1"/>
  <c r="C14" i="1"/>
  <c r="C13" i="1"/>
  <c r="C12" i="1"/>
  <c r="C11" i="1"/>
  <c r="C10" i="1"/>
  <c r="C9" i="1"/>
  <c r="C8" i="1"/>
  <c r="I5" i="27" l="1"/>
  <c r="I5" i="30"/>
  <c r="I5" i="24"/>
  <c r="I5" i="2"/>
  <c r="I5" i="28"/>
  <c r="I5" i="21"/>
  <c r="I5" i="23"/>
  <c r="I5" i="26"/>
  <c r="I5" i="29"/>
  <c r="I5" i="22"/>
  <c r="I5" i="25"/>
  <c r="I5" i="31"/>
  <c r="I6" i="22"/>
  <c r="I6" i="25"/>
  <c r="I6" i="28"/>
  <c r="I6" i="31"/>
  <c r="I6" i="2"/>
  <c r="I6" i="21"/>
  <c r="I6" i="24"/>
  <c r="I6" i="23"/>
  <c r="I6" i="27"/>
  <c r="I6" i="29"/>
  <c r="I6" i="30"/>
  <c r="I6" i="26"/>
  <c r="F181" i="31"/>
  <c r="E181" i="31"/>
  <c r="D181" i="31"/>
  <c r="F180" i="31"/>
  <c r="E180" i="31"/>
  <c r="D180" i="31"/>
  <c r="F179" i="31"/>
  <c r="E179" i="31"/>
  <c r="D179" i="31"/>
  <c r="F178" i="31"/>
  <c r="E178" i="31"/>
  <c r="D178" i="31"/>
  <c r="F177" i="31"/>
  <c r="E177" i="31"/>
  <c r="D177" i="31"/>
  <c r="F176" i="31"/>
  <c r="E176" i="31"/>
  <c r="D176" i="31"/>
  <c r="F175" i="31"/>
  <c r="E175" i="31"/>
  <c r="D175" i="31"/>
  <c r="F174" i="31"/>
  <c r="E174" i="31"/>
  <c r="D174" i="31"/>
  <c r="F173" i="31"/>
  <c r="E173" i="31"/>
  <c r="D173" i="31"/>
  <c r="F172" i="31"/>
  <c r="E172" i="31"/>
  <c r="D172" i="31"/>
  <c r="F171" i="31"/>
  <c r="E171" i="31"/>
  <c r="D171" i="31"/>
  <c r="F170" i="31"/>
  <c r="E170" i="31"/>
  <c r="D170" i="31"/>
  <c r="F169" i="31"/>
  <c r="E169" i="31"/>
  <c r="D169" i="31"/>
  <c r="F168" i="31"/>
  <c r="E168" i="31"/>
  <c r="D168" i="31"/>
  <c r="F167" i="31"/>
  <c r="E167" i="31"/>
  <c r="D167" i="31"/>
  <c r="F166" i="31"/>
  <c r="E166" i="31"/>
  <c r="D166" i="31"/>
  <c r="F165" i="31"/>
  <c r="E165" i="31"/>
  <c r="D165" i="31"/>
  <c r="F164" i="31"/>
  <c r="E164" i="31"/>
  <c r="D164" i="31"/>
  <c r="F163" i="31"/>
  <c r="E163" i="31"/>
  <c r="D163" i="31"/>
  <c r="F162" i="31"/>
  <c r="E162" i="31"/>
  <c r="D162" i="31"/>
  <c r="F161" i="31"/>
  <c r="E161" i="31"/>
  <c r="D161" i="31"/>
  <c r="F160" i="31"/>
  <c r="E160" i="31"/>
  <c r="D160" i="31"/>
  <c r="F159" i="31"/>
  <c r="E159" i="31"/>
  <c r="D159" i="31"/>
  <c r="F158" i="31"/>
  <c r="E158" i="31"/>
  <c r="D158" i="31"/>
  <c r="F157" i="31"/>
  <c r="E157" i="31"/>
  <c r="D157" i="31"/>
  <c r="F156" i="31"/>
  <c r="E156" i="31"/>
  <c r="D156" i="31"/>
  <c r="F155" i="31"/>
  <c r="E155" i="31"/>
  <c r="D155" i="31"/>
  <c r="F154" i="31"/>
  <c r="E154" i="31"/>
  <c r="D154" i="31"/>
  <c r="F153" i="31"/>
  <c r="E153" i="31"/>
  <c r="D153" i="31"/>
  <c r="F152" i="31"/>
  <c r="E152" i="31"/>
  <c r="D152" i="31"/>
  <c r="F151" i="31"/>
  <c r="E151" i="31"/>
  <c r="D151" i="31"/>
  <c r="F150" i="31"/>
  <c r="E150" i="31"/>
  <c r="D150" i="31"/>
  <c r="F149" i="31"/>
  <c r="E149" i="31"/>
  <c r="D149" i="31"/>
  <c r="F148" i="31"/>
  <c r="E148" i="31"/>
  <c r="D148" i="31"/>
  <c r="F147" i="31"/>
  <c r="E147" i="31"/>
  <c r="D147" i="31"/>
  <c r="F146" i="31"/>
  <c r="E146" i="31"/>
  <c r="D146" i="31"/>
  <c r="F145" i="31"/>
  <c r="E145" i="31"/>
  <c r="D145" i="31"/>
  <c r="F144" i="31"/>
  <c r="E144" i="31"/>
  <c r="D144" i="31"/>
  <c r="F143" i="31"/>
  <c r="E143" i="31"/>
  <c r="D143" i="31"/>
  <c r="F142" i="31"/>
  <c r="E142" i="31"/>
  <c r="D142" i="31"/>
  <c r="F141" i="31"/>
  <c r="E141" i="31"/>
  <c r="D141" i="31"/>
  <c r="F140" i="31"/>
  <c r="E140" i="31"/>
  <c r="D140" i="31"/>
  <c r="F139" i="31"/>
  <c r="E139" i="31"/>
  <c r="D139" i="31"/>
  <c r="F138" i="31"/>
  <c r="E138" i="31"/>
  <c r="D138" i="31"/>
  <c r="F137" i="31"/>
  <c r="E137" i="31"/>
  <c r="D137" i="31"/>
  <c r="F136" i="31"/>
  <c r="E136" i="31"/>
  <c r="D136" i="31"/>
  <c r="F135" i="31"/>
  <c r="E135" i="31"/>
  <c r="D135" i="31"/>
  <c r="F134" i="31"/>
  <c r="E134" i="31"/>
  <c r="D134" i="31"/>
  <c r="F133" i="31"/>
  <c r="E133" i="31"/>
  <c r="D133" i="31"/>
  <c r="F132" i="31"/>
  <c r="E132" i="31"/>
  <c r="D132" i="31"/>
  <c r="F131" i="31"/>
  <c r="E131" i="31"/>
  <c r="D131" i="31"/>
  <c r="F130" i="31"/>
  <c r="E130" i="31"/>
  <c r="D130" i="31"/>
  <c r="F129" i="31"/>
  <c r="E129" i="31"/>
  <c r="D129" i="31"/>
  <c r="F128" i="31"/>
  <c r="E128" i="31"/>
  <c r="D128" i="31"/>
  <c r="F127" i="31"/>
  <c r="E127" i="31"/>
  <c r="D127" i="31"/>
  <c r="F126" i="31"/>
  <c r="E126" i="31"/>
  <c r="D126" i="31"/>
  <c r="F125" i="31"/>
  <c r="E125" i="31"/>
  <c r="D125" i="31"/>
  <c r="F124" i="31"/>
  <c r="E124" i="31"/>
  <c r="D124" i="31"/>
  <c r="F123" i="31"/>
  <c r="E123" i="31"/>
  <c r="D123" i="31"/>
  <c r="F122" i="31"/>
  <c r="E122" i="31"/>
  <c r="D122" i="31"/>
  <c r="F121" i="31"/>
  <c r="E121" i="31"/>
  <c r="D121" i="31"/>
  <c r="F120" i="31"/>
  <c r="E120" i="31"/>
  <c r="D120" i="31"/>
  <c r="F119" i="31"/>
  <c r="E119" i="31"/>
  <c r="D119" i="31"/>
  <c r="F118" i="31"/>
  <c r="E118" i="31"/>
  <c r="D118" i="31"/>
  <c r="F117" i="31"/>
  <c r="E117" i="31"/>
  <c r="D117" i="31"/>
  <c r="F116" i="31"/>
  <c r="E116" i="31"/>
  <c r="D116" i="31"/>
  <c r="F115" i="31"/>
  <c r="E115" i="31"/>
  <c r="D115" i="31"/>
  <c r="F114" i="31"/>
  <c r="E114" i="31"/>
  <c r="D114" i="31"/>
  <c r="F113" i="31"/>
  <c r="E113" i="31"/>
  <c r="D113" i="31"/>
  <c r="F112" i="31"/>
  <c r="E112" i="31"/>
  <c r="D112" i="31"/>
  <c r="F111" i="31"/>
  <c r="E111" i="31"/>
  <c r="D111" i="31"/>
  <c r="F110" i="31"/>
  <c r="E110" i="31"/>
  <c r="D110" i="31"/>
  <c r="F109" i="31"/>
  <c r="E109" i="31"/>
  <c r="D109" i="31"/>
  <c r="E108" i="31"/>
  <c r="E107" i="31"/>
  <c r="E106" i="31"/>
  <c r="E105" i="31"/>
  <c r="E104" i="31"/>
  <c r="E103" i="31"/>
  <c r="E102" i="31"/>
  <c r="E101" i="31"/>
  <c r="E100" i="31"/>
  <c r="E99" i="31"/>
  <c r="E98" i="31"/>
  <c r="E97" i="31"/>
  <c r="E96" i="31"/>
  <c r="E95" i="31"/>
  <c r="E94" i="31"/>
  <c r="E93" i="31"/>
  <c r="E92" i="31"/>
  <c r="E91" i="31"/>
  <c r="E90" i="31"/>
  <c r="E89" i="31"/>
  <c r="E88" i="31"/>
  <c r="E87" i="31"/>
  <c r="E86" i="31"/>
  <c r="E85" i="31"/>
  <c r="E84" i="31"/>
  <c r="E83" i="31"/>
  <c r="E82" i="31"/>
  <c r="E81" i="31"/>
  <c r="E80" i="31"/>
  <c r="E79" i="31"/>
  <c r="E78" i="31"/>
  <c r="E77" i="31"/>
  <c r="E76" i="31"/>
  <c r="E75" i="31"/>
  <c r="I68" i="31"/>
  <c r="I67" i="31"/>
  <c r="H67" i="31"/>
  <c r="M47" i="31"/>
  <c r="H47" i="31"/>
  <c r="F47" i="31"/>
  <c r="E47" i="31"/>
  <c r="M46" i="31"/>
  <c r="H46" i="31"/>
  <c r="F46" i="31"/>
  <c r="E46" i="31"/>
  <c r="M45" i="31"/>
  <c r="H45" i="31"/>
  <c r="F45" i="31"/>
  <c r="E45" i="31"/>
  <c r="M44" i="31"/>
  <c r="H44" i="31"/>
  <c r="F44" i="31"/>
  <c r="E44" i="31"/>
  <c r="M43" i="31"/>
  <c r="H43" i="31"/>
  <c r="F43" i="31"/>
  <c r="E43" i="31"/>
  <c r="M42" i="31"/>
  <c r="H42" i="31"/>
  <c r="F42" i="31"/>
  <c r="E42" i="31"/>
  <c r="M41" i="31"/>
  <c r="H41" i="31"/>
  <c r="F41" i="31"/>
  <c r="E41" i="31"/>
  <c r="M40" i="31"/>
  <c r="H40" i="31"/>
  <c r="F40" i="31"/>
  <c r="E40" i="31"/>
  <c r="M39" i="31"/>
  <c r="H39" i="31"/>
  <c r="F39" i="31"/>
  <c r="E39" i="31"/>
  <c r="M38" i="31"/>
  <c r="H38" i="31"/>
  <c r="F38" i="31"/>
  <c r="E38" i="31"/>
  <c r="M37" i="31"/>
  <c r="H37" i="31"/>
  <c r="F37" i="31"/>
  <c r="E37" i="31"/>
  <c r="M36" i="31"/>
  <c r="H36" i="31"/>
  <c r="F36" i="31"/>
  <c r="E36" i="31"/>
  <c r="M35" i="31"/>
  <c r="H35" i="31"/>
  <c r="F35" i="31"/>
  <c r="E35" i="31"/>
  <c r="M34" i="31"/>
  <c r="H34" i="31"/>
  <c r="F34" i="31"/>
  <c r="E34" i="31"/>
  <c r="M33" i="31"/>
  <c r="H33" i="31"/>
  <c r="F33" i="31"/>
  <c r="E33" i="31"/>
  <c r="M32" i="31"/>
  <c r="H32" i="31"/>
  <c r="F32" i="31"/>
  <c r="E32" i="31"/>
  <c r="M31" i="31"/>
  <c r="H31" i="31"/>
  <c r="F31" i="31"/>
  <c r="E31" i="31"/>
  <c r="M30" i="31"/>
  <c r="H30" i="31"/>
  <c r="F30" i="31"/>
  <c r="E30" i="31"/>
  <c r="M29" i="31"/>
  <c r="H29" i="31"/>
  <c r="F29" i="31"/>
  <c r="E29" i="31"/>
  <c r="M28" i="31"/>
  <c r="H28" i="31"/>
  <c r="F28" i="31"/>
  <c r="E28" i="31"/>
  <c r="M27" i="31"/>
  <c r="H27" i="31"/>
  <c r="F27" i="31"/>
  <c r="E27" i="31"/>
  <c r="M26" i="31"/>
  <c r="H26" i="31"/>
  <c r="F26" i="31"/>
  <c r="E26" i="31"/>
  <c r="M25" i="31"/>
  <c r="H25" i="31"/>
  <c r="F25" i="31"/>
  <c r="E25" i="31"/>
  <c r="M24" i="31"/>
  <c r="H24" i="31"/>
  <c r="F24" i="31"/>
  <c r="E24" i="31"/>
  <c r="M23" i="31"/>
  <c r="H23" i="31"/>
  <c r="F23" i="31"/>
  <c r="E23" i="31"/>
  <c r="M22" i="31"/>
  <c r="H22" i="31"/>
  <c r="F22" i="31"/>
  <c r="E22" i="31"/>
  <c r="M21" i="31"/>
  <c r="H21" i="31"/>
  <c r="F21" i="31"/>
  <c r="E21" i="31"/>
  <c r="M20" i="31"/>
  <c r="H20" i="31"/>
  <c r="F20" i="31"/>
  <c r="E20" i="31"/>
  <c r="M19" i="31"/>
  <c r="H19" i="31"/>
  <c r="F19" i="31"/>
  <c r="E19" i="31"/>
  <c r="M18" i="31"/>
  <c r="H18" i="31"/>
  <c r="F18" i="31"/>
  <c r="E18" i="31"/>
  <c r="M17" i="31"/>
  <c r="H17" i="31"/>
  <c r="F17" i="31"/>
  <c r="E17" i="31"/>
  <c r="M16" i="31"/>
  <c r="H16" i="31"/>
  <c r="F16" i="31"/>
  <c r="E16" i="31"/>
  <c r="M15" i="31"/>
  <c r="H15" i="31"/>
  <c r="F15" i="31"/>
  <c r="E15" i="31"/>
  <c r="B15" i="3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M14" i="31"/>
  <c r="H14" i="31"/>
  <c r="F14" i="31"/>
  <c r="E14" i="31"/>
  <c r="M13" i="31"/>
  <c r="H13" i="31"/>
  <c r="F13" i="31"/>
  <c r="E13" i="31"/>
  <c r="M12" i="31"/>
  <c r="H12" i="31"/>
  <c r="F12" i="31"/>
  <c r="E12" i="31"/>
  <c r="H7" i="31"/>
  <c r="F5" i="31"/>
  <c r="G4" i="31"/>
  <c r="H4" i="31" s="1"/>
  <c r="G3" i="31"/>
  <c r="H3" i="31" s="1"/>
  <c r="I1" i="31"/>
  <c r="E1" i="31"/>
  <c r="A1" i="31"/>
  <c r="F181" i="30"/>
  <c r="E181" i="30"/>
  <c r="D181" i="30"/>
  <c r="F180" i="30"/>
  <c r="E180" i="30"/>
  <c r="D180" i="30"/>
  <c r="F179" i="30"/>
  <c r="E179" i="30"/>
  <c r="D179" i="30"/>
  <c r="F178" i="30"/>
  <c r="E178" i="30"/>
  <c r="D178" i="30"/>
  <c r="F177" i="30"/>
  <c r="E177" i="30"/>
  <c r="D177" i="30"/>
  <c r="F176" i="30"/>
  <c r="E176" i="30"/>
  <c r="D176" i="30"/>
  <c r="F175" i="30"/>
  <c r="E175" i="30"/>
  <c r="D175" i="30"/>
  <c r="F174" i="30"/>
  <c r="E174" i="30"/>
  <c r="D174" i="30"/>
  <c r="F173" i="30"/>
  <c r="E173" i="30"/>
  <c r="D173" i="30"/>
  <c r="F172" i="30"/>
  <c r="E172" i="30"/>
  <c r="D172" i="30"/>
  <c r="F171" i="30"/>
  <c r="E171" i="30"/>
  <c r="D171" i="30"/>
  <c r="F170" i="30"/>
  <c r="E170" i="30"/>
  <c r="D170" i="30"/>
  <c r="F169" i="30"/>
  <c r="E169" i="30"/>
  <c r="D169" i="30"/>
  <c r="F168" i="30"/>
  <c r="E168" i="30"/>
  <c r="D168" i="30"/>
  <c r="F167" i="30"/>
  <c r="E167" i="30"/>
  <c r="D167" i="30"/>
  <c r="F166" i="30"/>
  <c r="E166" i="30"/>
  <c r="D166" i="30"/>
  <c r="F165" i="30"/>
  <c r="E165" i="30"/>
  <c r="D165" i="30"/>
  <c r="F164" i="30"/>
  <c r="E164" i="30"/>
  <c r="D164" i="30"/>
  <c r="F163" i="30"/>
  <c r="E163" i="30"/>
  <c r="D163" i="30"/>
  <c r="F162" i="30"/>
  <c r="E162" i="30"/>
  <c r="D162" i="30"/>
  <c r="F161" i="30"/>
  <c r="E161" i="30"/>
  <c r="D161" i="30"/>
  <c r="F160" i="30"/>
  <c r="E160" i="30"/>
  <c r="D160" i="30"/>
  <c r="F159" i="30"/>
  <c r="E159" i="30"/>
  <c r="D159" i="30"/>
  <c r="F158" i="30"/>
  <c r="E158" i="30"/>
  <c r="D158" i="30"/>
  <c r="F157" i="30"/>
  <c r="E157" i="30"/>
  <c r="D157" i="30"/>
  <c r="F156" i="30"/>
  <c r="E156" i="30"/>
  <c r="D156" i="30"/>
  <c r="F155" i="30"/>
  <c r="E155" i="30"/>
  <c r="D155" i="30"/>
  <c r="F154" i="30"/>
  <c r="E154" i="30"/>
  <c r="D154" i="30"/>
  <c r="F153" i="30"/>
  <c r="E153" i="30"/>
  <c r="D153" i="30"/>
  <c r="F152" i="30"/>
  <c r="E152" i="30"/>
  <c r="D152" i="30"/>
  <c r="F151" i="30"/>
  <c r="E151" i="30"/>
  <c r="D151" i="30"/>
  <c r="F150" i="30"/>
  <c r="E150" i="30"/>
  <c r="D150" i="30"/>
  <c r="F149" i="30"/>
  <c r="E149" i="30"/>
  <c r="D149" i="30"/>
  <c r="F148" i="30"/>
  <c r="E148" i="30"/>
  <c r="D148" i="30"/>
  <c r="F147" i="30"/>
  <c r="E147" i="30"/>
  <c r="D147" i="30"/>
  <c r="F146" i="30"/>
  <c r="E146" i="30"/>
  <c r="D146" i="30"/>
  <c r="F145" i="30"/>
  <c r="E145" i="30"/>
  <c r="D145" i="30"/>
  <c r="F144" i="30"/>
  <c r="E144" i="30"/>
  <c r="D144" i="30"/>
  <c r="F143" i="30"/>
  <c r="E143" i="30"/>
  <c r="D143" i="30"/>
  <c r="F142" i="30"/>
  <c r="E142" i="30"/>
  <c r="D142" i="30"/>
  <c r="F141" i="30"/>
  <c r="E141" i="30"/>
  <c r="D141" i="30"/>
  <c r="F140" i="30"/>
  <c r="E140" i="30"/>
  <c r="D140" i="30"/>
  <c r="F139" i="30"/>
  <c r="E139" i="30"/>
  <c r="D139" i="30"/>
  <c r="F138" i="30"/>
  <c r="E138" i="30"/>
  <c r="D138" i="30"/>
  <c r="F137" i="30"/>
  <c r="E137" i="30"/>
  <c r="D137" i="30"/>
  <c r="F136" i="30"/>
  <c r="E136" i="30"/>
  <c r="D136" i="30"/>
  <c r="F135" i="30"/>
  <c r="E135" i="30"/>
  <c r="D135" i="30"/>
  <c r="F134" i="30"/>
  <c r="E134" i="30"/>
  <c r="D134" i="30"/>
  <c r="F133" i="30"/>
  <c r="E133" i="30"/>
  <c r="D133" i="30"/>
  <c r="F132" i="30"/>
  <c r="E132" i="30"/>
  <c r="D132" i="30"/>
  <c r="F131" i="30"/>
  <c r="E131" i="30"/>
  <c r="D131" i="30"/>
  <c r="F130" i="30"/>
  <c r="E130" i="30"/>
  <c r="D130" i="30"/>
  <c r="F129" i="30"/>
  <c r="E129" i="30"/>
  <c r="D129" i="30"/>
  <c r="F128" i="30"/>
  <c r="E128" i="30"/>
  <c r="D128" i="30"/>
  <c r="F127" i="30"/>
  <c r="E127" i="30"/>
  <c r="D127" i="30"/>
  <c r="F126" i="30"/>
  <c r="E126" i="30"/>
  <c r="D126" i="30"/>
  <c r="F125" i="30"/>
  <c r="E125" i="30"/>
  <c r="D125" i="30"/>
  <c r="F124" i="30"/>
  <c r="E124" i="30"/>
  <c r="D124" i="30"/>
  <c r="F123" i="30"/>
  <c r="E123" i="30"/>
  <c r="D123" i="30"/>
  <c r="F122" i="30"/>
  <c r="E122" i="30"/>
  <c r="D122" i="30"/>
  <c r="F121" i="30"/>
  <c r="E121" i="30"/>
  <c r="D121" i="30"/>
  <c r="F120" i="30"/>
  <c r="E120" i="30"/>
  <c r="D120" i="30"/>
  <c r="F119" i="30"/>
  <c r="E119" i="30"/>
  <c r="D119" i="30"/>
  <c r="F118" i="30"/>
  <c r="E118" i="30"/>
  <c r="D118" i="30"/>
  <c r="F117" i="30"/>
  <c r="E117" i="30"/>
  <c r="D117" i="30"/>
  <c r="F116" i="30"/>
  <c r="E116" i="30"/>
  <c r="D116" i="30"/>
  <c r="F115" i="30"/>
  <c r="E115" i="30"/>
  <c r="D115" i="30"/>
  <c r="F114" i="30"/>
  <c r="E114" i="30"/>
  <c r="D114" i="30"/>
  <c r="F113" i="30"/>
  <c r="E113" i="30"/>
  <c r="D113" i="30"/>
  <c r="F112" i="30"/>
  <c r="E112" i="30"/>
  <c r="D112" i="30"/>
  <c r="F111" i="30"/>
  <c r="E111" i="30"/>
  <c r="D111" i="30"/>
  <c r="F110" i="30"/>
  <c r="E110" i="30"/>
  <c r="D110" i="30"/>
  <c r="F109" i="30"/>
  <c r="E109" i="30"/>
  <c r="D109" i="30"/>
  <c r="E108" i="30"/>
  <c r="E107" i="30"/>
  <c r="E106" i="30"/>
  <c r="E105" i="30"/>
  <c r="E104" i="30"/>
  <c r="E103" i="30"/>
  <c r="E102" i="30"/>
  <c r="E101" i="30"/>
  <c r="E100" i="30"/>
  <c r="E99" i="30"/>
  <c r="E98" i="30"/>
  <c r="E97" i="30"/>
  <c r="E96" i="30"/>
  <c r="E95" i="30"/>
  <c r="E94" i="30"/>
  <c r="E93" i="30"/>
  <c r="E92" i="30"/>
  <c r="E91" i="30"/>
  <c r="E90" i="30"/>
  <c r="E89" i="30"/>
  <c r="E88" i="30"/>
  <c r="E87" i="30"/>
  <c r="E86" i="30"/>
  <c r="E85" i="30"/>
  <c r="E84" i="30"/>
  <c r="E83" i="30"/>
  <c r="E82" i="30"/>
  <c r="E81" i="30"/>
  <c r="E80" i="30"/>
  <c r="E79" i="30"/>
  <c r="E78" i="30"/>
  <c r="E77" i="30"/>
  <c r="E76" i="30"/>
  <c r="E75" i="30"/>
  <c r="I68" i="30"/>
  <c r="I67" i="30"/>
  <c r="H67" i="30"/>
  <c r="M47" i="30"/>
  <c r="H47" i="30"/>
  <c r="F47" i="30"/>
  <c r="E47" i="30"/>
  <c r="M46" i="30"/>
  <c r="H46" i="30"/>
  <c r="F46" i="30"/>
  <c r="E46" i="30"/>
  <c r="M45" i="30"/>
  <c r="H45" i="30"/>
  <c r="F45" i="30"/>
  <c r="E45" i="30"/>
  <c r="M44" i="30"/>
  <c r="H44" i="30"/>
  <c r="F44" i="30"/>
  <c r="E44" i="30"/>
  <c r="M43" i="30"/>
  <c r="H43" i="30"/>
  <c r="F43" i="30"/>
  <c r="E43" i="30"/>
  <c r="M42" i="30"/>
  <c r="H42" i="30"/>
  <c r="F42" i="30"/>
  <c r="E42" i="30"/>
  <c r="M41" i="30"/>
  <c r="H41" i="30"/>
  <c r="F41" i="30"/>
  <c r="E41" i="30"/>
  <c r="M40" i="30"/>
  <c r="H40" i="30"/>
  <c r="F40" i="30"/>
  <c r="E40" i="30"/>
  <c r="M39" i="30"/>
  <c r="H39" i="30"/>
  <c r="F39" i="30"/>
  <c r="E39" i="30"/>
  <c r="M38" i="30"/>
  <c r="H38" i="30"/>
  <c r="F38" i="30"/>
  <c r="E38" i="30"/>
  <c r="M37" i="30"/>
  <c r="H37" i="30"/>
  <c r="F37" i="30"/>
  <c r="E37" i="30"/>
  <c r="M36" i="30"/>
  <c r="H36" i="30"/>
  <c r="F36" i="30"/>
  <c r="E36" i="30"/>
  <c r="M35" i="30"/>
  <c r="H35" i="30"/>
  <c r="F35" i="30"/>
  <c r="E35" i="30"/>
  <c r="M34" i="30"/>
  <c r="H34" i="30"/>
  <c r="F34" i="30"/>
  <c r="E34" i="30"/>
  <c r="M33" i="30"/>
  <c r="H33" i="30"/>
  <c r="F33" i="30"/>
  <c r="E33" i="30"/>
  <c r="M32" i="30"/>
  <c r="H32" i="30"/>
  <c r="F32" i="30"/>
  <c r="E32" i="30"/>
  <c r="M31" i="30"/>
  <c r="H31" i="30"/>
  <c r="F31" i="30"/>
  <c r="E31" i="30"/>
  <c r="M30" i="30"/>
  <c r="H30" i="30"/>
  <c r="F30" i="30"/>
  <c r="E30" i="30"/>
  <c r="M29" i="30"/>
  <c r="H29" i="30"/>
  <c r="F29" i="30"/>
  <c r="E29" i="30"/>
  <c r="M28" i="30"/>
  <c r="H28" i="30"/>
  <c r="F28" i="30"/>
  <c r="E28" i="30"/>
  <c r="M27" i="30"/>
  <c r="H27" i="30"/>
  <c r="F27" i="30"/>
  <c r="E27" i="30"/>
  <c r="M26" i="30"/>
  <c r="H26" i="30"/>
  <c r="F26" i="30"/>
  <c r="E26" i="30"/>
  <c r="M25" i="30"/>
  <c r="H25" i="30"/>
  <c r="F25" i="30"/>
  <c r="E25" i="30"/>
  <c r="M24" i="30"/>
  <c r="H24" i="30"/>
  <c r="F24" i="30"/>
  <c r="E24" i="30"/>
  <c r="M23" i="30"/>
  <c r="H23" i="30"/>
  <c r="F23" i="30"/>
  <c r="E23" i="30"/>
  <c r="M22" i="30"/>
  <c r="H22" i="30"/>
  <c r="F22" i="30"/>
  <c r="E22" i="30"/>
  <c r="M21" i="30"/>
  <c r="H21" i="30"/>
  <c r="F21" i="30"/>
  <c r="E21" i="30"/>
  <c r="M20" i="30"/>
  <c r="H20" i="30"/>
  <c r="F20" i="30"/>
  <c r="E20" i="30"/>
  <c r="M19" i="30"/>
  <c r="H19" i="30"/>
  <c r="F19" i="30"/>
  <c r="E19" i="30"/>
  <c r="M18" i="30"/>
  <c r="H18" i="30"/>
  <c r="F18" i="30"/>
  <c r="E18" i="30"/>
  <c r="M17" i="30"/>
  <c r="H17" i="30"/>
  <c r="F17" i="30"/>
  <c r="E17" i="30"/>
  <c r="M16" i="30"/>
  <c r="H16" i="30"/>
  <c r="F16" i="30"/>
  <c r="E16" i="30"/>
  <c r="B19" i="30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M15" i="30"/>
  <c r="H15" i="30"/>
  <c r="F15" i="30"/>
  <c r="E15" i="30"/>
  <c r="M14" i="30"/>
  <c r="H14" i="30"/>
  <c r="F14" i="30"/>
  <c r="E14" i="30"/>
  <c r="M13" i="30"/>
  <c r="H13" i="30"/>
  <c r="F13" i="30"/>
  <c r="E13" i="30"/>
  <c r="M12" i="30"/>
  <c r="H12" i="30"/>
  <c r="F12" i="30"/>
  <c r="E12" i="30"/>
  <c r="H7" i="30"/>
  <c r="F5" i="30"/>
  <c r="G4" i="30"/>
  <c r="H4" i="30" s="1"/>
  <c r="G3" i="30"/>
  <c r="H3" i="30" s="1"/>
  <c r="I1" i="30"/>
  <c r="E1" i="30"/>
  <c r="A1" i="30"/>
  <c r="F181" i="29"/>
  <c r="E181" i="29"/>
  <c r="D181" i="29"/>
  <c r="F180" i="29"/>
  <c r="E180" i="29"/>
  <c r="D180" i="29"/>
  <c r="F179" i="29"/>
  <c r="E179" i="29"/>
  <c r="D179" i="29"/>
  <c r="F178" i="29"/>
  <c r="E178" i="29"/>
  <c r="D178" i="29"/>
  <c r="F177" i="29"/>
  <c r="E177" i="29"/>
  <c r="D177" i="29"/>
  <c r="F176" i="29"/>
  <c r="E176" i="29"/>
  <c r="D176" i="29"/>
  <c r="F175" i="29"/>
  <c r="E175" i="29"/>
  <c r="D175" i="29"/>
  <c r="F174" i="29"/>
  <c r="E174" i="29"/>
  <c r="D174" i="29"/>
  <c r="F173" i="29"/>
  <c r="E173" i="29"/>
  <c r="D173" i="29"/>
  <c r="F172" i="29"/>
  <c r="E172" i="29"/>
  <c r="D172" i="29"/>
  <c r="F171" i="29"/>
  <c r="E171" i="29"/>
  <c r="D171" i="29"/>
  <c r="F170" i="29"/>
  <c r="E170" i="29"/>
  <c r="D170" i="29"/>
  <c r="F169" i="29"/>
  <c r="E169" i="29"/>
  <c r="D169" i="29"/>
  <c r="F168" i="29"/>
  <c r="E168" i="29"/>
  <c r="D168" i="29"/>
  <c r="F167" i="29"/>
  <c r="E167" i="29"/>
  <c r="D167" i="29"/>
  <c r="F166" i="29"/>
  <c r="E166" i="29"/>
  <c r="D166" i="29"/>
  <c r="F165" i="29"/>
  <c r="E165" i="29"/>
  <c r="D165" i="29"/>
  <c r="F164" i="29"/>
  <c r="E164" i="29"/>
  <c r="D164" i="29"/>
  <c r="F163" i="29"/>
  <c r="E163" i="29"/>
  <c r="D163" i="29"/>
  <c r="F162" i="29"/>
  <c r="E162" i="29"/>
  <c r="D162" i="29"/>
  <c r="F161" i="29"/>
  <c r="E161" i="29"/>
  <c r="D161" i="29"/>
  <c r="F160" i="29"/>
  <c r="E160" i="29"/>
  <c r="D160" i="29"/>
  <c r="F159" i="29"/>
  <c r="E159" i="29"/>
  <c r="D159" i="29"/>
  <c r="F158" i="29"/>
  <c r="E158" i="29"/>
  <c r="D158" i="29"/>
  <c r="F157" i="29"/>
  <c r="E157" i="29"/>
  <c r="D157" i="29"/>
  <c r="F156" i="29"/>
  <c r="E156" i="29"/>
  <c r="D156" i="29"/>
  <c r="F155" i="29"/>
  <c r="E155" i="29"/>
  <c r="D155" i="29"/>
  <c r="F154" i="29"/>
  <c r="E154" i="29"/>
  <c r="D154" i="29"/>
  <c r="F153" i="29"/>
  <c r="E153" i="29"/>
  <c r="D153" i="29"/>
  <c r="F152" i="29"/>
  <c r="E152" i="29"/>
  <c r="D152" i="29"/>
  <c r="F151" i="29"/>
  <c r="E151" i="29"/>
  <c r="D151" i="29"/>
  <c r="F150" i="29"/>
  <c r="E150" i="29"/>
  <c r="D150" i="29"/>
  <c r="F149" i="29"/>
  <c r="E149" i="29"/>
  <c r="D149" i="29"/>
  <c r="F148" i="29"/>
  <c r="E148" i="29"/>
  <c r="D148" i="29"/>
  <c r="F147" i="29"/>
  <c r="E147" i="29"/>
  <c r="D147" i="29"/>
  <c r="F146" i="29"/>
  <c r="E146" i="29"/>
  <c r="D146" i="29"/>
  <c r="F145" i="29"/>
  <c r="E145" i="29"/>
  <c r="D145" i="29"/>
  <c r="F144" i="29"/>
  <c r="E144" i="29"/>
  <c r="D144" i="29"/>
  <c r="F143" i="29"/>
  <c r="E143" i="29"/>
  <c r="D143" i="29"/>
  <c r="F142" i="29"/>
  <c r="E142" i="29"/>
  <c r="D142" i="29"/>
  <c r="F141" i="29"/>
  <c r="E141" i="29"/>
  <c r="D141" i="29"/>
  <c r="F140" i="29"/>
  <c r="E140" i="29"/>
  <c r="D140" i="29"/>
  <c r="F139" i="29"/>
  <c r="E139" i="29"/>
  <c r="D139" i="29"/>
  <c r="F138" i="29"/>
  <c r="E138" i="29"/>
  <c r="D138" i="29"/>
  <c r="F137" i="29"/>
  <c r="E137" i="29"/>
  <c r="D137" i="29"/>
  <c r="F136" i="29"/>
  <c r="E136" i="29"/>
  <c r="D136" i="29"/>
  <c r="F135" i="29"/>
  <c r="E135" i="29"/>
  <c r="D135" i="29"/>
  <c r="F134" i="29"/>
  <c r="E134" i="29"/>
  <c r="D134" i="29"/>
  <c r="F133" i="29"/>
  <c r="E133" i="29"/>
  <c r="D133" i="29"/>
  <c r="F132" i="29"/>
  <c r="E132" i="29"/>
  <c r="D132" i="29"/>
  <c r="F131" i="29"/>
  <c r="E131" i="29"/>
  <c r="D131" i="29"/>
  <c r="F130" i="29"/>
  <c r="E130" i="29"/>
  <c r="D130" i="29"/>
  <c r="F129" i="29"/>
  <c r="E129" i="29"/>
  <c r="D129" i="29"/>
  <c r="F128" i="29"/>
  <c r="E128" i="29"/>
  <c r="D128" i="29"/>
  <c r="F127" i="29"/>
  <c r="E127" i="29"/>
  <c r="D127" i="29"/>
  <c r="F126" i="29"/>
  <c r="E126" i="29"/>
  <c r="D126" i="29"/>
  <c r="F125" i="29"/>
  <c r="E125" i="29"/>
  <c r="D125" i="29"/>
  <c r="F124" i="29"/>
  <c r="E124" i="29"/>
  <c r="D124" i="29"/>
  <c r="F123" i="29"/>
  <c r="E123" i="29"/>
  <c r="D123" i="29"/>
  <c r="F122" i="29"/>
  <c r="E122" i="29"/>
  <c r="D122" i="29"/>
  <c r="F121" i="29"/>
  <c r="E121" i="29"/>
  <c r="D121" i="29"/>
  <c r="F120" i="29"/>
  <c r="E120" i="29"/>
  <c r="D120" i="29"/>
  <c r="F119" i="29"/>
  <c r="E119" i="29"/>
  <c r="D119" i="29"/>
  <c r="F118" i="29"/>
  <c r="E118" i="29"/>
  <c r="D118" i="29"/>
  <c r="F117" i="29"/>
  <c r="E117" i="29"/>
  <c r="D117" i="29"/>
  <c r="F116" i="29"/>
  <c r="E116" i="29"/>
  <c r="D116" i="29"/>
  <c r="F115" i="29"/>
  <c r="E115" i="29"/>
  <c r="D115" i="29"/>
  <c r="F114" i="29"/>
  <c r="E114" i="29"/>
  <c r="D114" i="29"/>
  <c r="F113" i="29"/>
  <c r="E113" i="29"/>
  <c r="D113" i="29"/>
  <c r="F112" i="29"/>
  <c r="E112" i="29"/>
  <c r="D112" i="29"/>
  <c r="F111" i="29"/>
  <c r="E111" i="29"/>
  <c r="D111" i="29"/>
  <c r="F110" i="29"/>
  <c r="E110" i="29"/>
  <c r="D110" i="29"/>
  <c r="F109" i="29"/>
  <c r="E109" i="29"/>
  <c r="D109" i="29"/>
  <c r="E108" i="29"/>
  <c r="E107" i="29"/>
  <c r="E106" i="29"/>
  <c r="E105" i="29"/>
  <c r="E104" i="29"/>
  <c r="E103" i="29"/>
  <c r="E102" i="29"/>
  <c r="E101" i="29"/>
  <c r="E100" i="29"/>
  <c r="E99" i="29"/>
  <c r="E98" i="29"/>
  <c r="E97" i="29"/>
  <c r="E96" i="29"/>
  <c r="E95" i="29"/>
  <c r="E94" i="29"/>
  <c r="E93" i="29"/>
  <c r="E92" i="29"/>
  <c r="E91" i="29"/>
  <c r="E90" i="29"/>
  <c r="E89" i="29"/>
  <c r="E88" i="29"/>
  <c r="E87" i="29"/>
  <c r="E86" i="29"/>
  <c r="E85" i="29"/>
  <c r="E84" i="29"/>
  <c r="E83" i="29"/>
  <c r="E82" i="29"/>
  <c r="E81" i="29"/>
  <c r="E80" i="29"/>
  <c r="E79" i="29"/>
  <c r="E78" i="29"/>
  <c r="E77" i="29"/>
  <c r="E76" i="29"/>
  <c r="E75" i="29"/>
  <c r="I68" i="29"/>
  <c r="I67" i="29"/>
  <c r="H67" i="29"/>
  <c r="M47" i="29"/>
  <c r="H47" i="29"/>
  <c r="F47" i="29"/>
  <c r="E47" i="29"/>
  <c r="M46" i="29"/>
  <c r="H46" i="29"/>
  <c r="F46" i="29"/>
  <c r="E46" i="29"/>
  <c r="M45" i="29"/>
  <c r="H45" i="29"/>
  <c r="F45" i="29"/>
  <c r="E45" i="29"/>
  <c r="M44" i="29"/>
  <c r="H44" i="29"/>
  <c r="F44" i="29"/>
  <c r="E44" i="29"/>
  <c r="M43" i="29"/>
  <c r="H43" i="29"/>
  <c r="F43" i="29"/>
  <c r="E43" i="29"/>
  <c r="M42" i="29"/>
  <c r="H42" i="29"/>
  <c r="F42" i="29"/>
  <c r="E42" i="29"/>
  <c r="M41" i="29"/>
  <c r="H41" i="29"/>
  <c r="F41" i="29"/>
  <c r="E41" i="29"/>
  <c r="M40" i="29"/>
  <c r="H40" i="29"/>
  <c r="F40" i="29"/>
  <c r="E40" i="29"/>
  <c r="M39" i="29"/>
  <c r="H39" i="29"/>
  <c r="F39" i="29"/>
  <c r="E39" i="29"/>
  <c r="M38" i="29"/>
  <c r="H38" i="29"/>
  <c r="F38" i="29"/>
  <c r="E38" i="29"/>
  <c r="M37" i="29"/>
  <c r="H37" i="29"/>
  <c r="F37" i="29"/>
  <c r="E37" i="29"/>
  <c r="M36" i="29"/>
  <c r="H36" i="29"/>
  <c r="F36" i="29"/>
  <c r="E36" i="29"/>
  <c r="M35" i="29"/>
  <c r="H35" i="29"/>
  <c r="F35" i="29"/>
  <c r="E35" i="29"/>
  <c r="M34" i="29"/>
  <c r="H34" i="29"/>
  <c r="F34" i="29"/>
  <c r="E34" i="29"/>
  <c r="M33" i="29"/>
  <c r="H33" i="29"/>
  <c r="F33" i="29"/>
  <c r="E33" i="29"/>
  <c r="M32" i="29"/>
  <c r="H32" i="29"/>
  <c r="F32" i="29"/>
  <c r="E32" i="29"/>
  <c r="M31" i="29"/>
  <c r="H31" i="29"/>
  <c r="F31" i="29"/>
  <c r="E31" i="29"/>
  <c r="M30" i="29"/>
  <c r="H30" i="29"/>
  <c r="F30" i="29"/>
  <c r="E30" i="29"/>
  <c r="M29" i="29"/>
  <c r="H29" i="29"/>
  <c r="F29" i="29"/>
  <c r="E29" i="29"/>
  <c r="M28" i="29"/>
  <c r="H28" i="29"/>
  <c r="F28" i="29"/>
  <c r="E28" i="29"/>
  <c r="M27" i="29"/>
  <c r="H27" i="29"/>
  <c r="F27" i="29"/>
  <c r="E27" i="29"/>
  <c r="M26" i="29"/>
  <c r="H26" i="29"/>
  <c r="F26" i="29"/>
  <c r="E26" i="29"/>
  <c r="M25" i="29"/>
  <c r="H25" i="29"/>
  <c r="F25" i="29"/>
  <c r="E25" i="29"/>
  <c r="M24" i="29"/>
  <c r="H24" i="29"/>
  <c r="F24" i="29"/>
  <c r="E24" i="29"/>
  <c r="M23" i="29"/>
  <c r="H23" i="29"/>
  <c r="F23" i="29"/>
  <c r="E23" i="29"/>
  <c r="M22" i="29"/>
  <c r="H22" i="29"/>
  <c r="F22" i="29"/>
  <c r="E22" i="29"/>
  <c r="M21" i="29"/>
  <c r="H21" i="29"/>
  <c r="F21" i="29"/>
  <c r="E21" i="29"/>
  <c r="M20" i="29"/>
  <c r="H20" i="29"/>
  <c r="F20" i="29"/>
  <c r="E20" i="29"/>
  <c r="M19" i="29"/>
  <c r="H19" i="29"/>
  <c r="F19" i="29"/>
  <c r="E19" i="29"/>
  <c r="M18" i="29"/>
  <c r="H18" i="29"/>
  <c r="F18" i="29"/>
  <c r="E18" i="29"/>
  <c r="M17" i="29"/>
  <c r="H17" i="29"/>
  <c r="F17" i="29"/>
  <c r="E17" i="29"/>
  <c r="M16" i="29"/>
  <c r="H16" i="29"/>
  <c r="F16" i="29"/>
  <c r="E16" i="29"/>
  <c r="M15" i="29"/>
  <c r="H15" i="29"/>
  <c r="F15" i="29"/>
  <c r="E15" i="29"/>
  <c r="B17" i="29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M14" i="29"/>
  <c r="H14" i="29"/>
  <c r="F14" i="29"/>
  <c r="E14" i="29"/>
  <c r="M13" i="29"/>
  <c r="H13" i="29"/>
  <c r="F13" i="29"/>
  <c r="E13" i="29"/>
  <c r="M12" i="29"/>
  <c r="H12" i="29"/>
  <c r="F12" i="29"/>
  <c r="E12" i="29"/>
  <c r="H7" i="29"/>
  <c r="F5" i="29"/>
  <c r="G4" i="29"/>
  <c r="H4" i="29" s="1"/>
  <c r="G3" i="29"/>
  <c r="H3" i="29" s="1"/>
  <c r="I1" i="29"/>
  <c r="E1" i="29"/>
  <c r="A1" i="29"/>
  <c r="F181" i="28"/>
  <c r="E181" i="28"/>
  <c r="D181" i="28"/>
  <c r="F180" i="28"/>
  <c r="E180" i="28"/>
  <c r="D180" i="28"/>
  <c r="F179" i="28"/>
  <c r="E179" i="28"/>
  <c r="D179" i="28"/>
  <c r="F178" i="28"/>
  <c r="E178" i="28"/>
  <c r="D178" i="28"/>
  <c r="F177" i="28"/>
  <c r="E177" i="28"/>
  <c r="D177" i="28"/>
  <c r="F176" i="28"/>
  <c r="E176" i="28"/>
  <c r="D176" i="28"/>
  <c r="F175" i="28"/>
  <c r="E175" i="28"/>
  <c r="D175" i="28"/>
  <c r="F174" i="28"/>
  <c r="E174" i="28"/>
  <c r="D174" i="28"/>
  <c r="F173" i="28"/>
  <c r="E173" i="28"/>
  <c r="D173" i="28"/>
  <c r="F172" i="28"/>
  <c r="E172" i="28"/>
  <c r="D172" i="28"/>
  <c r="F171" i="28"/>
  <c r="E171" i="28"/>
  <c r="D171" i="28"/>
  <c r="F170" i="28"/>
  <c r="E170" i="28"/>
  <c r="D170" i="28"/>
  <c r="F169" i="28"/>
  <c r="E169" i="28"/>
  <c r="D169" i="28"/>
  <c r="F168" i="28"/>
  <c r="E168" i="28"/>
  <c r="D168" i="28"/>
  <c r="F167" i="28"/>
  <c r="E167" i="28"/>
  <c r="D167" i="28"/>
  <c r="F166" i="28"/>
  <c r="E166" i="28"/>
  <c r="D166" i="28"/>
  <c r="F165" i="28"/>
  <c r="E165" i="28"/>
  <c r="D165" i="28"/>
  <c r="F164" i="28"/>
  <c r="E164" i="28"/>
  <c r="D164" i="28"/>
  <c r="F163" i="28"/>
  <c r="E163" i="28"/>
  <c r="D163" i="28"/>
  <c r="F162" i="28"/>
  <c r="E162" i="28"/>
  <c r="D162" i="28"/>
  <c r="F161" i="28"/>
  <c r="E161" i="28"/>
  <c r="D161" i="28"/>
  <c r="F160" i="28"/>
  <c r="E160" i="28"/>
  <c r="D160" i="28"/>
  <c r="F159" i="28"/>
  <c r="E159" i="28"/>
  <c r="D159" i="28"/>
  <c r="F158" i="28"/>
  <c r="E158" i="28"/>
  <c r="D158" i="28"/>
  <c r="F157" i="28"/>
  <c r="E157" i="28"/>
  <c r="D157" i="28"/>
  <c r="F156" i="28"/>
  <c r="E156" i="28"/>
  <c r="D156" i="28"/>
  <c r="F155" i="28"/>
  <c r="E155" i="28"/>
  <c r="D155" i="28"/>
  <c r="F154" i="28"/>
  <c r="E154" i="28"/>
  <c r="D154" i="28"/>
  <c r="F153" i="28"/>
  <c r="E153" i="28"/>
  <c r="D153" i="28"/>
  <c r="F152" i="28"/>
  <c r="E152" i="28"/>
  <c r="D152" i="28"/>
  <c r="F151" i="28"/>
  <c r="E151" i="28"/>
  <c r="D151" i="28"/>
  <c r="F150" i="28"/>
  <c r="E150" i="28"/>
  <c r="D150" i="28"/>
  <c r="F149" i="28"/>
  <c r="E149" i="28"/>
  <c r="D149" i="28"/>
  <c r="F148" i="28"/>
  <c r="E148" i="28"/>
  <c r="D148" i="28"/>
  <c r="F147" i="28"/>
  <c r="E147" i="28"/>
  <c r="D147" i="28"/>
  <c r="F146" i="28"/>
  <c r="E146" i="28"/>
  <c r="D146" i="28"/>
  <c r="F145" i="28"/>
  <c r="E145" i="28"/>
  <c r="D145" i="28"/>
  <c r="F144" i="28"/>
  <c r="E144" i="28"/>
  <c r="D144" i="28"/>
  <c r="F143" i="28"/>
  <c r="E143" i="28"/>
  <c r="D143" i="28"/>
  <c r="F142" i="28"/>
  <c r="E142" i="28"/>
  <c r="D142" i="28"/>
  <c r="F141" i="28"/>
  <c r="E141" i="28"/>
  <c r="D141" i="28"/>
  <c r="F140" i="28"/>
  <c r="E140" i="28"/>
  <c r="D140" i="28"/>
  <c r="F139" i="28"/>
  <c r="E139" i="28"/>
  <c r="D139" i="28"/>
  <c r="F138" i="28"/>
  <c r="E138" i="28"/>
  <c r="D138" i="28"/>
  <c r="F137" i="28"/>
  <c r="E137" i="28"/>
  <c r="D137" i="28"/>
  <c r="F136" i="28"/>
  <c r="E136" i="28"/>
  <c r="D136" i="28"/>
  <c r="F135" i="28"/>
  <c r="E135" i="28"/>
  <c r="D135" i="28"/>
  <c r="F134" i="28"/>
  <c r="E134" i="28"/>
  <c r="D134" i="28"/>
  <c r="F133" i="28"/>
  <c r="E133" i="28"/>
  <c r="D133" i="28"/>
  <c r="F132" i="28"/>
  <c r="E132" i="28"/>
  <c r="D132" i="28"/>
  <c r="F131" i="28"/>
  <c r="E131" i="28"/>
  <c r="D131" i="28"/>
  <c r="F130" i="28"/>
  <c r="E130" i="28"/>
  <c r="D130" i="28"/>
  <c r="F129" i="28"/>
  <c r="E129" i="28"/>
  <c r="D129" i="28"/>
  <c r="F128" i="28"/>
  <c r="E128" i="28"/>
  <c r="D128" i="28"/>
  <c r="F127" i="28"/>
  <c r="E127" i="28"/>
  <c r="D127" i="28"/>
  <c r="F126" i="28"/>
  <c r="E126" i="28"/>
  <c r="D126" i="28"/>
  <c r="F125" i="28"/>
  <c r="E125" i="28"/>
  <c r="D125" i="28"/>
  <c r="F124" i="28"/>
  <c r="E124" i="28"/>
  <c r="D124" i="28"/>
  <c r="F123" i="28"/>
  <c r="E123" i="28"/>
  <c r="D123" i="28"/>
  <c r="F122" i="28"/>
  <c r="E122" i="28"/>
  <c r="D122" i="28"/>
  <c r="F121" i="28"/>
  <c r="E121" i="28"/>
  <c r="D121" i="28"/>
  <c r="F120" i="28"/>
  <c r="E120" i="28"/>
  <c r="D120" i="28"/>
  <c r="F119" i="28"/>
  <c r="E119" i="28"/>
  <c r="D119" i="28"/>
  <c r="F118" i="28"/>
  <c r="E118" i="28"/>
  <c r="D118" i="28"/>
  <c r="F117" i="28"/>
  <c r="E117" i="28"/>
  <c r="D117" i="28"/>
  <c r="F116" i="28"/>
  <c r="E116" i="28"/>
  <c r="D116" i="28"/>
  <c r="F115" i="28"/>
  <c r="E115" i="28"/>
  <c r="D115" i="28"/>
  <c r="F114" i="28"/>
  <c r="E114" i="28"/>
  <c r="D114" i="28"/>
  <c r="F113" i="28"/>
  <c r="E113" i="28"/>
  <c r="D113" i="28"/>
  <c r="F112" i="28"/>
  <c r="E112" i="28"/>
  <c r="D112" i="28"/>
  <c r="F111" i="28"/>
  <c r="E111" i="28"/>
  <c r="D111" i="28"/>
  <c r="F110" i="28"/>
  <c r="E110" i="28"/>
  <c r="D110" i="28"/>
  <c r="F109" i="28"/>
  <c r="E109" i="28"/>
  <c r="D109" i="28"/>
  <c r="E108" i="28"/>
  <c r="E107" i="28"/>
  <c r="E106" i="28"/>
  <c r="E105" i="28"/>
  <c r="E104" i="28"/>
  <c r="E103" i="28"/>
  <c r="E102" i="28"/>
  <c r="E101" i="28"/>
  <c r="E100" i="28"/>
  <c r="E99" i="28"/>
  <c r="E98" i="28"/>
  <c r="E97" i="28"/>
  <c r="E96" i="28"/>
  <c r="E95" i="28"/>
  <c r="E94" i="28"/>
  <c r="E93" i="28"/>
  <c r="E92" i="28"/>
  <c r="E91" i="28"/>
  <c r="E90" i="28"/>
  <c r="E89" i="28"/>
  <c r="E88" i="28"/>
  <c r="E87" i="28"/>
  <c r="E86" i="28"/>
  <c r="E85" i="28"/>
  <c r="E84" i="28"/>
  <c r="E83" i="28"/>
  <c r="E82" i="28"/>
  <c r="E81" i="28"/>
  <c r="E80" i="28"/>
  <c r="E79" i="28"/>
  <c r="E78" i="28"/>
  <c r="E77" i="28"/>
  <c r="E76" i="28"/>
  <c r="E75" i="28"/>
  <c r="I68" i="28"/>
  <c r="I67" i="28"/>
  <c r="H67" i="28"/>
  <c r="M47" i="28"/>
  <c r="H47" i="28"/>
  <c r="F47" i="28"/>
  <c r="E47" i="28"/>
  <c r="M46" i="28"/>
  <c r="H46" i="28"/>
  <c r="F46" i="28"/>
  <c r="E46" i="28"/>
  <c r="M45" i="28"/>
  <c r="H45" i="28"/>
  <c r="F45" i="28"/>
  <c r="E45" i="28"/>
  <c r="M44" i="28"/>
  <c r="H44" i="28"/>
  <c r="F44" i="28"/>
  <c r="E44" i="28"/>
  <c r="M43" i="28"/>
  <c r="H43" i="28"/>
  <c r="F43" i="28"/>
  <c r="E43" i="28"/>
  <c r="M42" i="28"/>
  <c r="H42" i="28"/>
  <c r="F42" i="28"/>
  <c r="E42" i="28"/>
  <c r="M41" i="28"/>
  <c r="H41" i="28"/>
  <c r="F41" i="28"/>
  <c r="E41" i="28"/>
  <c r="M40" i="28"/>
  <c r="H40" i="28"/>
  <c r="F40" i="28"/>
  <c r="E40" i="28"/>
  <c r="M39" i="28"/>
  <c r="H39" i="28"/>
  <c r="F39" i="28"/>
  <c r="E39" i="28"/>
  <c r="M38" i="28"/>
  <c r="H38" i="28"/>
  <c r="F38" i="28"/>
  <c r="E38" i="28"/>
  <c r="M37" i="28"/>
  <c r="H37" i="28"/>
  <c r="F37" i="28"/>
  <c r="E37" i="28"/>
  <c r="M36" i="28"/>
  <c r="H36" i="28"/>
  <c r="F36" i="28"/>
  <c r="E36" i="28"/>
  <c r="M35" i="28"/>
  <c r="H35" i="28"/>
  <c r="F35" i="28"/>
  <c r="E35" i="28"/>
  <c r="M34" i="28"/>
  <c r="H34" i="28"/>
  <c r="F34" i="28"/>
  <c r="E34" i="28"/>
  <c r="M33" i="28"/>
  <c r="H33" i="28"/>
  <c r="F33" i="28"/>
  <c r="E33" i="28"/>
  <c r="M32" i="28"/>
  <c r="H32" i="28"/>
  <c r="F32" i="28"/>
  <c r="E32" i="28"/>
  <c r="M31" i="28"/>
  <c r="H31" i="28"/>
  <c r="F31" i="28"/>
  <c r="E31" i="28"/>
  <c r="M30" i="28"/>
  <c r="H30" i="28"/>
  <c r="F30" i="28"/>
  <c r="E30" i="28"/>
  <c r="M29" i="28"/>
  <c r="H29" i="28"/>
  <c r="F29" i="28"/>
  <c r="E29" i="28"/>
  <c r="M28" i="28"/>
  <c r="H28" i="28"/>
  <c r="F28" i="28"/>
  <c r="E28" i="28"/>
  <c r="M27" i="28"/>
  <c r="H27" i="28"/>
  <c r="F27" i="28"/>
  <c r="E27" i="28"/>
  <c r="M26" i="28"/>
  <c r="H26" i="28"/>
  <c r="F26" i="28"/>
  <c r="E26" i="28"/>
  <c r="M25" i="28"/>
  <c r="H25" i="28"/>
  <c r="F25" i="28"/>
  <c r="E25" i="28"/>
  <c r="M24" i="28"/>
  <c r="H24" i="28"/>
  <c r="F24" i="28"/>
  <c r="E24" i="28"/>
  <c r="M23" i="28"/>
  <c r="H23" i="28"/>
  <c r="F23" i="28"/>
  <c r="E23" i="28"/>
  <c r="M22" i="28"/>
  <c r="H22" i="28"/>
  <c r="F22" i="28"/>
  <c r="E22" i="28"/>
  <c r="M21" i="28"/>
  <c r="H21" i="28"/>
  <c r="F21" i="28"/>
  <c r="E21" i="28"/>
  <c r="M20" i="28"/>
  <c r="H20" i="28"/>
  <c r="F20" i="28"/>
  <c r="E20" i="28"/>
  <c r="M19" i="28"/>
  <c r="H19" i="28"/>
  <c r="F19" i="28"/>
  <c r="E19" i="28"/>
  <c r="M18" i="28"/>
  <c r="H18" i="28"/>
  <c r="F18" i="28"/>
  <c r="E18" i="28"/>
  <c r="M17" i="28"/>
  <c r="H17" i="28"/>
  <c r="F17" i="28"/>
  <c r="E17" i="28"/>
  <c r="M16" i="28"/>
  <c r="H16" i="28"/>
  <c r="F16" i="28"/>
  <c r="E16" i="28"/>
  <c r="M15" i="28"/>
  <c r="H15" i="28"/>
  <c r="F15" i="28"/>
  <c r="E15" i="28"/>
  <c r="B15" i="28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M14" i="28"/>
  <c r="H14" i="28"/>
  <c r="F14" i="28"/>
  <c r="E14" i="28"/>
  <c r="M13" i="28"/>
  <c r="H13" i="28"/>
  <c r="F13" i="28"/>
  <c r="E13" i="28"/>
  <c r="M12" i="28"/>
  <c r="H12" i="28"/>
  <c r="F12" i="28"/>
  <c r="E12" i="28"/>
  <c r="H7" i="28"/>
  <c r="F5" i="28"/>
  <c r="G4" i="28"/>
  <c r="H4" i="28" s="1"/>
  <c r="G3" i="28"/>
  <c r="H3" i="28" s="1"/>
  <c r="I1" i="28"/>
  <c r="E1" i="28"/>
  <c r="A1" i="28"/>
  <c r="F181" i="27"/>
  <c r="E181" i="27"/>
  <c r="D181" i="27"/>
  <c r="F180" i="27"/>
  <c r="E180" i="27"/>
  <c r="D180" i="27"/>
  <c r="F179" i="27"/>
  <c r="E179" i="27"/>
  <c r="D179" i="27"/>
  <c r="F178" i="27"/>
  <c r="E178" i="27"/>
  <c r="D178" i="27"/>
  <c r="F177" i="27"/>
  <c r="E177" i="27"/>
  <c r="D177" i="27"/>
  <c r="F176" i="27"/>
  <c r="E176" i="27"/>
  <c r="D176" i="27"/>
  <c r="F175" i="27"/>
  <c r="E175" i="27"/>
  <c r="D175" i="27"/>
  <c r="F174" i="27"/>
  <c r="E174" i="27"/>
  <c r="D174" i="27"/>
  <c r="F173" i="27"/>
  <c r="E173" i="27"/>
  <c r="D173" i="27"/>
  <c r="F172" i="27"/>
  <c r="E172" i="27"/>
  <c r="D172" i="27"/>
  <c r="F171" i="27"/>
  <c r="E171" i="27"/>
  <c r="D171" i="27"/>
  <c r="F170" i="27"/>
  <c r="E170" i="27"/>
  <c r="D170" i="27"/>
  <c r="F169" i="27"/>
  <c r="E169" i="27"/>
  <c r="D169" i="27"/>
  <c r="F168" i="27"/>
  <c r="E168" i="27"/>
  <c r="D168" i="27"/>
  <c r="F167" i="27"/>
  <c r="E167" i="27"/>
  <c r="D167" i="27"/>
  <c r="F166" i="27"/>
  <c r="E166" i="27"/>
  <c r="D166" i="27"/>
  <c r="F165" i="27"/>
  <c r="E165" i="27"/>
  <c r="D165" i="27"/>
  <c r="F164" i="27"/>
  <c r="E164" i="27"/>
  <c r="D164" i="27"/>
  <c r="F163" i="27"/>
  <c r="E163" i="27"/>
  <c r="D163" i="27"/>
  <c r="F162" i="27"/>
  <c r="E162" i="27"/>
  <c r="D162" i="27"/>
  <c r="F161" i="27"/>
  <c r="E161" i="27"/>
  <c r="D161" i="27"/>
  <c r="F160" i="27"/>
  <c r="E160" i="27"/>
  <c r="D160" i="27"/>
  <c r="F159" i="27"/>
  <c r="E159" i="27"/>
  <c r="D159" i="27"/>
  <c r="F158" i="27"/>
  <c r="E158" i="27"/>
  <c r="D158" i="27"/>
  <c r="F157" i="27"/>
  <c r="E157" i="27"/>
  <c r="D157" i="27"/>
  <c r="F156" i="27"/>
  <c r="E156" i="27"/>
  <c r="D156" i="27"/>
  <c r="F155" i="27"/>
  <c r="E155" i="27"/>
  <c r="D155" i="27"/>
  <c r="F154" i="27"/>
  <c r="E154" i="27"/>
  <c r="D154" i="27"/>
  <c r="F153" i="27"/>
  <c r="E153" i="27"/>
  <c r="D153" i="27"/>
  <c r="F152" i="27"/>
  <c r="E152" i="27"/>
  <c r="D152" i="27"/>
  <c r="F151" i="27"/>
  <c r="E151" i="27"/>
  <c r="D151" i="27"/>
  <c r="F150" i="27"/>
  <c r="E150" i="27"/>
  <c r="D150" i="27"/>
  <c r="F149" i="27"/>
  <c r="E149" i="27"/>
  <c r="D149" i="27"/>
  <c r="F148" i="27"/>
  <c r="E148" i="27"/>
  <c r="D148" i="27"/>
  <c r="F147" i="27"/>
  <c r="E147" i="27"/>
  <c r="D147" i="27"/>
  <c r="F146" i="27"/>
  <c r="E146" i="27"/>
  <c r="D146" i="27"/>
  <c r="F145" i="27"/>
  <c r="E145" i="27"/>
  <c r="D145" i="27"/>
  <c r="F144" i="27"/>
  <c r="E144" i="27"/>
  <c r="D144" i="27"/>
  <c r="F143" i="27"/>
  <c r="E143" i="27"/>
  <c r="D143" i="27"/>
  <c r="F142" i="27"/>
  <c r="E142" i="27"/>
  <c r="D142" i="27"/>
  <c r="F141" i="27"/>
  <c r="E141" i="27"/>
  <c r="D141" i="27"/>
  <c r="F140" i="27"/>
  <c r="E140" i="27"/>
  <c r="D140" i="27"/>
  <c r="F139" i="27"/>
  <c r="E139" i="27"/>
  <c r="D139" i="27"/>
  <c r="F138" i="27"/>
  <c r="E138" i="27"/>
  <c r="D138" i="27"/>
  <c r="F137" i="27"/>
  <c r="E137" i="27"/>
  <c r="D137" i="27"/>
  <c r="F136" i="27"/>
  <c r="E136" i="27"/>
  <c r="D136" i="27"/>
  <c r="F135" i="27"/>
  <c r="E135" i="27"/>
  <c r="D135" i="27"/>
  <c r="F134" i="27"/>
  <c r="E134" i="27"/>
  <c r="D134" i="27"/>
  <c r="F133" i="27"/>
  <c r="E133" i="27"/>
  <c r="D133" i="27"/>
  <c r="F132" i="27"/>
  <c r="E132" i="27"/>
  <c r="D132" i="27"/>
  <c r="F131" i="27"/>
  <c r="E131" i="27"/>
  <c r="D131" i="27"/>
  <c r="F130" i="27"/>
  <c r="E130" i="27"/>
  <c r="D130" i="27"/>
  <c r="F129" i="27"/>
  <c r="E129" i="27"/>
  <c r="D129" i="27"/>
  <c r="F128" i="27"/>
  <c r="E128" i="27"/>
  <c r="D128" i="27"/>
  <c r="F127" i="27"/>
  <c r="E127" i="27"/>
  <c r="D127" i="27"/>
  <c r="F126" i="27"/>
  <c r="E126" i="27"/>
  <c r="D126" i="27"/>
  <c r="F125" i="27"/>
  <c r="E125" i="27"/>
  <c r="D125" i="27"/>
  <c r="F124" i="27"/>
  <c r="E124" i="27"/>
  <c r="D124" i="27"/>
  <c r="F123" i="27"/>
  <c r="E123" i="27"/>
  <c r="D123" i="27"/>
  <c r="F122" i="27"/>
  <c r="E122" i="27"/>
  <c r="D122" i="27"/>
  <c r="F121" i="27"/>
  <c r="E121" i="27"/>
  <c r="D121" i="27"/>
  <c r="F120" i="27"/>
  <c r="E120" i="27"/>
  <c r="D120" i="27"/>
  <c r="F119" i="27"/>
  <c r="E119" i="27"/>
  <c r="D119" i="27"/>
  <c r="F118" i="27"/>
  <c r="E118" i="27"/>
  <c r="D118" i="27"/>
  <c r="F117" i="27"/>
  <c r="E117" i="27"/>
  <c r="D117" i="27"/>
  <c r="F116" i="27"/>
  <c r="E116" i="27"/>
  <c r="D116" i="27"/>
  <c r="F115" i="27"/>
  <c r="E115" i="27"/>
  <c r="D115" i="27"/>
  <c r="F114" i="27"/>
  <c r="E114" i="27"/>
  <c r="D114" i="27"/>
  <c r="F113" i="27"/>
  <c r="E113" i="27"/>
  <c r="D113" i="27"/>
  <c r="F112" i="27"/>
  <c r="E112" i="27"/>
  <c r="D112" i="27"/>
  <c r="F111" i="27"/>
  <c r="E111" i="27"/>
  <c r="D111" i="27"/>
  <c r="F110" i="27"/>
  <c r="E110" i="27"/>
  <c r="D110" i="27"/>
  <c r="F109" i="27"/>
  <c r="E109" i="27"/>
  <c r="D109" i="27"/>
  <c r="E108" i="27"/>
  <c r="E107" i="27"/>
  <c r="E106" i="27"/>
  <c r="E105" i="27"/>
  <c r="E104" i="27"/>
  <c r="E103" i="27"/>
  <c r="E102" i="27"/>
  <c r="E101" i="27"/>
  <c r="E100" i="27"/>
  <c r="E99" i="27"/>
  <c r="E98" i="27"/>
  <c r="E97" i="27"/>
  <c r="E96" i="27"/>
  <c r="E95" i="27"/>
  <c r="E94" i="27"/>
  <c r="E93" i="27"/>
  <c r="E92" i="27"/>
  <c r="E91" i="27"/>
  <c r="E90" i="27"/>
  <c r="E89" i="27"/>
  <c r="E88" i="27"/>
  <c r="E87" i="27"/>
  <c r="E86" i="27"/>
  <c r="E85" i="27"/>
  <c r="E84" i="27"/>
  <c r="E83" i="27"/>
  <c r="E82" i="27"/>
  <c r="E81" i="27"/>
  <c r="E80" i="27"/>
  <c r="E79" i="27"/>
  <c r="E78" i="27"/>
  <c r="E77" i="27"/>
  <c r="E76" i="27"/>
  <c r="E75" i="27"/>
  <c r="I68" i="27"/>
  <c r="I67" i="27"/>
  <c r="H67" i="27"/>
  <c r="M47" i="27"/>
  <c r="H47" i="27"/>
  <c r="F47" i="27"/>
  <c r="E47" i="27"/>
  <c r="M46" i="27"/>
  <c r="H46" i="27"/>
  <c r="F46" i="27"/>
  <c r="E46" i="27"/>
  <c r="M45" i="27"/>
  <c r="H45" i="27"/>
  <c r="F45" i="27"/>
  <c r="E45" i="27"/>
  <c r="M44" i="27"/>
  <c r="H44" i="27"/>
  <c r="F44" i="27"/>
  <c r="E44" i="27"/>
  <c r="M43" i="27"/>
  <c r="H43" i="27"/>
  <c r="F43" i="27"/>
  <c r="E43" i="27"/>
  <c r="M42" i="27"/>
  <c r="H42" i="27"/>
  <c r="F42" i="27"/>
  <c r="E42" i="27"/>
  <c r="M41" i="27"/>
  <c r="H41" i="27"/>
  <c r="F41" i="27"/>
  <c r="E41" i="27"/>
  <c r="M40" i="27"/>
  <c r="H40" i="27"/>
  <c r="F40" i="27"/>
  <c r="E40" i="27"/>
  <c r="M39" i="27"/>
  <c r="H39" i="27"/>
  <c r="F39" i="27"/>
  <c r="E39" i="27"/>
  <c r="M38" i="27"/>
  <c r="H38" i="27"/>
  <c r="F38" i="27"/>
  <c r="E38" i="27"/>
  <c r="M37" i="27"/>
  <c r="H37" i="27"/>
  <c r="F37" i="27"/>
  <c r="E37" i="27"/>
  <c r="M36" i="27"/>
  <c r="H36" i="27"/>
  <c r="F36" i="27"/>
  <c r="E36" i="27"/>
  <c r="M35" i="27"/>
  <c r="H35" i="27"/>
  <c r="F35" i="27"/>
  <c r="E35" i="27"/>
  <c r="M34" i="27"/>
  <c r="H34" i="27"/>
  <c r="F34" i="27"/>
  <c r="E34" i="27"/>
  <c r="M33" i="27"/>
  <c r="H33" i="27"/>
  <c r="F33" i="27"/>
  <c r="E33" i="27"/>
  <c r="M32" i="27"/>
  <c r="H32" i="27"/>
  <c r="F32" i="27"/>
  <c r="E32" i="27"/>
  <c r="M31" i="27"/>
  <c r="H31" i="27"/>
  <c r="F31" i="27"/>
  <c r="E31" i="27"/>
  <c r="M30" i="27"/>
  <c r="H30" i="27"/>
  <c r="F30" i="27"/>
  <c r="E30" i="27"/>
  <c r="M29" i="27"/>
  <c r="H29" i="27"/>
  <c r="F29" i="27"/>
  <c r="E29" i="27"/>
  <c r="M28" i="27"/>
  <c r="H28" i="27"/>
  <c r="F28" i="27"/>
  <c r="E28" i="27"/>
  <c r="M27" i="27"/>
  <c r="H27" i="27"/>
  <c r="F27" i="27"/>
  <c r="E27" i="27"/>
  <c r="M26" i="27"/>
  <c r="H26" i="27"/>
  <c r="F26" i="27"/>
  <c r="E26" i="27"/>
  <c r="M25" i="27"/>
  <c r="H25" i="27"/>
  <c r="F25" i="27"/>
  <c r="E25" i="27"/>
  <c r="M24" i="27"/>
  <c r="H24" i="27"/>
  <c r="F24" i="27"/>
  <c r="E24" i="27"/>
  <c r="M23" i="27"/>
  <c r="H23" i="27"/>
  <c r="F23" i="27"/>
  <c r="E23" i="27"/>
  <c r="M22" i="27"/>
  <c r="H22" i="27"/>
  <c r="F22" i="27"/>
  <c r="E22" i="27"/>
  <c r="M21" i="27"/>
  <c r="H21" i="27"/>
  <c r="F21" i="27"/>
  <c r="E21" i="27"/>
  <c r="M20" i="27"/>
  <c r="H20" i="27"/>
  <c r="F20" i="27"/>
  <c r="E20" i="27"/>
  <c r="M19" i="27"/>
  <c r="H19" i="27"/>
  <c r="F19" i="27"/>
  <c r="E19" i="27"/>
  <c r="M18" i="27"/>
  <c r="H18" i="27"/>
  <c r="F18" i="27"/>
  <c r="E18" i="27"/>
  <c r="M17" i="27"/>
  <c r="H17" i="27"/>
  <c r="F17" i="27"/>
  <c r="E17" i="27"/>
  <c r="M16" i="27"/>
  <c r="H16" i="27"/>
  <c r="F16" i="27"/>
  <c r="E16" i="27"/>
  <c r="M15" i="27"/>
  <c r="H15" i="27"/>
  <c r="F15" i="27"/>
  <c r="E15" i="27"/>
  <c r="B19" i="27"/>
  <c r="B20" i="27" s="1"/>
  <c r="B21" i="27" s="1"/>
  <c r="B22" i="27" s="1"/>
  <c r="B23" i="27" s="1"/>
  <c r="B24" i="27" s="1"/>
  <c r="B25" i="27" s="1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M14" i="27"/>
  <c r="H14" i="27"/>
  <c r="F14" i="27"/>
  <c r="E14" i="27"/>
  <c r="M13" i="27"/>
  <c r="H13" i="27"/>
  <c r="F13" i="27"/>
  <c r="E13" i="27"/>
  <c r="M12" i="27"/>
  <c r="H12" i="27"/>
  <c r="F12" i="27"/>
  <c r="E12" i="27"/>
  <c r="H7" i="27"/>
  <c r="F5" i="27"/>
  <c r="G4" i="27"/>
  <c r="H4" i="27" s="1"/>
  <c r="G3" i="27"/>
  <c r="H3" i="27" s="1"/>
  <c r="I1" i="27"/>
  <c r="E1" i="27"/>
  <c r="A1" i="27"/>
  <c r="F181" i="26"/>
  <c r="E181" i="26"/>
  <c r="D181" i="26"/>
  <c r="F180" i="26"/>
  <c r="E180" i="26"/>
  <c r="D180" i="26"/>
  <c r="F179" i="26"/>
  <c r="E179" i="26"/>
  <c r="D179" i="26"/>
  <c r="F178" i="26"/>
  <c r="E178" i="26"/>
  <c r="D178" i="26"/>
  <c r="F177" i="26"/>
  <c r="E177" i="26"/>
  <c r="D177" i="26"/>
  <c r="F176" i="26"/>
  <c r="E176" i="26"/>
  <c r="D176" i="26"/>
  <c r="F175" i="26"/>
  <c r="E175" i="26"/>
  <c r="D175" i="26"/>
  <c r="F174" i="26"/>
  <c r="E174" i="26"/>
  <c r="D174" i="26"/>
  <c r="F173" i="26"/>
  <c r="E173" i="26"/>
  <c r="D173" i="26"/>
  <c r="F172" i="26"/>
  <c r="E172" i="26"/>
  <c r="D172" i="26"/>
  <c r="F171" i="26"/>
  <c r="E171" i="26"/>
  <c r="D171" i="26"/>
  <c r="F170" i="26"/>
  <c r="E170" i="26"/>
  <c r="D170" i="26"/>
  <c r="F169" i="26"/>
  <c r="E169" i="26"/>
  <c r="D169" i="26"/>
  <c r="F168" i="26"/>
  <c r="E168" i="26"/>
  <c r="D168" i="26"/>
  <c r="F167" i="26"/>
  <c r="E167" i="26"/>
  <c r="D167" i="26"/>
  <c r="F166" i="26"/>
  <c r="E166" i="26"/>
  <c r="D166" i="26"/>
  <c r="F165" i="26"/>
  <c r="E165" i="26"/>
  <c r="D165" i="26"/>
  <c r="F164" i="26"/>
  <c r="E164" i="26"/>
  <c r="D164" i="26"/>
  <c r="F163" i="26"/>
  <c r="E163" i="26"/>
  <c r="D163" i="26"/>
  <c r="F162" i="26"/>
  <c r="E162" i="26"/>
  <c r="D162" i="26"/>
  <c r="F161" i="26"/>
  <c r="E161" i="26"/>
  <c r="D161" i="26"/>
  <c r="F160" i="26"/>
  <c r="E160" i="26"/>
  <c r="D160" i="26"/>
  <c r="F159" i="26"/>
  <c r="E159" i="26"/>
  <c r="D159" i="26"/>
  <c r="F158" i="26"/>
  <c r="E158" i="26"/>
  <c r="D158" i="26"/>
  <c r="F157" i="26"/>
  <c r="E157" i="26"/>
  <c r="D157" i="26"/>
  <c r="F156" i="26"/>
  <c r="E156" i="26"/>
  <c r="D156" i="26"/>
  <c r="F155" i="26"/>
  <c r="E155" i="26"/>
  <c r="D155" i="26"/>
  <c r="F154" i="26"/>
  <c r="E154" i="26"/>
  <c r="D154" i="26"/>
  <c r="F153" i="26"/>
  <c r="E153" i="26"/>
  <c r="D153" i="26"/>
  <c r="F152" i="26"/>
  <c r="E152" i="26"/>
  <c r="D152" i="26"/>
  <c r="F151" i="26"/>
  <c r="E151" i="26"/>
  <c r="D151" i="26"/>
  <c r="F150" i="26"/>
  <c r="E150" i="26"/>
  <c r="D150" i="26"/>
  <c r="F149" i="26"/>
  <c r="E149" i="26"/>
  <c r="D149" i="26"/>
  <c r="F148" i="26"/>
  <c r="E148" i="26"/>
  <c r="D148" i="26"/>
  <c r="F147" i="26"/>
  <c r="E147" i="26"/>
  <c r="D147" i="26"/>
  <c r="F146" i="26"/>
  <c r="E146" i="26"/>
  <c r="D146" i="26"/>
  <c r="F145" i="26"/>
  <c r="E145" i="26"/>
  <c r="D145" i="26"/>
  <c r="F144" i="26"/>
  <c r="E144" i="26"/>
  <c r="D144" i="26"/>
  <c r="F143" i="26"/>
  <c r="E143" i="26"/>
  <c r="D143" i="26"/>
  <c r="F142" i="26"/>
  <c r="E142" i="26"/>
  <c r="D142" i="26"/>
  <c r="F141" i="26"/>
  <c r="E141" i="26"/>
  <c r="D141" i="26"/>
  <c r="F140" i="26"/>
  <c r="E140" i="26"/>
  <c r="D140" i="26"/>
  <c r="F139" i="26"/>
  <c r="E139" i="26"/>
  <c r="D139" i="26"/>
  <c r="F138" i="26"/>
  <c r="E138" i="26"/>
  <c r="D138" i="26"/>
  <c r="F137" i="26"/>
  <c r="E137" i="26"/>
  <c r="D137" i="26"/>
  <c r="F136" i="26"/>
  <c r="E136" i="26"/>
  <c r="D136" i="26"/>
  <c r="F135" i="26"/>
  <c r="E135" i="26"/>
  <c r="D135" i="26"/>
  <c r="F134" i="26"/>
  <c r="E134" i="26"/>
  <c r="D134" i="26"/>
  <c r="F133" i="26"/>
  <c r="E133" i="26"/>
  <c r="D133" i="26"/>
  <c r="F132" i="26"/>
  <c r="E132" i="26"/>
  <c r="D132" i="26"/>
  <c r="F131" i="26"/>
  <c r="E131" i="26"/>
  <c r="D131" i="26"/>
  <c r="F130" i="26"/>
  <c r="E130" i="26"/>
  <c r="D130" i="26"/>
  <c r="F129" i="26"/>
  <c r="E129" i="26"/>
  <c r="D129" i="26"/>
  <c r="F128" i="26"/>
  <c r="E128" i="26"/>
  <c r="D128" i="26"/>
  <c r="F127" i="26"/>
  <c r="E127" i="26"/>
  <c r="D127" i="26"/>
  <c r="F126" i="26"/>
  <c r="E126" i="26"/>
  <c r="D126" i="26"/>
  <c r="F125" i="26"/>
  <c r="E125" i="26"/>
  <c r="D125" i="26"/>
  <c r="F124" i="26"/>
  <c r="E124" i="26"/>
  <c r="D124" i="26"/>
  <c r="F123" i="26"/>
  <c r="E123" i="26"/>
  <c r="D123" i="26"/>
  <c r="F122" i="26"/>
  <c r="E122" i="26"/>
  <c r="D122" i="26"/>
  <c r="F121" i="26"/>
  <c r="E121" i="26"/>
  <c r="D121" i="26"/>
  <c r="F120" i="26"/>
  <c r="E120" i="26"/>
  <c r="D120" i="26"/>
  <c r="F119" i="26"/>
  <c r="E119" i="26"/>
  <c r="D119" i="26"/>
  <c r="F118" i="26"/>
  <c r="E118" i="26"/>
  <c r="D118" i="26"/>
  <c r="F117" i="26"/>
  <c r="E117" i="26"/>
  <c r="D117" i="26"/>
  <c r="F116" i="26"/>
  <c r="E116" i="26"/>
  <c r="D116" i="26"/>
  <c r="F115" i="26"/>
  <c r="E115" i="26"/>
  <c r="D115" i="26"/>
  <c r="F114" i="26"/>
  <c r="E114" i="26"/>
  <c r="D114" i="26"/>
  <c r="F113" i="26"/>
  <c r="E113" i="26"/>
  <c r="D113" i="26"/>
  <c r="F112" i="26"/>
  <c r="E112" i="26"/>
  <c r="D112" i="26"/>
  <c r="F111" i="26"/>
  <c r="E111" i="26"/>
  <c r="D111" i="26"/>
  <c r="F110" i="26"/>
  <c r="E110" i="26"/>
  <c r="D110" i="26"/>
  <c r="F109" i="26"/>
  <c r="E109" i="26"/>
  <c r="D109" i="26"/>
  <c r="E108" i="26"/>
  <c r="E107" i="26"/>
  <c r="E106" i="26"/>
  <c r="E105" i="26"/>
  <c r="E104" i="26"/>
  <c r="E103" i="26"/>
  <c r="E102" i="26"/>
  <c r="E101" i="26"/>
  <c r="E100" i="26"/>
  <c r="E99" i="26"/>
  <c r="E98" i="26"/>
  <c r="E97" i="26"/>
  <c r="E96" i="26"/>
  <c r="E95" i="26"/>
  <c r="E94" i="26"/>
  <c r="E93" i="26"/>
  <c r="E92" i="26"/>
  <c r="E91" i="26"/>
  <c r="E90" i="26"/>
  <c r="E89" i="26"/>
  <c r="E88" i="26"/>
  <c r="E87" i="26"/>
  <c r="E86" i="26"/>
  <c r="E85" i="26"/>
  <c r="E84" i="26"/>
  <c r="E83" i="26"/>
  <c r="E82" i="26"/>
  <c r="E81" i="26"/>
  <c r="E80" i="26"/>
  <c r="E79" i="26"/>
  <c r="E78" i="26"/>
  <c r="E77" i="26"/>
  <c r="E76" i="26"/>
  <c r="E75" i="26"/>
  <c r="I68" i="26"/>
  <c r="I67" i="26"/>
  <c r="H67" i="26"/>
  <c r="M47" i="26"/>
  <c r="H47" i="26"/>
  <c r="F47" i="26"/>
  <c r="E47" i="26"/>
  <c r="M46" i="26"/>
  <c r="H46" i="26"/>
  <c r="F46" i="26"/>
  <c r="E46" i="26"/>
  <c r="M45" i="26"/>
  <c r="H45" i="26"/>
  <c r="F45" i="26"/>
  <c r="E45" i="26"/>
  <c r="M44" i="26"/>
  <c r="H44" i="26"/>
  <c r="F44" i="26"/>
  <c r="E44" i="26"/>
  <c r="M43" i="26"/>
  <c r="H43" i="26"/>
  <c r="F43" i="26"/>
  <c r="E43" i="26"/>
  <c r="M42" i="26"/>
  <c r="H42" i="26"/>
  <c r="F42" i="26"/>
  <c r="E42" i="26"/>
  <c r="M41" i="26"/>
  <c r="H41" i="26"/>
  <c r="F41" i="26"/>
  <c r="E41" i="26"/>
  <c r="M40" i="26"/>
  <c r="H40" i="26"/>
  <c r="F40" i="26"/>
  <c r="E40" i="26"/>
  <c r="M39" i="26"/>
  <c r="H39" i="26"/>
  <c r="F39" i="26"/>
  <c r="E39" i="26"/>
  <c r="M38" i="26"/>
  <c r="H38" i="26"/>
  <c r="F38" i="26"/>
  <c r="E38" i="26"/>
  <c r="M37" i="26"/>
  <c r="H37" i="26"/>
  <c r="F37" i="26"/>
  <c r="E37" i="26"/>
  <c r="M36" i="26"/>
  <c r="H36" i="26"/>
  <c r="F36" i="26"/>
  <c r="E36" i="26"/>
  <c r="M35" i="26"/>
  <c r="H35" i="26"/>
  <c r="F35" i="26"/>
  <c r="E35" i="26"/>
  <c r="M34" i="26"/>
  <c r="H34" i="26"/>
  <c r="F34" i="26"/>
  <c r="E34" i="26"/>
  <c r="M33" i="26"/>
  <c r="H33" i="26"/>
  <c r="F33" i="26"/>
  <c r="E33" i="26"/>
  <c r="M32" i="26"/>
  <c r="H32" i="26"/>
  <c r="F32" i="26"/>
  <c r="E32" i="26"/>
  <c r="M31" i="26"/>
  <c r="H31" i="26"/>
  <c r="F31" i="26"/>
  <c r="E31" i="26"/>
  <c r="M30" i="26"/>
  <c r="H30" i="26"/>
  <c r="F30" i="26"/>
  <c r="E30" i="26"/>
  <c r="M29" i="26"/>
  <c r="H29" i="26"/>
  <c r="F29" i="26"/>
  <c r="E29" i="26"/>
  <c r="M28" i="26"/>
  <c r="H28" i="26"/>
  <c r="F28" i="26"/>
  <c r="E28" i="26"/>
  <c r="M27" i="26"/>
  <c r="H27" i="26"/>
  <c r="F27" i="26"/>
  <c r="E27" i="26"/>
  <c r="M26" i="26"/>
  <c r="H26" i="26"/>
  <c r="F26" i="26"/>
  <c r="E26" i="26"/>
  <c r="M25" i="26"/>
  <c r="H25" i="26"/>
  <c r="F25" i="26"/>
  <c r="E25" i="26"/>
  <c r="M24" i="26"/>
  <c r="H24" i="26"/>
  <c r="F24" i="26"/>
  <c r="E24" i="26"/>
  <c r="M23" i="26"/>
  <c r="H23" i="26"/>
  <c r="F23" i="26"/>
  <c r="E23" i="26"/>
  <c r="M22" i="26"/>
  <c r="H22" i="26"/>
  <c r="F22" i="26"/>
  <c r="E22" i="26"/>
  <c r="M21" i="26"/>
  <c r="H21" i="26"/>
  <c r="F21" i="26"/>
  <c r="E21" i="26"/>
  <c r="M20" i="26"/>
  <c r="H20" i="26"/>
  <c r="F20" i="26"/>
  <c r="E20" i="26"/>
  <c r="M19" i="26"/>
  <c r="H19" i="26"/>
  <c r="F19" i="26"/>
  <c r="E19" i="26"/>
  <c r="M18" i="26"/>
  <c r="H18" i="26"/>
  <c r="F18" i="26"/>
  <c r="E18" i="26"/>
  <c r="M17" i="26"/>
  <c r="H17" i="26"/>
  <c r="F17" i="26"/>
  <c r="E17" i="26"/>
  <c r="M16" i="26"/>
  <c r="H16" i="26"/>
  <c r="F16" i="26"/>
  <c r="E16" i="26"/>
  <c r="M15" i="26"/>
  <c r="H15" i="26"/>
  <c r="F15" i="26"/>
  <c r="E15" i="26"/>
  <c r="B16" i="26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M14" i="26"/>
  <c r="H14" i="26"/>
  <c r="F14" i="26"/>
  <c r="E14" i="26"/>
  <c r="M13" i="26"/>
  <c r="H13" i="26"/>
  <c r="F13" i="26"/>
  <c r="E13" i="26"/>
  <c r="M12" i="26"/>
  <c r="H12" i="26"/>
  <c r="F12" i="26"/>
  <c r="E12" i="26"/>
  <c r="H7" i="26"/>
  <c r="F5" i="26"/>
  <c r="G4" i="26"/>
  <c r="H4" i="26" s="1"/>
  <c r="G3" i="26"/>
  <c r="H3" i="26" s="1"/>
  <c r="I1" i="26"/>
  <c r="E1" i="26"/>
  <c r="A1" i="26"/>
  <c r="F181" i="25"/>
  <c r="E181" i="25"/>
  <c r="D181" i="25"/>
  <c r="F180" i="25"/>
  <c r="E180" i="25"/>
  <c r="D180" i="25"/>
  <c r="F179" i="25"/>
  <c r="E179" i="25"/>
  <c r="D179" i="25"/>
  <c r="F178" i="25"/>
  <c r="E178" i="25"/>
  <c r="D178" i="25"/>
  <c r="F177" i="25"/>
  <c r="E177" i="25"/>
  <c r="D177" i="25"/>
  <c r="F176" i="25"/>
  <c r="E176" i="25"/>
  <c r="D176" i="25"/>
  <c r="F175" i="25"/>
  <c r="E175" i="25"/>
  <c r="D175" i="25"/>
  <c r="F174" i="25"/>
  <c r="E174" i="25"/>
  <c r="D174" i="25"/>
  <c r="F173" i="25"/>
  <c r="E173" i="25"/>
  <c r="D173" i="25"/>
  <c r="F172" i="25"/>
  <c r="E172" i="25"/>
  <c r="D172" i="25"/>
  <c r="F171" i="25"/>
  <c r="E171" i="25"/>
  <c r="D171" i="25"/>
  <c r="F170" i="25"/>
  <c r="E170" i="25"/>
  <c r="D170" i="25"/>
  <c r="F169" i="25"/>
  <c r="E169" i="25"/>
  <c r="D169" i="25"/>
  <c r="F168" i="25"/>
  <c r="E168" i="25"/>
  <c r="D168" i="25"/>
  <c r="F167" i="25"/>
  <c r="E167" i="25"/>
  <c r="D167" i="25"/>
  <c r="F166" i="25"/>
  <c r="E166" i="25"/>
  <c r="D166" i="25"/>
  <c r="F165" i="25"/>
  <c r="E165" i="25"/>
  <c r="D165" i="25"/>
  <c r="F164" i="25"/>
  <c r="E164" i="25"/>
  <c r="D164" i="25"/>
  <c r="F163" i="25"/>
  <c r="E163" i="25"/>
  <c r="D163" i="25"/>
  <c r="F162" i="25"/>
  <c r="E162" i="25"/>
  <c r="D162" i="25"/>
  <c r="F161" i="25"/>
  <c r="E161" i="25"/>
  <c r="D161" i="25"/>
  <c r="F160" i="25"/>
  <c r="E160" i="25"/>
  <c r="D160" i="25"/>
  <c r="F159" i="25"/>
  <c r="E159" i="25"/>
  <c r="D159" i="25"/>
  <c r="F158" i="25"/>
  <c r="E158" i="25"/>
  <c r="D158" i="25"/>
  <c r="F157" i="25"/>
  <c r="E157" i="25"/>
  <c r="D157" i="25"/>
  <c r="F156" i="25"/>
  <c r="E156" i="25"/>
  <c r="D156" i="25"/>
  <c r="F155" i="25"/>
  <c r="E155" i="25"/>
  <c r="D155" i="25"/>
  <c r="F154" i="25"/>
  <c r="E154" i="25"/>
  <c r="D154" i="25"/>
  <c r="F153" i="25"/>
  <c r="E153" i="25"/>
  <c r="D153" i="25"/>
  <c r="F152" i="25"/>
  <c r="E152" i="25"/>
  <c r="D152" i="25"/>
  <c r="F151" i="25"/>
  <c r="E151" i="25"/>
  <c r="D151" i="25"/>
  <c r="F150" i="25"/>
  <c r="E150" i="25"/>
  <c r="D150" i="25"/>
  <c r="F149" i="25"/>
  <c r="E149" i="25"/>
  <c r="D149" i="25"/>
  <c r="F148" i="25"/>
  <c r="E148" i="25"/>
  <c r="D148" i="25"/>
  <c r="F147" i="25"/>
  <c r="E147" i="25"/>
  <c r="D147" i="25"/>
  <c r="F146" i="25"/>
  <c r="E146" i="25"/>
  <c r="D146" i="25"/>
  <c r="F145" i="25"/>
  <c r="E145" i="25"/>
  <c r="D145" i="25"/>
  <c r="F144" i="25"/>
  <c r="E144" i="25"/>
  <c r="D144" i="25"/>
  <c r="F143" i="25"/>
  <c r="E143" i="25"/>
  <c r="D143" i="25"/>
  <c r="F142" i="25"/>
  <c r="E142" i="25"/>
  <c r="D142" i="25"/>
  <c r="F141" i="25"/>
  <c r="E141" i="25"/>
  <c r="D141" i="25"/>
  <c r="F140" i="25"/>
  <c r="E140" i="25"/>
  <c r="D140" i="25"/>
  <c r="F139" i="25"/>
  <c r="E139" i="25"/>
  <c r="D139" i="25"/>
  <c r="F138" i="25"/>
  <c r="E138" i="25"/>
  <c r="D138" i="25"/>
  <c r="F137" i="25"/>
  <c r="E137" i="25"/>
  <c r="D137" i="25"/>
  <c r="F136" i="25"/>
  <c r="E136" i="25"/>
  <c r="D136" i="25"/>
  <c r="F135" i="25"/>
  <c r="E135" i="25"/>
  <c r="D135" i="25"/>
  <c r="F134" i="25"/>
  <c r="E134" i="25"/>
  <c r="D134" i="25"/>
  <c r="F133" i="25"/>
  <c r="E133" i="25"/>
  <c r="D133" i="25"/>
  <c r="F132" i="25"/>
  <c r="E132" i="25"/>
  <c r="D132" i="25"/>
  <c r="F131" i="25"/>
  <c r="E131" i="25"/>
  <c r="D131" i="25"/>
  <c r="F130" i="25"/>
  <c r="E130" i="25"/>
  <c r="D130" i="25"/>
  <c r="F129" i="25"/>
  <c r="E129" i="25"/>
  <c r="D129" i="25"/>
  <c r="F128" i="25"/>
  <c r="E128" i="25"/>
  <c r="D128" i="25"/>
  <c r="F127" i="25"/>
  <c r="E127" i="25"/>
  <c r="D127" i="25"/>
  <c r="F126" i="25"/>
  <c r="E126" i="25"/>
  <c r="D126" i="25"/>
  <c r="F125" i="25"/>
  <c r="E125" i="25"/>
  <c r="D125" i="25"/>
  <c r="F124" i="25"/>
  <c r="E124" i="25"/>
  <c r="D124" i="25"/>
  <c r="F123" i="25"/>
  <c r="E123" i="25"/>
  <c r="D123" i="25"/>
  <c r="F122" i="25"/>
  <c r="E122" i="25"/>
  <c r="D122" i="25"/>
  <c r="F121" i="25"/>
  <c r="E121" i="25"/>
  <c r="D121" i="25"/>
  <c r="F120" i="25"/>
  <c r="E120" i="25"/>
  <c r="D120" i="25"/>
  <c r="F119" i="25"/>
  <c r="E119" i="25"/>
  <c r="D119" i="25"/>
  <c r="F118" i="25"/>
  <c r="E118" i="25"/>
  <c r="D118" i="25"/>
  <c r="F117" i="25"/>
  <c r="E117" i="25"/>
  <c r="D117" i="25"/>
  <c r="F116" i="25"/>
  <c r="E116" i="25"/>
  <c r="D116" i="25"/>
  <c r="F115" i="25"/>
  <c r="E115" i="25"/>
  <c r="D115" i="25"/>
  <c r="F114" i="25"/>
  <c r="E114" i="25"/>
  <c r="D114" i="25"/>
  <c r="F113" i="25"/>
  <c r="E113" i="25"/>
  <c r="D113" i="25"/>
  <c r="F112" i="25"/>
  <c r="E112" i="25"/>
  <c r="D112" i="25"/>
  <c r="F111" i="25"/>
  <c r="E111" i="25"/>
  <c r="D111" i="25"/>
  <c r="F110" i="25"/>
  <c r="E110" i="25"/>
  <c r="D110" i="25"/>
  <c r="F109" i="25"/>
  <c r="E109" i="25"/>
  <c r="D109" i="25"/>
  <c r="E108" i="25"/>
  <c r="E107" i="25"/>
  <c r="E106" i="25"/>
  <c r="E105" i="25"/>
  <c r="E104" i="25"/>
  <c r="E103" i="25"/>
  <c r="E102" i="25"/>
  <c r="E101" i="25"/>
  <c r="E100" i="25"/>
  <c r="E99" i="25"/>
  <c r="E98" i="25"/>
  <c r="E97" i="25"/>
  <c r="E96" i="25"/>
  <c r="E95" i="25"/>
  <c r="E94" i="25"/>
  <c r="E93" i="25"/>
  <c r="E92" i="25"/>
  <c r="E91" i="25"/>
  <c r="E90" i="25"/>
  <c r="E89" i="25"/>
  <c r="E88" i="25"/>
  <c r="E87" i="25"/>
  <c r="E86" i="25"/>
  <c r="E85" i="25"/>
  <c r="E84" i="25"/>
  <c r="E83" i="25"/>
  <c r="E82" i="25"/>
  <c r="E81" i="25"/>
  <c r="E80" i="25"/>
  <c r="E79" i="25"/>
  <c r="E78" i="25"/>
  <c r="E77" i="25"/>
  <c r="E76" i="25"/>
  <c r="E75" i="25"/>
  <c r="I68" i="25"/>
  <c r="I67" i="25"/>
  <c r="H67" i="25"/>
  <c r="M47" i="25"/>
  <c r="H47" i="25"/>
  <c r="F47" i="25"/>
  <c r="E47" i="25"/>
  <c r="M46" i="25"/>
  <c r="H46" i="25"/>
  <c r="F46" i="25"/>
  <c r="E46" i="25"/>
  <c r="M45" i="25"/>
  <c r="H45" i="25"/>
  <c r="F45" i="25"/>
  <c r="E45" i="25"/>
  <c r="M44" i="25"/>
  <c r="H44" i="25"/>
  <c r="F44" i="25"/>
  <c r="E44" i="25"/>
  <c r="M43" i="25"/>
  <c r="H43" i="25"/>
  <c r="F43" i="25"/>
  <c r="E43" i="25"/>
  <c r="M42" i="25"/>
  <c r="H42" i="25"/>
  <c r="F42" i="25"/>
  <c r="E42" i="25"/>
  <c r="M41" i="25"/>
  <c r="H41" i="25"/>
  <c r="F41" i="25"/>
  <c r="E41" i="25"/>
  <c r="M40" i="25"/>
  <c r="H40" i="25"/>
  <c r="F40" i="25"/>
  <c r="E40" i="25"/>
  <c r="M39" i="25"/>
  <c r="H39" i="25"/>
  <c r="F39" i="25"/>
  <c r="E39" i="25"/>
  <c r="M38" i="25"/>
  <c r="H38" i="25"/>
  <c r="F38" i="25"/>
  <c r="E38" i="25"/>
  <c r="M37" i="25"/>
  <c r="H37" i="25"/>
  <c r="F37" i="25"/>
  <c r="E37" i="25"/>
  <c r="M36" i="25"/>
  <c r="H36" i="25"/>
  <c r="F36" i="25"/>
  <c r="E36" i="25"/>
  <c r="M35" i="25"/>
  <c r="H35" i="25"/>
  <c r="F35" i="25"/>
  <c r="E35" i="25"/>
  <c r="M34" i="25"/>
  <c r="H34" i="25"/>
  <c r="F34" i="25"/>
  <c r="E34" i="25"/>
  <c r="M33" i="25"/>
  <c r="H33" i="25"/>
  <c r="F33" i="25"/>
  <c r="E33" i="25"/>
  <c r="M32" i="25"/>
  <c r="H32" i="25"/>
  <c r="F32" i="25"/>
  <c r="E32" i="25"/>
  <c r="M31" i="25"/>
  <c r="H31" i="25"/>
  <c r="F31" i="25"/>
  <c r="E31" i="25"/>
  <c r="M30" i="25"/>
  <c r="H30" i="25"/>
  <c r="F30" i="25"/>
  <c r="E30" i="25"/>
  <c r="M29" i="25"/>
  <c r="H29" i="25"/>
  <c r="F29" i="25"/>
  <c r="E29" i="25"/>
  <c r="M28" i="25"/>
  <c r="H28" i="25"/>
  <c r="F28" i="25"/>
  <c r="E28" i="25"/>
  <c r="M27" i="25"/>
  <c r="H27" i="25"/>
  <c r="F27" i="25"/>
  <c r="E27" i="25"/>
  <c r="M26" i="25"/>
  <c r="H26" i="25"/>
  <c r="F26" i="25"/>
  <c r="E26" i="25"/>
  <c r="M25" i="25"/>
  <c r="H25" i="25"/>
  <c r="F25" i="25"/>
  <c r="E25" i="25"/>
  <c r="M24" i="25"/>
  <c r="H24" i="25"/>
  <c r="F24" i="25"/>
  <c r="E24" i="25"/>
  <c r="M23" i="25"/>
  <c r="H23" i="25"/>
  <c r="F23" i="25"/>
  <c r="E23" i="25"/>
  <c r="M22" i="25"/>
  <c r="H22" i="25"/>
  <c r="F22" i="25"/>
  <c r="E22" i="25"/>
  <c r="M21" i="25"/>
  <c r="H21" i="25"/>
  <c r="F21" i="25"/>
  <c r="E21" i="25"/>
  <c r="M20" i="25"/>
  <c r="H20" i="25"/>
  <c r="F20" i="25"/>
  <c r="E20" i="25"/>
  <c r="M19" i="25"/>
  <c r="H19" i="25"/>
  <c r="F19" i="25"/>
  <c r="E19" i="25"/>
  <c r="M18" i="25"/>
  <c r="H18" i="25"/>
  <c r="F18" i="25"/>
  <c r="E18" i="25"/>
  <c r="M17" i="25"/>
  <c r="H17" i="25"/>
  <c r="F17" i="25"/>
  <c r="E17" i="25"/>
  <c r="M16" i="25"/>
  <c r="H16" i="25"/>
  <c r="F16" i="25"/>
  <c r="E16" i="25"/>
  <c r="M15" i="25"/>
  <c r="H15" i="25"/>
  <c r="F15" i="25"/>
  <c r="E15" i="25"/>
  <c r="B15" i="25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M14" i="25"/>
  <c r="H14" i="25"/>
  <c r="F14" i="25"/>
  <c r="E14" i="25"/>
  <c r="M13" i="25"/>
  <c r="H13" i="25"/>
  <c r="F13" i="25"/>
  <c r="E13" i="25"/>
  <c r="M12" i="25"/>
  <c r="H12" i="25"/>
  <c r="F12" i="25"/>
  <c r="E12" i="25"/>
  <c r="H7" i="25"/>
  <c r="F5" i="25"/>
  <c r="G4" i="25"/>
  <c r="H4" i="25" s="1"/>
  <c r="G3" i="25"/>
  <c r="H3" i="25" s="1"/>
  <c r="I1" i="25"/>
  <c r="E1" i="25"/>
  <c r="A1" i="25"/>
  <c r="F181" i="24"/>
  <c r="E181" i="24"/>
  <c r="D181" i="24"/>
  <c r="F180" i="24"/>
  <c r="E180" i="24"/>
  <c r="D180" i="24"/>
  <c r="F179" i="24"/>
  <c r="E179" i="24"/>
  <c r="D179" i="24"/>
  <c r="F178" i="24"/>
  <c r="E178" i="24"/>
  <c r="D178" i="24"/>
  <c r="F177" i="24"/>
  <c r="E177" i="24"/>
  <c r="D177" i="24"/>
  <c r="F176" i="24"/>
  <c r="E176" i="24"/>
  <c r="D176" i="24"/>
  <c r="F175" i="24"/>
  <c r="E175" i="24"/>
  <c r="D175" i="24"/>
  <c r="F174" i="24"/>
  <c r="E174" i="24"/>
  <c r="D174" i="24"/>
  <c r="F173" i="24"/>
  <c r="E173" i="24"/>
  <c r="D173" i="24"/>
  <c r="F172" i="24"/>
  <c r="E172" i="24"/>
  <c r="D172" i="24"/>
  <c r="F171" i="24"/>
  <c r="E171" i="24"/>
  <c r="D171" i="24"/>
  <c r="F170" i="24"/>
  <c r="E170" i="24"/>
  <c r="D170" i="24"/>
  <c r="F169" i="24"/>
  <c r="E169" i="24"/>
  <c r="D169" i="24"/>
  <c r="F168" i="24"/>
  <c r="E168" i="24"/>
  <c r="D168" i="24"/>
  <c r="F167" i="24"/>
  <c r="E167" i="24"/>
  <c r="D167" i="24"/>
  <c r="F166" i="24"/>
  <c r="E166" i="24"/>
  <c r="D166" i="24"/>
  <c r="F165" i="24"/>
  <c r="E165" i="24"/>
  <c r="D165" i="24"/>
  <c r="F164" i="24"/>
  <c r="E164" i="24"/>
  <c r="D164" i="24"/>
  <c r="F163" i="24"/>
  <c r="E163" i="24"/>
  <c r="D163" i="24"/>
  <c r="F162" i="24"/>
  <c r="E162" i="24"/>
  <c r="D162" i="24"/>
  <c r="F161" i="24"/>
  <c r="E161" i="24"/>
  <c r="D161" i="24"/>
  <c r="F160" i="24"/>
  <c r="E160" i="24"/>
  <c r="D160" i="24"/>
  <c r="F159" i="24"/>
  <c r="E159" i="24"/>
  <c r="D159" i="24"/>
  <c r="F158" i="24"/>
  <c r="E158" i="24"/>
  <c r="D158" i="24"/>
  <c r="F157" i="24"/>
  <c r="E157" i="24"/>
  <c r="D157" i="24"/>
  <c r="F156" i="24"/>
  <c r="E156" i="24"/>
  <c r="D156" i="24"/>
  <c r="F155" i="24"/>
  <c r="E155" i="24"/>
  <c r="D155" i="24"/>
  <c r="F154" i="24"/>
  <c r="E154" i="24"/>
  <c r="D154" i="24"/>
  <c r="F153" i="24"/>
  <c r="E153" i="24"/>
  <c r="D153" i="24"/>
  <c r="F152" i="24"/>
  <c r="E152" i="24"/>
  <c r="D152" i="24"/>
  <c r="F151" i="24"/>
  <c r="E151" i="24"/>
  <c r="D151" i="24"/>
  <c r="F150" i="24"/>
  <c r="E150" i="24"/>
  <c r="D150" i="24"/>
  <c r="F149" i="24"/>
  <c r="E149" i="24"/>
  <c r="D149" i="24"/>
  <c r="F148" i="24"/>
  <c r="E148" i="24"/>
  <c r="D148" i="24"/>
  <c r="F147" i="24"/>
  <c r="E147" i="24"/>
  <c r="D147" i="24"/>
  <c r="F146" i="24"/>
  <c r="E146" i="24"/>
  <c r="D146" i="24"/>
  <c r="F145" i="24"/>
  <c r="E145" i="24"/>
  <c r="D145" i="24"/>
  <c r="F144" i="24"/>
  <c r="E144" i="24"/>
  <c r="D144" i="24"/>
  <c r="F143" i="24"/>
  <c r="E143" i="24"/>
  <c r="D143" i="24"/>
  <c r="F142" i="24"/>
  <c r="E142" i="24"/>
  <c r="D142" i="24"/>
  <c r="F141" i="24"/>
  <c r="E141" i="24"/>
  <c r="D141" i="24"/>
  <c r="F140" i="24"/>
  <c r="E140" i="24"/>
  <c r="D140" i="24"/>
  <c r="F139" i="24"/>
  <c r="E139" i="24"/>
  <c r="D139" i="24"/>
  <c r="F138" i="24"/>
  <c r="E138" i="24"/>
  <c r="D138" i="24"/>
  <c r="F137" i="24"/>
  <c r="E137" i="24"/>
  <c r="D137" i="24"/>
  <c r="F136" i="24"/>
  <c r="E136" i="24"/>
  <c r="D136" i="24"/>
  <c r="F135" i="24"/>
  <c r="E135" i="24"/>
  <c r="D135" i="24"/>
  <c r="F134" i="24"/>
  <c r="E134" i="24"/>
  <c r="D134" i="24"/>
  <c r="F133" i="24"/>
  <c r="E133" i="24"/>
  <c r="D133" i="24"/>
  <c r="F132" i="24"/>
  <c r="E132" i="24"/>
  <c r="D132" i="24"/>
  <c r="F131" i="24"/>
  <c r="E131" i="24"/>
  <c r="D131" i="24"/>
  <c r="F130" i="24"/>
  <c r="E130" i="24"/>
  <c r="D130" i="24"/>
  <c r="F129" i="24"/>
  <c r="E129" i="24"/>
  <c r="D129" i="24"/>
  <c r="F128" i="24"/>
  <c r="E128" i="24"/>
  <c r="D128" i="24"/>
  <c r="F127" i="24"/>
  <c r="E127" i="24"/>
  <c r="D127" i="24"/>
  <c r="F126" i="24"/>
  <c r="E126" i="24"/>
  <c r="D126" i="24"/>
  <c r="F125" i="24"/>
  <c r="E125" i="24"/>
  <c r="D125" i="24"/>
  <c r="F124" i="24"/>
  <c r="E124" i="24"/>
  <c r="D124" i="24"/>
  <c r="F123" i="24"/>
  <c r="E123" i="24"/>
  <c r="D123" i="24"/>
  <c r="F122" i="24"/>
  <c r="E122" i="24"/>
  <c r="D122" i="24"/>
  <c r="F121" i="24"/>
  <c r="E121" i="24"/>
  <c r="D121" i="24"/>
  <c r="F120" i="24"/>
  <c r="E120" i="24"/>
  <c r="D120" i="24"/>
  <c r="F119" i="24"/>
  <c r="E119" i="24"/>
  <c r="D119" i="24"/>
  <c r="F118" i="24"/>
  <c r="E118" i="24"/>
  <c r="D118" i="24"/>
  <c r="F117" i="24"/>
  <c r="E117" i="24"/>
  <c r="D117" i="24"/>
  <c r="F116" i="24"/>
  <c r="E116" i="24"/>
  <c r="D116" i="24"/>
  <c r="F115" i="24"/>
  <c r="E115" i="24"/>
  <c r="D115" i="24"/>
  <c r="F114" i="24"/>
  <c r="E114" i="24"/>
  <c r="D114" i="24"/>
  <c r="F113" i="24"/>
  <c r="E113" i="24"/>
  <c r="D113" i="24"/>
  <c r="F112" i="24"/>
  <c r="E112" i="24"/>
  <c r="D112" i="24"/>
  <c r="F111" i="24"/>
  <c r="E111" i="24"/>
  <c r="D111" i="24"/>
  <c r="F110" i="24"/>
  <c r="E110" i="24"/>
  <c r="D110" i="24"/>
  <c r="F109" i="24"/>
  <c r="E109" i="24"/>
  <c r="D109" i="24"/>
  <c r="E108" i="24"/>
  <c r="E107" i="24"/>
  <c r="E106" i="24"/>
  <c r="E105" i="24"/>
  <c r="E104" i="24"/>
  <c r="E103" i="24"/>
  <c r="E102" i="24"/>
  <c r="E101" i="24"/>
  <c r="E100" i="24"/>
  <c r="E99" i="24"/>
  <c r="E98" i="24"/>
  <c r="E97" i="24"/>
  <c r="E96" i="24"/>
  <c r="E95" i="24"/>
  <c r="E94" i="24"/>
  <c r="E93" i="24"/>
  <c r="E92" i="24"/>
  <c r="E91" i="24"/>
  <c r="E90" i="24"/>
  <c r="E89" i="24"/>
  <c r="E88" i="24"/>
  <c r="E87" i="24"/>
  <c r="E86" i="24"/>
  <c r="E85" i="24"/>
  <c r="E84" i="24"/>
  <c r="E83" i="24"/>
  <c r="E82" i="24"/>
  <c r="E81" i="24"/>
  <c r="E80" i="24"/>
  <c r="E79" i="24"/>
  <c r="E78" i="24"/>
  <c r="E77" i="24"/>
  <c r="E76" i="24"/>
  <c r="E75" i="24"/>
  <c r="I68" i="24"/>
  <c r="I67" i="24"/>
  <c r="H67" i="24"/>
  <c r="M47" i="24"/>
  <c r="H47" i="24"/>
  <c r="F47" i="24"/>
  <c r="E47" i="24"/>
  <c r="M46" i="24"/>
  <c r="H46" i="24"/>
  <c r="F46" i="24"/>
  <c r="E46" i="24"/>
  <c r="M45" i="24"/>
  <c r="H45" i="24"/>
  <c r="F45" i="24"/>
  <c r="E45" i="24"/>
  <c r="M44" i="24"/>
  <c r="H44" i="24"/>
  <c r="F44" i="24"/>
  <c r="E44" i="24"/>
  <c r="M43" i="24"/>
  <c r="H43" i="24"/>
  <c r="F43" i="24"/>
  <c r="E43" i="24"/>
  <c r="M42" i="24"/>
  <c r="H42" i="24"/>
  <c r="F42" i="24"/>
  <c r="E42" i="24"/>
  <c r="M41" i="24"/>
  <c r="H41" i="24"/>
  <c r="F41" i="24"/>
  <c r="E41" i="24"/>
  <c r="M40" i="24"/>
  <c r="H40" i="24"/>
  <c r="F40" i="24"/>
  <c r="E40" i="24"/>
  <c r="M39" i="24"/>
  <c r="H39" i="24"/>
  <c r="F39" i="24"/>
  <c r="E39" i="24"/>
  <c r="M38" i="24"/>
  <c r="H38" i="24"/>
  <c r="F38" i="24"/>
  <c r="E38" i="24"/>
  <c r="M37" i="24"/>
  <c r="H37" i="24"/>
  <c r="F37" i="24"/>
  <c r="E37" i="24"/>
  <c r="M36" i="24"/>
  <c r="H36" i="24"/>
  <c r="F36" i="24"/>
  <c r="E36" i="24"/>
  <c r="M35" i="24"/>
  <c r="H35" i="24"/>
  <c r="F35" i="24"/>
  <c r="E35" i="24"/>
  <c r="M34" i="24"/>
  <c r="H34" i="24"/>
  <c r="F34" i="24"/>
  <c r="E34" i="24"/>
  <c r="M33" i="24"/>
  <c r="H33" i="24"/>
  <c r="F33" i="24"/>
  <c r="E33" i="24"/>
  <c r="M32" i="24"/>
  <c r="H32" i="24"/>
  <c r="F32" i="24"/>
  <c r="E32" i="24"/>
  <c r="M31" i="24"/>
  <c r="H31" i="24"/>
  <c r="F31" i="24"/>
  <c r="E31" i="24"/>
  <c r="M30" i="24"/>
  <c r="H30" i="24"/>
  <c r="F30" i="24"/>
  <c r="E30" i="24"/>
  <c r="M29" i="24"/>
  <c r="H29" i="24"/>
  <c r="F29" i="24"/>
  <c r="E29" i="24"/>
  <c r="M28" i="24"/>
  <c r="H28" i="24"/>
  <c r="F28" i="24"/>
  <c r="E28" i="24"/>
  <c r="M27" i="24"/>
  <c r="H27" i="24"/>
  <c r="F27" i="24"/>
  <c r="E27" i="24"/>
  <c r="M26" i="24"/>
  <c r="H26" i="24"/>
  <c r="F26" i="24"/>
  <c r="E26" i="24"/>
  <c r="M25" i="24"/>
  <c r="H25" i="24"/>
  <c r="F25" i="24"/>
  <c r="E25" i="24"/>
  <c r="M24" i="24"/>
  <c r="H24" i="24"/>
  <c r="F24" i="24"/>
  <c r="E24" i="24"/>
  <c r="M23" i="24"/>
  <c r="H23" i="24"/>
  <c r="F23" i="24"/>
  <c r="E23" i="24"/>
  <c r="M22" i="24"/>
  <c r="H22" i="24"/>
  <c r="F22" i="24"/>
  <c r="E22" i="24"/>
  <c r="M21" i="24"/>
  <c r="H21" i="24"/>
  <c r="F21" i="24"/>
  <c r="E21" i="24"/>
  <c r="M20" i="24"/>
  <c r="H20" i="24"/>
  <c r="F20" i="24"/>
  <c r="E20" i="24"/>
  <c r="M19" i="24"/>
  <c r="H19" i="24"/>
  <c r="F19" i="24"/>
  <c r="E19" i="24"/>
  <c r="M18" i="24"/>
  <c r="H18" i="24"/>
  <c r="F18" i="24"/>
  <c r="E18" i="24"/>
  <c r="M17" i="24"/>
  <c r="H17" i="24"/>
  <c r="F17" i="24"/>
  <c r="E17" i="24"/>
  <c r="M16" i="24"/>
  <c r="H16" i="24"/>
  <c r="F16" i="24"/>
  <c r="E16" i="24"/>
  <c r="M15" i="24"/>
  <c r="H15" i="24"/>
  <c r="F15" i="24"/>
  <c r="E15" i="24"/>
  <c r="B18" i="24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M14" i="24"/>
  <c r="H14" i="24"/>
  <c r="F14" i="24"/>
  <c r="E14" i="24"/>
  <c r="M13" i="24"/>
  <c r="H13" i="24"/>
  <c r="F13" i="24"/>
  <c r="E13" i="24"/>
  <c r="M12" i="24"/>
  <c r="H12" i="24"/>
  <c r="F12" i="24"/>
  <c r="E12" i="24"/>
  <c r="H7" i="24"/>
  <c r="F5" i="24"/>
  <c r="G4" i="24"/>
  <c r="H4" i="24" s="1"/>
  <c r="G3" i="24"/>
  <c r="H3" i="24" s="1"/>
  <c r="I1" i="24"/>
  <c r="E1" i="24"/>
  <c r="A1" i="24"/>
  <c r="F181" i="23"/>
  <c r="E181" i="23"/>
  <c r="D181" i="23"/>
  <c r="F180" i="23"/>
  <c r="E180" i="23"/>
  <c r="D180" i="23"/>
  <c r="F179" i="23"/>
  <c r="E179" i="23"/>
  <c r="D179" i="23"/>
  <c r="F178" i="23"/>
  <c r="E178" i="23"/>
  <c r="D178" i="23"/>
  <c r="F177" i="23"/>
  <c r="E177" i="23"/>
  <c r="D177" i="23"/>
  <c r="F176" i="23"/>
  <c r="E176" i="23"/>
  <c r="D176" i="23"/>
  <c r="F175" i="23"/>
  <c r="E175" i="23"/>
  <c r="D175" i="23"/>
  <c r="F174" i="23"/>
  <c r="E174" i="23"/>
  <c r="D174" i="23"/>
  <c r="F173" i="23"/>
  <c r="E173" i="23"/>
  <c r="D173" i="23"/>
  <c r="F172" i="23"/>
  <c r="E172" i="23"/>
  <c r="D172" i="23"/>
  <c r="F171" i="23"/>
  <c r="E171" i="23"/>
  <c r="D171" i="23"/>
  <c r="F170" i="23"/>
  <c r="E170" i="23"/>
  <c r="D170" i="23"/>
  <c r="F169" i="23"/>
  <c r="E169" i="23"/>
  <c r="D169" i="23"/>
  <c r="F168" i="23"/>
  <c r="E168" i="23"/>
  <c r="D168" i="23"/>
  <c r="F167" i="23"/>
  <c r="E167" i="23"/>
  <c r="D167" i="23"/>
  <c r="F166" i="23"/>
  <c r="E166" i="23"/>
  <c r="D166" i="23"/>
  <c r="F165" i="23"/>
  <c r="E165" i="23"/>
  <c r="D165" i="23"/>
  <c r="F164" i="23"/>
  <c r="E164" i="23"/>
  <c r="D164" i="23"/>
  <c r="F163" i="23"/>
  <c r="E163" i="23"/>
  <c r="D163" i="23"/>
  <c r="F162" i="23"/>
  <c r="E162" i="23"/>
  <c r="D162" i="23"/>
  <c r="F161" i="23"/>
  <c r="E161" i="23"/>
  <c r="D161" i="23"/>
  <c r="F160" i="23"/>
  <c r="E160" i="23"/>
  <c r="D160" i="23"/>
  <c r="F159" i="23"/>
  <c r="E159" i="23"/>
  <c r="D159" i="23"/>
  <c r="F158" i="23"/>
  <c r="E158" i="23"/>
  <c r="D158" i="23"/>
  <c r="F157" i="23"/>
  <c r="E157" i="23"/>
  <c r="D157" i="23"/>
  <c r="F156" i="23"/>
  <c r="E156" i="23"/>
  <c r="D156" i="23"/>
  <c r="F155" i="23"/>
  <c r="E155" i="23"/>
  <c r="D155" i="23"/>
  <c r="F154" i="23"/>
  <c r="E154" i="23"/>
  <c r="D154" i="23"/>
  <c r="F153" i="23"/>
  <c r="E153" i="23"/>
  <c r="D153" i="23"/>
  <c r="F152" i="23"/>
  <c r="E152" i="23"/>
  <c r="D152" i="23"/>
  <c r="F151" i="23"/>
  <c r="E151" i="23"/>
  <c r="D151" i="23"/>
  <c r="F150" i="23"/>
  <c r="E150" i="23"/>
  <c r="D150" i="23"/>
  <c r="F149" i="23"/>
  <c r="E149" i="23"/>
  <c r="D149" i="23"/>
  <c r="F148" i="23"/>
  <c r="E148" i="23"/>
  <c r="D148" i="23"/>
  <c r="F147" i="23"/>
  <c r="E147" i="23"/>
  <c r="D147" i="23"/>
  <c r="F146" i="23"/>
  <c r="E146" i="23"/>
  <c r="D146" i="23"/>
  <c r="F145" i="23"/>
  <c r="E145" i="23"/>
  <c r="D145" i="23"/>
  <c r="F144" i="23"/>
  <c r="E144" i="23"/>
  <c r="D144" i="23"/>
  <c r="F143" i="23"/>
  <c r="E143" i="23"/>
  <c r="D143" i="23"/>
  <c r="F142" i="23"/>
  <c r="E142" i="23"/>
  <c r="D142" i="23"/>
  <c r="F141" i="23"/>
  <c r="E141" i="23"/>
  <c r="D141" i="23"/>
  <c r="F140" i="23"/>
  <c r="E140" i="23"/>
  <c r="D140" i="23"/>
  <c r="F139" i="23"/>
  <c r="E139" i="23"/>
  <c r="D139" i="23"/>
  <c r="F138" i="23"/>
  <c r="E138" i="23"/>
  <c r="D138" i="23"/>
  <c r="F137" i="23"/>
  <c r="E137" i="23"/>
  <c r="D137" i="23"/>
  <c r="F136" i="23"/>
  <c r="E136" i="23"/>
  <c r="D136" i="23"/>
  <c r="F135" i="23"/>
  <c r="E135" i="23"/>
  <c r="D135" i="23"/>
  <c r="F134" i="23"/>
  <c r="E134" i="23"/>
  <c r="D134" i="23"/>
  <c r="F133" i="23"/>
  <c r="E133" i="23"/>
  <c r="D133" i="23"/>
  <c r="F132" i="23"/>
  <c r="E132" i="23"/>
  <c r="D132" i="23"/>
  <c r="F131" i="23"/>
  <c r="E131" i="23"/>
  <c r="D131" i="23"/>
  <c r="F130" i="23"/>
  <c r="E130" i="23"/>
  <c r="D130" i="23"/>
  <c r="F129" i="23"/>
  <c r="E129" i="23"/>
  <c r="D129" i="23"/>
  <c r="F128" i="23"/>
  <c r="E128" i="23"/>
  <c r="D128" i="23"/>
  <c r="F127" i="23"/>
  <c r="E127" i="23"/>
  <c r="D127" i="23"/>
  <c r="F126" i="23"/>
  <c r="E126" i="23"/>
  <c r="D126" i="23"/>
  <c r="F125" i="23"/>
  <c r="E125" i="23"/>
  <c r="D125" i="23"/>
  <c r="F124" i="23"/>
  <c r="E124" i="23"/>
  <c r="D124" i="23"/>
  <c r="F123" i="23"/>
  <c r="E123" i="23"/>
  <c r="D123" i="23"/>
  <c r="F122" i="23"/>
  <c r="E122" i="23"/>
  <c r="D122" i="23"/>
  <c r="F121" i="23"/>
  <c r="E121" i="23"/>
  <c r="D121" i="23"/>
  <c r="F120" i="23"/>
  <c r="E120" i="23"/>
  <c r="D120" i="23"/>
  <c r="F119" i="23"/>
  <c r="E119" i="23"/>
  <c r="D119" i="23"/>
  <c r="F118" i="23"/>
  <c r="E118" i="23"/>
  <c r="D118" i="23"/>
  <c r="F117" i="23"/>
  <c r="E117" i="23"/>
  <c r="D117" i="23"/>
  <c r="F116" i="23"/>
  <c r="E116" i="23"/>
  <c r="D116" i="23"/>
  <c r="F115" i="23"/>
  <c r="E115" i="23"/>
  <c r="D115" i="23"/>
  <c r="F114" i="23"/>
  <c r="E114" i="23"/>
  <c r="D114" i="23"/>
  <c r="F113" i="23"/>
  <c r="E113" i="23"/>
  <c r="D113" i="23"/>
  <c r="F112" i="23"/>
  <c r="E112" i="23"/>
  <c r="D112" i="23"/>
  <c r="F111" i="23"/>
  <c r="E111" i="23"/>
  <c r="D111" i="23"/>
  <c r="F110" i="23"/>
  <c r="E110" i="23"/>
  <c r="D110" i="23"/>
  <c r="F109" i="23"/>
  <c r="E109" i="23"/>
  <c r="D109" i="23"/>
  <c r="E108" i="23"/>
  <c r="E107" i="23"/>
  <c r="E106" i="23"/>
  <c r="E105" i="23"/>
  <c r="E104" i="23"/>
  <c r="E103" i="23"/>
  <c r="E102" i="23"/>
  <c r="E101" i="23"/>
  <c r="E100" i="23"/>
  <c r="E99" i="23"/>
  <c r="E98" i="23"/>
  <c r="E97" i="23"/>
  <c r="E96" i="23"/>
  <c r="E95" i="23"/>
  <c r="E94" i="23"/>
  <c r="E93" i="23"/>
  <c r="E92" i="23"/>
  <c r="E91" i="23"/>
  <c r="E90" i="23"/>
  <c r="E89" i="23"/>
  <c r="E88" i="23"/>
  <c r="E87" i="23"/>
  <c r="E86" i="23"/>
  <c r="E85" i="23"/>
  <c r="E84" i="23"/>
  <c r="E83" i="23"/>
  <c r="E82" i="23"/>
  <c r="E81" i="23"/>
  <c r="E80" i="23"/>
  <c r="E79" i="23"/>
  <c r="E78" i="23"/>
  <c r="E77" i="23"/>
  <c r="E76" i="23"/>
  <c r="E75" i="23"/>
  <c r="I68" i="23"/>
  <c r="I67" i="23"/>
  <c r="H67" i="23"/>
  <c r="M47" i="23"/>
  <c r="H47" i="23"/>
  <c r="F47" i="23"/>
  <c r="E47" i="23"/>
  <c r="M46" i="23"/>
  <c r="H46" i="23"/>
  <c r="F46" i="23"/>
  <c r="E46" i="23"/>
  <c r="M45" i="23"/>
  <c r="H45" i="23"/>
  <c r="F45" i="23"/>
  <c r="E45" i="23"/>
  <c r="M44" i="23"/>
  <c r="H44" i="23"/>
  <c r="F44" i="23"/>
  <c r="E44" i="23"/>
  <c r="M43" i="23"/>
  <c r="H43" i="23"/>
  <c r="F43" i="23"/>
  <c r="E43" i="23"/>
  <c r="M42" i="23"/>
  <c r="H42" i="23"/>
  <c r="F42" i="23"/>
  <c r="E42" i="23"/>
  <c r="M41" i="23"/>
  <c r="H41" i="23"/>
  <c r="F41" i="23"/>
  <c r="E41" i="23"/>
  <c r="M40" i="23"/>
  <c r="H40" i="23"/>
  <c r="F40" i="23"/>
  <c r="E40" i="23"/>
  <c r="M39" i="23"/>
  <c r="H39" i="23"/>
  <c r="F39" i="23"/>
  <c r="E39" i="23"/>
  <c r="M38" i="23"/>
  <c r="H38" i="23"/>
  <c r="F38" i="23"/>
  <c r="E38" i="23"/>
  <c r="M37" i="23"/>
  <c r="H37" i="23"/>
  <c r="F37" i="23"/>
  <c r="E37" i="23"/>
  <c r="M36" i="23"/>
  <c r="H36" i="23"/>
  <c r="F36" i="23"/>
  <c r="E36" i="23"/>
  <c r="M35" i="23"/>
  <c r="H35" i="23"/>
  <c r="F35" i="23"/>
  <c r="E35" i="23"/>
  <c r="M34" i="23"/>
  <c r="H34" i="23"/>
  <c r="F34" i="23"/>
  <c r="E34" i="23"/>
  <c r="M33" i="23"/>
  <c r="H33" i="23"/>
  <c r="F33" i="23"/>
  <c r="E33" i="23"/>
  <c r="M32" i="23"/>
  <c r="H32" i="23"/>
  <c r="F32" i="23"/>
  <c r="E32" i="23"/>
  <c r="M31" i="23"/>
  <c r="H31" i="23"/>
  <c r="F31" i="23"/>
  <c r="E31" i="23"/>
  <c r="M30" i="23"/>
  <c r="H30" i="23"/>
  <c r="F30" i="23"/>
  <c r="E30" i="23"/>
  <c r="M29" i="23"/>
  <c r="H29" i="23"/>
  <c r="F29" i="23"/>
  <c r="E29" i="23"/>
  <c r="M28" i="23"/>
  <c r="H28" i="23"/>
  <c r="F28" i="23"/>
  <c r="E28" i="23"/>
  <c r="M27" i="23"/>
  <c r="H27" i="23"/>
  <c r="F27" i="23"/>
  <c r="E27" i="23"/>
  <c r="M26" i="23"/>
  <c r="H26" i="23"/>
  <c r="F26" i="23"/>
  <c r="E26" i="23"/>
  <c r="M25" i="23"/>
  <c r="H25" i="23"/>
  <c r="F25" i="23"/>
  <c r="E25" i="23"/>
  <c r="M24" i="23"/>
  <c r="H24" i="23"/>
  <c r="F24" i="23"/>
  <c r="E24" i="23"/>
  <c r="M23" i="23"/>
  <c r="H23" i="23"/>
  <c r="F23" i="23"/>
  <c r="E23" i="23"/>
  <c r="M22" i="23"/>
  <c r="H22" i="23"/>
  <c r="F22" i="23"/>
  <c r="E22" i="23"/>
  <c r="M21" i="23"/>
  <c r="H21" i="23"/>
  <c r="F21" i="23"/>
  <c r="E21" i="23"/>
  <c r="M20" i="23"/>
  <c r="H20" i="23"/>
  <c r="F20" i="23"/>
  <c r="E20" i="23"/>
  <c r="M19" i="23"/>
  <c r="H19" i="23"/>
  <c r="F19" i="23"/>
  <c r="E19" i="23"/>
  <c r="M18" i="23"/>
  <c r="H18" i="23"/>
  <c r="F18" i="23"/>
  <c r="E18" i="23"/>
  <c r="M17" i="23"/>
  <c r="H17" i="23"/>
  <c r="F17" i="23"/>
  <c r="E17" i="23"/>
  <c r="M16" i="23"/>
  <c r="H16" i="23"/>
  <c r="F16" i="23"/>
  <c r="E16" i="23"/>
  <c r="M15" i="23"/>
  <c r="H15" i="23"/>
  <c r="F15" i="23"/>
  <c r="E15" i="23"/>
  <c r="B16" i="23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M14" i="23"/>
  <c r="H14" i="23"/>
  <c r="F14" i="23"/>
  <c r="E14" i="23"/>
  <c r="M13" i="23"/>
  <c r="H13" i="23"/>
  <c r="F13" i="23"/>
  <c r="E13" i="23"/>
  <c r="M12" i="23"/>
  <c r="H12" i="23"/>
  <c r="F12" i="23"/>
  <c r="E12" i="23"/>
  <c r="H7" i="23"/>
  <c r="F5" i="23"/>
  <c r="G4" i="23"/>
  <c r="H4" i="23" s="1"/>
  <c r="G3" i="23"/>
  <c r="H3" i="23" s="1"/>
  <c r="I1" i="23"/>
  <c r="E1" i="23"/>
  <c r="A1" i="23"/>
  <c r="F181" i="22"/>
  <c r="E181" i="22"/>
  <c r="D181" i="22"/>
  <c r="F180" i="22"/>
  <c r="E180" i="22"/>
  <c r="D180" i="22"/>
  <c r="F179" i="22"/>
  <c r="E179" i="22"/>
  <c r="D179" i="22"/>
  <c r="F178" i="22"/>
  <c r="E178" i="22"/>
  <c r="D178" i="22"/>
  <c r="F177" i="22"/>
  <c r="E177" i="22"/>
  <c r="D177" i="22"/>
  <c r="F176" i="22"/>
  <c r="E176" i="22"/>
  <c r="D176" i="22"/>
  <c r="F175" i="22"/>
  <c r="E175" i="22"/>
  <c r="D175" i="22"/>
  <c r="F174" i="22"/>
  <c r="E174" i="22"/>
  <c r="D174" i="22"/>
  <c r="F173" i="22"/>
  <c r="E173" i="22"/>
  <c r="D173" i="22"/>
  <c r="F172" i="22"/>
  <c r="E172" i="22"/>
  <c r="D172" i="22"/>
  <c r="F171" i="22"/>
  <c r="E171" i="22"/>
  <c r="D171" i="22"/>
  <c r="F170" i="22"/>
  <c r="E170" i="22"/>
  <c r="D170" i="22"/>
  <c r="F169" i="22"/>
  <c r="E169" i="22"/>
  <c r="D169" i="22"/>
  <c r="F168" i="22"/>
  <c r="E168" i="22"/>
  <c r="D168" i="22"/>
  <c r="F167" i="22"/>
  <c r="E167" i="22"/>
  <c r="D167" i="22"/>
  <c r="F166" i="22"/>
  <c r="E166" i="22"/>
  <c r="D166" i="22"/>
  <c r="F165" i="22"/>
  <c r="E165" i="22"/>
  <c r="D165" i="22"/>
  <c r="F164" i="22"/>
  <c r="E164" i="22"/>
  <c r="D164" i="22"/>
  <c r="F163" i="22"/>
  <c r="E163" i="22"/>
  <c r="D163" i="22"/>
  <c r="F162" i="22"/>
  <c r="E162" i="22"/>
  <c r="D162" i="22"/>
  <c r="F161" i="22"/>
  <c r="E161" i="22"/>
  <c r="D161" i="22"/>
  <c r="F160" i="22"/>
  <c r="E160" i="22"/>
  <c r="D160" i="22"/>
  <c r="F159" i="22"/>
  <c r="E159" i="22"/>
  <c r="D159" i="22"/>
  <c r="F158" i="22"/>
  <c r="E158" i="22"/>
  <c r="D158" i="22"/>
  <c r="F157" i="22"/>
  <c r="E157" i="22"/>
  <c r="D157" i="22"/>
  <c r="F156" i="22"/>
  <c r="E156" i="22"/>
  <c r="D156" i="22"/>
  <c r="F155" i="22"/>
  <c r="E155" i="22"/>
  <c r="D155" i="22"/>
  <c r="F154" i="22"/>
  <c r="E154" i="22"/>
  <c r="D154" i="22"/>
  <c r="F153" i="22"/>
  <c r="E153" i="22"/>
  <c r="D153" i="22"/>
  <c r="F152" i="22"/>
  <c r="E152" i="22"/>
  <c r="D152" i="22"/>
  <c r="F151" i="22"/>
  <c r="E151" i="22"/>
  <c r="D151" i="22"/>
  <c r="F150" i="22"/>
  <c r="E150" i="22"/>
  <c r="D150" i="22"/>
  <c r="F149" i="22"/>
  <c r="E149" i="22"/>
  <c r="D149" i="22"/>
  <c r="F148" i="22"/>
  <c r="E148" i="22"/>
  <c r="D148" i="22"/>
  <c r="F147" i="22"/>
  <c r="E147" i="22"/>
  <c r="D147" i="22"/>
  <c r="F146" i="22"/>
  <c r="E146" i="22"/>
  <c r="D146" i="22"/>
  <c r="F145" i="22"/>
  <c r="E145" i="22"/>
  <c r="D145" i="22"/>
  <c r="F144" i="22"/>
  <c r="E144" i="22"/>
  <c r="D144" i="22"/>
  <c r="F143" i="22"/>
  <c r="E143" i="22"/>
  <c r="D143" i="22"/>
  <c r="F142" i="22"/>
  <c r="E142" i="22"/>
  <c r="D142" i="22"/>
  <c r="F141" i="22"/>
  <c r="E141" i="22"/>
  <c r="D141" i="22"/>
  <c r="F140" i="22"/>
  <c r="E140" i="22"/>
  <c r="D140" i="22"/>
  <c r="F139" i="22"/>
  <c r="E139" i="22"/>
  <c r="D139" i="22"/>
  <c r="F138" i="22"/>
  <c r="E138" i="22"/>
  <c r="D138" i="22"/>
  <c r="F137" i="22"/>
  <c r="E137" i="22"/>
  <c r="D137" i="22"/>
  <c r="F136" i="22"/>
  <c r="E136" i="22"/>
  <c r="D136" i="22"/>
  <c r="F135" i="22"/>
  <c r="E135" i="22"/>
  <c r="D135" i="22"/>
  <c r="F134" i="22"/>
  <c r="E134" i="22"/>
  <c r="D134" i="22"/>
  <c r="F133" i="22"/>
  <c r="E133" i="22"/>
  <c r="D133" i="22"/>
  <c r="F132" i="22"/>
  <c r="E132" i="22"/>
  <c r="D132" i="22"/>
  <c r="F131" i="22"/>
  <c r="E131" i="22"/>
  <c r="D131" i="22"/>
  <c r="F130" i="22"/>
  <c r="E130" i="22"/>
  <c r="D130" i="22"/>
  <c r="F129" i="22"/>
  <c r="E129" i="22"/>
  <c r="D129" i="22"/>
  <c r="F128" i="22"/>
  <c r="E128" i="22"/>
  <c r="D128" i="22"/>
  <c r="F127" i="22"/>
  <c r="E127" i="22"/>
  <c r="D127" i="22"/>
  <c r="F126" i="22"/>
  <c r="E126" i="22"/>
  <c r="D126" i="22"/>
  <c r="F125" i="22"/>
  <c r="E125" i="22"/>
  <c r="D125" i="22"/>
  <c r="F124" i="22"/>
  <c r="E124" i="22"/>
  <c r="D124" i="22"/>
  <c r="F123" i="22"/>
  <c r="E123" i="22"/>
  <c r="D123" i="22"/>
  <c r="F122" i="22"/>
  <c r="E122" i="22"/>
  <c r="D122" i="22"/>
  <c r="F121" i="22"/>
  <c r="E121" i="22"/>
  <c r="D121" i="22"/>
  <c r="F120" i="22"/>
  <c r="E120" i="22"/>
  <c r="D120" i="22"/>
  <c r="F119" i="22"/>
  <c r="E119" i="22"/>
  <c r="D119" i="22"/>
  <c r="F118" i="22"/>
  <c r="E118" i="22"/>
  <c r="D118" i="22"/>
  <c r="F117" i="22"/>
  <c r="E117" i="22"/>
  <c r="D117" i="22"/>
  <c r="F116" i="22"/>
  <c r="E116" i="22"/>
  <c r="D116" i="22"/>
  <c r="F115" i="22"/>
  <c r="E115" i="22"/>
  <c r="D115" i="22"/>
  <c r="F114" i="22"/>
  <c r="E114" i="22"/>
  <c r="D114" i="22"/>
  <c r="F113" i="22"/>
  <c r="E113" i="22"/>
  <c r="D113" i="22"/>
  <c r="F112" i="22"/>
  <c r="E112" i="22"/>
  <c r="D112" i="22"/>
  <c r="F111" i="22"/>
  <c r="E111" i="22"/>
  <c r="D111" i="22"/>
  <c r="F110" i="22"/>
  <c r="E110" i="22"/>
  <c r="D110" i="22"/>
  <c r="F109" i="22"/>
  <c r="E109" i="22"/>
  <c r="D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I68" i="22"/>
  <c r="I67" i="22"/>
  <c r="H67" i="22"/>
  <c r="M47" i="22"/>
  <c r="H47" i="22"/>
  <c r="F47" i="22"/>
  <c r="E47" i="22"/>
  <c r="M46" i="22"/>
  <c r="H46" i="22"/>
  <c r="F46" i="22"/>
  <c r="E46" i="22"/>
  <c r="M45" i="22"/>
  <c r="H45" i="22"/>
  <c r="F45" i="22"/>
  <c r="E45" i="22"/>
  <c r="M44" i="22"/>
  <c r="H44" i="22"/>
  <c r="F44" i="22"/>
  <c r="E44" i="22"/>
  <c r="M43" i="22"/>
  <c r="H43" i="22"/>
  <c r="F43" i="22"/>
  <c r="E43" i="22"/>
  <c r="M42" i="22"/>
  <c r="H42" i="22"/>
  <c r="F42" i="22"/>
  <c r="E42" i="22"/>
  <c r="M41" i="22"/>
  <c r="H41" i="22"/>
  <c r="F41" i="22"/>
  <c r="E41" i="22"/>
  <c r="M40" i="22"/>
  <c r="H40" i="22"/>
  <c r="F40" i="22"/>
  <c r="E40" i="22"/>
  <c r="M39" i="22"/>
  <c r="H39" i="22"/>
  <c r="F39" i="22"/>
  <c r="E39" i="22"/>
  <c r="M38" i="22"/>
  <c r="H38" i="22"/>
  <c r="F38" i="22"/>
  <c r="E38" i="22"/>
  <c r="M37" i="22"/>
  <c r="H37" i="22"/>
  <c r="F37" i="22"/>
  <c r="E37" i="22"/>
  <c r="M36" i="22"/>
  <c r="H36" i="22"/>
  <c r="F36" i="22"/>
  <c r="E36" i="22"/>
  <c r="M35" i="22"/>
  <c r="H35" i="22"/>
  <c r="F35" i="22"/>
  <c r="E35" i="22"/>
  <c r="M34" i="22"/>
  <c r="H34" i="22"/>
  <c r="F34" i="22"/>
  <c r="E34" i="22"/>
  <c r="M33" i="22"/>
  <c r="H33" i="22"/>
  <c r="F33" i="22"/>
  <c r="E33" i="22"/>
  <c r="M32" i="22"/>
  <c r="H32" i="22"/>
  <c r="F32" i="22"/>
  <c r="E32" i="22"/>
  <c r="M31" i="22"/>
  <c r="H31" i="22"/>
  <c r="F31" i="22"/>
  <c r="E31" i="22"/>
  <c r="M30" i="22"/>
  <c r="H30" i="22"/>
  <c r="F30" i="22"/>
  <c r="E30" i="22"/>
  <c r="M29" i="22"/>
  <c r="H29" i="22"/>
  <c r="F29" i="22"/>
  <c r="E29" i="22"/>
  <c r="M28" i="22"/>
  <c r="H28" i="22"/>
  <c r="F28" i="22"/>
  <c r="E28" i="22"/>
  <c r="M27" i="22"/>
  <c r="H27" i="22"/>
  <c r="F27" i="22"/>
  <c r="E27" i="22"/>
  <c r="M26" i="22"/>
  <c r="H26" i="22"/>
  <c r="F26" i="22"/>
  <c r="E26" i="22"/>
  <c r="M25" i="22"/>
  <c r="H25" i="22"/>
  <c r="F25" i="22"/>
  <c r="E25" i="22"/>
  <c r="M24" i="22"/>
  <c r="H24" i="22"/>
  <c r="F24" i="22"/>
  <c r="E24" i="22"/>
  <c r="M23" i="22"/>
  <c r="H23" i="22"/>
  <c r="F23" i="22"/>
  <c r="E23" i="22"/>
  <c r="M22" i="22"/>
  <c r="H22" i="22"/>
  <c r="F22" i="22"/>
  <c r="E22" i="22"/>
  <c r="M21" i="22"/>
  <c r="H21" i="22"/>
  <c r="F21" i="22"/>
  <c r="E21" i="22"/>
  <c r="M20" i="22"/>
  <c r="H20" i="22"/>
  <c r="F20" i="22"/>
  <c r="E20" i="22"/>
  <c r="M19" i="22"/>
  <c r="H19" i="22"/>
  <c r="F19" i="22"/>
  <c r="E19" i="22"/>
  <c r="M18" i="22"/>
  <c r="H18" i="22"/>
  <c r="F18" i="22"/>
  <c r="E18" i="22"/>
  <c r="M17" i="22"/>
  <c r="H17" i="22"/>
  <c r="F17" i="22"/>
  <c r="E17" i="22"/>
  <c r="M16" i="22"/>
  <c r="H16" i="22"/>
  <c r="F16" i="22"/>
  <c r="E16" i="22"/>
  <c r="M15" i="22"/>
  <c r="H15" i="22"/>
  <c r="F15" i="22"/>
  <c r="E15" i="22"/>
  <c r="B19" i="22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M14" i="22"/>
  <c r="H14" i="22"/>
  <c r="F14" i="22"/>
  <c r="E14" i="22"/>
  <c r="M13" i="22"/>
  <c r="H13" i="22"/>
  <c r="F13" i="22"/>
  <c r="E13" i="22"/>
  <c r="M12" i="22"/>
  <c r="H12" i="22"/>
  <c r="F12" i="22"/>
  <c r="E12" i="22"/>
  <c r="H7" i="22"/>
  <c r="F5" i="22"/>
  <c r="G4" i="22"/>
  <c r="H4" i="22" s="1"/>
  <c r="G3" i="22"/>
  <c r="H3" i="22" s="1"/>
  <c r="I1" i="22"/>
  <c r="E1" i="22"/>
  <c r="A1" i="22"/>
  <c r="F181" i="21"/>
  <c r="E181" i="21"/>
  <c r="D181" i="21"/>
  <c r="F180" i="21"/>
  <c r="E180" i="21"/>
  <c r="D180" i="21"/>
  <c r="F179" i="21"/>
  <c r="E179" i="21"/>
  <c r="D179" i="21"/>
  <c r="F178" i="21"/>
  <c r="E178" i="21"/>
  <c r="D178" i="21"/>
  <c r="F177" i="21"/>
  <c r="E177" i="21"/>
  <c r="D177" i="21"/>
  <c r="F176" i="21"/>
  <c r="E176" i="21"/>
  <c r="D176" i="21"/>
  <c r="F175" i="21"/>
  <c r="E175" i="21"/>
  <c r="D175" i="21"/>
  <c r="F174" i="21"/>
  <c r="E174" i="21"/>
  <c r="D174" i="21"/>
  <c r="F173" i="21"/>
  <c r="E173" i="21"/>
  <c r="D173" i="21"/>
  <c r="F172" i="21"/>
  <c r="E172" i="21"/>
  <c r="D172" i="21"/>
  <c r="F171" i="21"/>
  <c r="E171" i="21"/>
  <c r="D171" i="21"/>
  <c r="F170" i="21"/>
  <c r="E170" i="21"/>
  <c r="D170" i="21"/>
  <c r="F169" i="21"/>
  <c r="E169" i="21"/>
  <c r="D169" i="21"/>
  <c r="F168" i="21"/>
  <c r="E168" i="21"/>
  <c r="D168" i="21"/>
  <c r="F167" i="21"/>
  <c r="E167" i="21"/>
  <c r="D167" i="21"/>
  <c r="F166" i="21"/>
  <c r="E166" i="21"/>
  <c r="D166" i="21"/>
  <c r="F165" i="21"/>
  <c r="E165" i="21"/>
  <c r="D165" i="21"/>
  <c r="F164" i="21"/>
  <c r="E164" i="21"/>
  <c r="D164" i="21"/>
  <c r="F163" i="21"/>
  <c r="E163" i="21"/>
  <c r="D163" i="21"/>
  <c r="F162" i="21"/>
  <c r="E162" i="21"/>
  <c r="D162" i="21"/>
  <c r="F161" i="21"/>
  <c r="E161" i="21"/>
  <c r="D161" i="21"/>
  <c r="F160" i="21"/>
  <c r="E160" i="21"/>
  <c r="D160" i="21"/>
  <c r="F159" i="21"/>
  <c r="E159" i="21"/>
  <c r="D159" i="21"/>
  <c r="F158" i="21"/>
  <c r="E158" i="21"/>
  <c r="D158" i="21"/>
  <c r="F157" i="21"/>
  <c r="E157" i="21"/>
  <c r="D157" i="21"/>
  <c r="F156" i="21"/>
  <c r="E156" i="21"/>
  <c r="D156" i="21"/>
  <c r="F155" i="21"/>
  <c r="E155" i="21"/>
  <c r="D155" i="21"/>
  <c r="F154" i="21"/>
  <c r="E154" i="21"/>
  <c r="D154" i="21"/>
  <c r="F153" i="21"/>
  <c r="E153" i="21"/>
  <c r="D153" i="21"/>
  <c r="F152" i="21"/>
  <c r="E152" i="21"/>
  <c r="D152" i="21"/>
  <c r="F151" i="21"/>
  <c r="E151" i="21"/>
  <c r="D151" i="21"/>
  <c r="F150" i="21"/>
  <c r="E150" i="21"/>
  <c r="D150" i="21"/>
  <c r="F149" i="21"/>
  <c r="E149" i="21"/>
  <c r="D149" i="21"/>
  <c r="F148" i="21"/>
  <c r="E148" i="21"/>
  <c r="D148" i="21"/>
  <c r="F147" i="21"/>
  <c r="E147" i="21"/>
  <c r="D147" i="21"/>
  <c r="F146" i="21"/>
  <c r="E146" i="21"/>
  <c r="D146" i="21"/>
  <c r="F145" i="21"/>
  <c r="E145" i="21"/>
  <c r="D145" i="21"/>
  <c r="F144" i="21"/>
  <c r="E144" i="21"/>
  <c r="D144" i="21"/>
  <c r="F143" i="21"/>
  <c r="E143" i="21"/>
  <c r="D143" i="21"/>
  <c r="F142" i="21"/>
  <c r="E142" i="21"/>
  <c r="D142" i="21"/>
  <c r="F141" i="21"/>
  <c r="E141" i="21"/>
  <c r="D141" i="21"/>
  <c r="F140" i="21"/>
  <c r="E140" i="21"/>
  <c r="D140" i="21"/>
  <c r="F139" i="21"/>
  <c r="E139" i="21"/>
  <c r="D139" i="21"/>
  <c r="F138" i="21"/>
  <c r="E138" i="21"/>
  <c r="D138" i="21"/>
  <c r="F137" i="21"/>
  <c r="E137" i="21"/>
  <c r="D137" i="21"/>
  <c r="F136" i="21"/>
  <c r="E136" i="21"/>
  <c r="D136" i="21"/>
  <c r="F135" i="21"/>
  <c r="E135" i="21"/>
  <c r="D135" i="21"/>
  <c r="F134" i="21"/>
  <c r="E134" i="21"/>
  <c r="D134" i="21"/>
  <c r="F133" i="21"/>
  <c r="E133" i="21"/>
  <c r="D133" i="21"/>
  <c r="F132" i="21"/>
  <c r="E132" i="21"/>
  <c r="D132" i="21"/>
  <c r="F131" i="21"/>
  <c r="E131" i="21"/>
  <c r="D131" i="21"/>
  <c r="F130" i="21"/>
  <c r="E130" i="21"/>
  <c r="D130" i="21"/>
  <c r="F129" i="21"/>
  <c r="E129" i="21"/>
  <c r="D129" i="21"/>
  <c r="F128" i="21"/>
  <c r="E128" i="21"/>
  <c r="D128" i="21"/>
  <c r="F127" i="21"/>
  <c r="E127" i="21"/>
  <c r="D127" i="21"/>
  <c r="F126" i="21"/>
  <c r="E126" i="21"/>
  <c r="D126" i="21"/>
  <c r="F125" i="21"/>
  <c r="E125" i="21"/>
  <c r="D125" i="21"/>
  <c r="F124" i="21"/>
  <c r="E124" i="21"/>
  <c r="D124" i="21"/>
  <c r="F123" i="21"/>
  <c r="E123" i="21"/>
  <c r="D123" i="21"/>
  <c r="F122" i="21"/>
  <c r="E122" i="21"/>
  <c r="D122" i="21"/>
  <c r="F121" i="21"/>
  <c r="E121" i="21"/>
  <c r="D121" i="21"/>
  <c r="F120" i="21"/>
  <c r="E120" i="21"/>
  <c r="D120" i="21"/>
  <c r="F119" i="21"/>
  <c r="E119" i="21"/>
  <c r="D119" i="21"/>
  <c r="F118" i="21"/>
  <c r="E118" i="21"/>
  <c r="D118" i="21"/>
  <c r="F117" i="21"/>
  <c r="E117" i="21"/>
  <c r="D117" i="21"/>
  <c r="F116" i="21"/>
  <c r="E116" i="21"/>
  <c r="D116" i="21"/>
  <c r="F115" i="21"/>
  <c r="E115" i="21"/>
  <c r="D115" i="21"/>
  <c r="F114" i="21"/>
  <c r="E114" i="21"/>
  <c r="D114" i="21"/>
  <c r="F113" i="21"/>
  <c r="E113" i="21"/>
  <c r="D113" i="21"/>
  <c r="F112" i="21"/>
  <c r="E112" i="21"/>
  <c r="D112" i="21"/>
  <c r="F111" i="21"/>
  <c r="E111" i="21"/>
  <c r="D111" i="21"/>
  <c r="F110" i="21"/>
  <c r="E110" i="21"/>
  <c r="D110" i="21"/>
  <c r="F109" i="21"/>
  <c r="E109" i="21"/>
  <c r="D109" i="21"/>
  <c r="E108" i="21"/>
  <c r="E107" i="21"/>
  <c r="E106" i="21"/>
  <c r="E105" i="21"/>
  <c r="E104" i="2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I68" i="21"/>
  <c r="I67" i="21"/>
  <c r="H67" i="21"/>
  <c r="M47" i="21"/>
  <c r="H47" i="21"/>
  <c r="F47" i="21"/>
  <c r="E47" i="21"/>
  <c r="M46" i="21"/>
  <c r="H46" i="21"/>
  <c r="F46" i="21"/>
  <c r="E46" i="21"/>
  <c r="M45" i="21"/>
  <c r="H45" i="21"/>
  <c r="F45" i="21"/>
  <c r="E45" i="21"/>
  <c r="M44" i="21"/>
  <c r="H44" i="21"/>
  <c r="F44" i="21"/>
  <c r="E44" i="21"/>
  <c r="M43" i="21"/>
  <c r="H43" i="21"/>
  <c r="F43" i="21"/>
  <c r="E43" i="21"/>
  <c r="M42" i="21"/>
  <c r="H42" i="21"/>
  <c r="F42" i="21"/>
  <c r="E42" i="21"/>
  <c r="M41" i="21"/>
  <c r="H41" i="21"/>
  <c r="F41" i="21"/>
  <c r="E41" i="21"/>
  <c r="M40" i="21"/>
  <c r="H40" i="21"/>
  <c r="F40" i="21"/>
  <c r="E40" i="21"/>
  <c r="M39" i="21"/>
  <c r="H39" i="21"/>
  <c r="F39" i="21"/>
  <c r="E39" i="21"/>
  <c r="M38" i="21"/>
  <c r="H38" i="21"/>
  <c r="F38" i="21"/>
  <c r="E38" i="21"/>
  <c r="M37" i="21"/>
  <c r="H37" i="21"/>
  <c r="F37" i="21"/>
  <c r="E37" i="21"/>
  <c r="M36" i="21"/>
  <c r="H36" i="21"/>
  <c r="F36" i="21"/>
  <c r="E36" i="21"/>
  <c r="M35" i="21"/>
  <c r="H35" i="21"/>
  <c r="F35" i="21"/>
  <c r="E35" i="21"/>
  <c r="M34" i="21"/>
  <c r="H34" i="21"/>
  <c r="F34" i="21"/>
  <c r="E34" i="21"/>
  <c r="M33" i="21"/>
  <c r="H33" i="21"/>
  <c r="F33" i="21"/>
  <c r="E33" i="21"/>
  <c r="M32" i="21"/>
  <c r="H32" i="21"/>
  <c r="F32" i="21"/>
  <c r="E32" i="21"/>
  <c r="M31" i="21"/>
  <c r="H31" i="21"/>
  <c r="F31" i="21"/>
  <c r="E31" i="21"/>
  <c r="M30" i="21"/>
  <c r="H30" i="21"/>
  <c r="F30" i="21"/>
  <c r="E30" i="21"/>
  <c r="M29" i="21"/>
  <c r="H29" i="21"/>
  <c r="F29" i="21"/>
  <c r="E29" i="21"/>
  <c r="M28" i="21"/>
  <c r="H28" i="21"/>
  <c r="F28" i="21"/>
  <c r="E28" i="21"/>
  <c r="M27" i="21"/>
  <c r="H27" i="21"/>
  <c r="F27" i="21"/>
  <c r="E27" i="21"/>
  <c r="M26" i="21"/>
  <c r="H26" i="21"/>
  <c r="F26" i="21"/>
  <c r="E26" i="21"/>
  <c r="M25" i="21"/>
  <c r="H25" i="21"/>
  <c r="F25" i="21"/>
  <c r="E25" i="21"/>
  <c r="M24" i="21"/>
  <c r="H24" i="21"/>
  <c r="F24" i="21"/>
  <c r="E24" i="21"/>
  <c r="M23" i="21"/>
  <c r="H23" i="21"/>
  <c r="F23" i="21"/>
  <c r="E23" i="21"/>
  <c r="M22" i="21"/>
  <c r="H22" i="21"/>
  <c r="F22" i="21"/>
  <c r="E22" i="21"/>
  <c r="M21" i="21"/>
  <c r="H21" i="21"/>
  <c r="F21" i="21"/>
  <c r="E21" i="21"/>
  <c r="M20" i="21"/>
  <c r="H20" i="21"/>
  <c r="F20" i="21"/>
  <c r="E20" i="21"/>
  <c r="M19" i="21"/>
  <c r="H19" i="21"/>
  <c r="F19" i="21"/>
  <c r="E19" i="21"/>
  <c r="M18" i="21"/>
  <c r="H18" i="21"/>
  <c r="F18" i="21"/>
  <c r="E18" i="21"/>
  <c r="M17" i="21"/>
  <c r="H17" i="21"/>
  <c r="F17" i="21"/>
  <c r="E17" i="21"/>
  <c r="M16" i="21"/>
  <c r="H16" i="21"/>
  <c r="F16" i="21"/>
  <c r="E16" i="21"/>
  <c r="M15" i="21"/>
  <c r="H15" i="21"/>
  <c r="F15" i="21"/>
  <c r="E15" i="21"/>
  <c r="M14" i="21"/>
  <c r="H14" i="21"/>
  <c r="F14" i="21"/>
  <c r="E14" i="21"/>
  <c r="M13" i="21"/>
  <c r="H13" i="21"/>
  <c r="F13" i="21"/>
  <c r="E13" i="21"/>
  <c r="M12" i="21"/>
  <c r="H12" i="21"/>
  <c r="F12" i="21"/>
  <c r="E12" i="21"/>
  <c r="H7" i="21"/>
  <c r="F5" i="21"/>
  <c r="G4" i="21"/>
  <c r="H4" i="21" s="1"/>
  <c r="G3" i="21"/>
  <c r="H3" i="21" s="1"/>
  <c r="I1" i="21"/>
  <c r="E1" i="21"/>
  <c r="A1" i="21"/>
  <c r="H7" i="2"/>
  <c r="F181" i="2"/>
  <c r="E181" i="2"/>
  <c r="D181" i="2"/>
  <c r="F180" i="2"/>
  <c r="E180" i="2"/>
  <c r="D180" i="2"/>
  <c r="F179" i="2"/>
  <c r="E179" i="2"/>
  <c r="D179" i="2"/>
  <c r="F178" i="2"/>
  <c r="E178" i="2"/>
  <c r="D178" i="2"/>
  <c r="F177" i="2"/>
  <c r="E177" i="2"/>
  <c r="D177" i="2"/>
  <c r="F176" i="2"/>
  <c r="E176" i="2"/>
  <c r="D176" i="2"/>
  <c r="F175" i="2"/>
  <c r="E175" i="2"/>
  <c r="D175" i="2"/>
  <c r="F174" i="2"/>
  <c r="E174" i="2"/>
  <c r="D174" i="2"/>
  <c r="F173" i="2"/>
  <c r="E173" i="2"/>
  <c r="D173" i="2"/>
  <c r="F172" i="2"/>
  <c r="E172" i="2"/>
  <c r="D172" i="2"/>
  <c r="F171" i="2"/>
  <c r="E171" i="2"/>
  <c r="D171" i="2"/>
  <c r="F170" i="2"/>
  <c r="E170" i="2"/>
  <c r="D170" i="2"/>
  <c r="F169" i="2"/>
  <c r="E169" i="2"/>
  <c r="D169" i="2"/>
  <c r="F168" i="2"/>
  <c r="E168" i="2"/>
  <c r="D168" i="2"/>
  <c r="F167" i="2"/>
  <c r="E167" i="2"/>
  <c r="D167" i="2"/>
  <c r="F166" i="2"/>
  <c r="E166" i="2"/>
  <c r="D166" i="2"/>
  <c r="F165" i="2"/>
  <c r="E165" i="2"/>
  <c r="D165" i="2"/>
  <c r="F164" i="2"/>
  <c r="E164" i="2"/>
  <c r="D164" i="2"/>
  <c r="F163" i="2"/>
  <c r="E163" i="2"/>
  <c r="D163" i="2"/>
  <c r="F162" i="2"/>
  <c r="E162" i="2"/>
  <c r="D162" i="2"/>
  <c r="F161" i="2"/>
  <c r="E161" i="2"/>
  <c r="D161" i="2"/>
  <c r="F160" i="2"/>
  <c r="E160" i="2"/>
  <c r="D160" i="2"/>
  <c r="F159" i="2"/>
  <c r="E159" i="2"/>
  <c r="D159" i="2"/>
  <c r="F158" i="2"/>
  <c r="E158" i="2"/>
  <c r="D158" i="2"/>
  <c r="F157" i="2"/>
  <c r="E157" i="2"/>
  <c r="D157" i="2"/>
  <c r="F156" i="2"/>
  <c r="E156" i="2"/>
  <c r="D156" i="2"/>
  <c r="F155" i="2"/>
  <c r="E155" i="2"/>
  <c r="D155" i="2"/>
  <c r="F154" i="2"/>
  <c r="E154" i="2"/>
  <c r="D154" i="2"/>
  <c r="F153" i="2"/>
  <c r="E153" i="2"/>
  <c r="D153" i="2"/>
  <c r="F152" i="2"/>
  <c r="E152" i="2"/>
  <c r="D152" i="2"/>
  <c r="F151" i="2"/>
  <c r="E151" i="2"/>
  <c r="D151" i="2"/>
  <c r="F150" i="2"/>
  <c r="E150" i="2"/>
  <c r="D150" i="2"/>
  <c r="F149" i="2"/>
  <c r="E149" i="2"/>
  <c r="D149" i="2"/>
  <c r="F148" i="2"/>
  <c r="E148" i="2"/>
  <c r="D148" i="2"/>
  <c r="F147" i="2"/>
  <c r="E147" i="2"/>
  <c r="D147" i="2"/>
  <c r="F146" i="2"/>
  <c r="E146" i="2"/>
  <c r="D146" i="2"/>
  <c r="F145" i="2"/>
  <c r="E145" i="2"/>
  <c r="D145" i="2"/>
  <c r="F144" i="2"/>
  <c r="E144" i="2"/>
  <c r="D144" i="2"/>
  <c r="F143" i="2"/>
  <c r="E143" i="2"/>
  <c r="D143" i="2"/>
  <c r="F142" i="2"/>
  <c r="E142" i="2"/>
  <c r="D142" i="2"/>
  <c r="F141" i="2"/>
  <c r="E141" i="2"/>
  <c r="D141" i="2"/>
  <c r="F140" i="2"/>
  <c r="E140" i="2"/>
  <c r="D140" i="2"/>
  <c r="F139" i="2"/>
  <c r="E139" i="2"/>
  <c r="D139" i="2"/>
  <c r="F138" i="2"/>
  <c r="E138" i="2"/>
  <c r="D138" i="2"/>
  <c r="F137" i="2"/>
  <c r="E137" i="2"/>
  <c r="D137" i="2"/>
  <c r="F136" i="2"/>
  <c r="E136" i="2"/>
  <c r="D136" i="2"/>
  <c r="F135" i="2"/>
  <c r="E135" i="2"/>
  <c r="D135" i="2"/>
  <c r="F134" i="2"/>
  <c r="E134" i="2"/>
  <c r="D134" i="2"/>
  <c r="F133" i="2"/>
  <c r="E133" i="2"/>
  <c r="D133" i="2"/>
  <c r="F132" i="2"/>
  <c r="E132" i="2"/>
  <c r="D132" i="2"/>
  <c r="F131" i="2"/>
  <c r="E131" i="2"/>
  <c r="D131" i="2"/>
  <c r="F130" i="2"/>
  <c r="E130" i="2"/>
  <c r="D130" i="2"/>
  <c r="F129" i="2"/>
  <c r="E129" i="2"/>
  <c r="D129" i="2"/>
  <c r="F128" i="2"/>
  <c r="E128" i="2"/>
  <c r="D128" i="2"/>
  <c r="F127" i="2"/>
  <c r="E127" i="2"/>
  <c r="D127" i="2"/>
  <c r="F126" i="2"/>
  <c r="E126" i="2"/>
  <c r="D126" i="2"/>
  <c r="F125" i="2"/>
  <c r="E125" i="2"/>
  <c r="D125" i="2"/>
  <c r="F124" i="2"/>
  <c r="E124" i="2"/>
  <c r="D124" i="2"/>
  <c r="F123" i="2"/>
  <c r="E123" i="2"/>
  <c r="D123" i="2"/>
  <c r="F122" i="2"/>
  <c r="E122" i="2"/>
  <c r="D122" i="2"/>
  <c r="F121" i="2"/>
  <c r="E121" i="2"/>
  <c r="D121" i="2"/>
  <c r="F120" i="2"/>
  <c r="E120" i="2"/>
  <c r="D120" i="2"/>
  <c r="F119" i="2"/>
  <c r="E119" i="2"/>
  <c r="D119" i="2"/>
  <c r="F118" i="2"/>
  <c r="E118" i="2"/>
  <c r="D118" i="2"/>
  <c r="F117" i="2"/>
  <c r="E117" i="2"/>
  <c r="D117" i="2"/>
  <c r="F116" i="2"/>
  <c r="E116" i="2"/>
  <c r="D116" i="2"/>
  <c r="F115" i="2"/>
  <c r="E115" i="2"/>
  <c r="D115" i="2"/>
  <c r="F114" i="2"/>
  <c r="E114" i="2"/>
  <c r="D114" i="2"/>
  <c r="F113" i="2"/>
  <c r="E113" i="2"/>
  <c r="D113" i="2"/>
  <c r="F112" i="2"/>
  <c r="E112" i="2"/>
  <c r="D112" i="2"/>
  <c r="F111" i="2"/>
  <c r="E111" i="2"/>
  <c r="D111" i="2"/>
  <c r="F110" i="2"/>
  <c r="E110" i="2"/>
  <c r="D110" i="2"/>
  <c r="F109" i="2"/>
  <c r="E109" i="2"/>
  <c r="D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H20" i="2"/>
  <c r="F20" i="2"/>
  <c r="E20" i="2"/>
  <c r="H19" i="2"/>
  <c r="F19" i="2"/>
  <c r="E19" i="2"/>
  <c r="H48" i="2"/>
  <c r="F48" i="2"/>
  <c r="E48" i="2"/>
  <c r="H47" i="2"/>
  <c r="F47" i="2"/>
  <c r="E47" i="2"/>
  <c r="H41" i="2"/>
  <c r="F41" i="2"/>
  <c r="E41" i="2"/>
  <c r="H40" i="2"/>
  <c r="F40" i="2"/>
  <c r="E40" i="2"/>
  <c r="H34" i="2"/>
  <c r="F34" i="2"/>
  <c r="E34" i="2"/>
  <c r="H33" i="2"/>
  <c r="F33" i="2"/>
  <c r="E33" i="2"/>
  <c r="H27" i="2"/>
  <c r="F27" i="2"/>
  <c r="E27" i="2"/>
  <c r="H26" i="2"/>
  <c r="F26" i="2"/>
  <c r="E26" i="2"/>
  <c r="H13" i="2"/>
  <c r="F13" i="2"/>
  <c r="E13" i="2"/>
  <c r="H12" i="2"/>
  <c r="F12" i="2"/>
  <c r="E12" i="2"/>
  <c r="H46" i="2"/>
  <c r="F46" i="2"/>
  <c r="E46" i="2"/>
  <c r="H45" i="2"/>
  <c r="F45" i="2"/>
  <c r="E45" i="2"/>
  <c r="H44" i="2"/>
  <c r="F44" i="2"/>
  <c r="E44" i="2"/>
  <c r="H43" i="2"/>
  <c r="F43" i="2"/>
  <c r="E43" i="2"/>
  <c r="H42" i="2"/>
  <c r="F42" i="2"/>
  <c r="E42" i="2"/>
  <c r="H39" i="2"/>
  <c r="F39" i="2"/>
  <c r="E39" i="2"/>
  <c r="H38" i="2"/>
  <c r="F38" i="2"/>
  <c r="E38" i="2"/>
  <c r="H37" i="2"/>
  <c r="F37" i="2"/>
  <c r="E37" i="2"/>
  <c r="H36" i="2"/>
  <c r="F36" i="2"/>
  <c r="E36" i="2"/>
  <c r="H35" i="2"/>
  <c r="F35" i="2"/>
  <c r="E35" i="2"/>
  <c r="H32" i="2"/>
  <c r="F32" i="2"/>
  <c r="E32" i="2"/>
  <c r="H31" i="2"/>
  <c r="F31" i="2"/>
  <c r="E31" i="2"/>
  <c r="H30" i="2"/>
  <c r="F30" i="2"/>
  <c r="E30" i="2"/>
  <c r="H29" i="2"/>
  <c r="F29" i="2"/>
  <c r="E29" i="2"/>
  <c r="H28" i="2"/>
  <c r="F28" i="2"/>
  <c r="E28" i="2"/>
  <c r="H25" i="2"/>
  <c r="F25" i="2"/>
  <c r="E25" i="2"/>
  <c r="H24" i="2"/>
  <c r="F24" i="2"/>
  <c r="E24" i="2"/>
  <c r="H23" i="2"/>
  <c r="F23" i="2"/>
  <c r="E23" i="2"/>
  <c r="H22" i="2"/>
  <c r="F22" i="2"/>
  <c r="E22" i="2"/>
  <c r="H21" i="2"/>
  <c r="F21" i="2"/>
  <c r="E21" i="2"/>
  <c r="H18" i="2"/>
  <c r="F18" i="2"/>
  <c r="E18" i="2"/>
  <c r="H17" i="2"/>
  <c r="F17" i="2"/>
  <c r="E17" i="2"/>
  <c r="H16" i="2"/>
  <c r="F16" i="2"/>
  <c r="E16" i="2"/>
  <c r="G4" i="2"/>
  <c r="H4" i="2" s="1"/>
  <c r="G3" i="2"/>
  <c r="H3" i="2" s="1"/>
  <c r="F5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3" i="2"/>
  <c r="M12" i="2"/>
  <c r="M14" i="2"/>
  <c r="M15" i="2"/>
  <c r="H14" i="2"/>
  <c r="H15" i="2"/>
  <c r="F15" i="2"/>
  <c r="E15" i="2"/>
  <c r="E1" i="2"/>
  <c r="I1" i="2"/>
  <c r="A1" i="2"/>
  <c r="F108" i="22"/>
  <c r="D108" i="22"/>
  <c r="F107" i="2"/>
  <c r="D106" i="22"/>
  <c r="F105" i="26"/>
  <c r="D105" i="21"/>
  <c r="F104" i="25"/>
  <c r="D104" i="21"/>
  <c r="F103" i="23"/>
  <c r="D103" i="26"/>
  <c r="D102" i="27"/>
  <c r="F101" i="21"/>
  <c r="D101" i="26"/>
  <c r="F100" i="28"/>
  <c r="D100" i="27"/>
  <c r="F99" i="2"/>
  <c r="D99" i="22"/>
  <c r="D98" i="28"/>
  <c r="F97" i="22"/>
  <c r="D96" i="22"/>
  <c r="F95" i="22"/>
  <c r="D94" i="25"/>
  <c r="F93" i="22"/>
  <c r="D93" i="2"/>
  <c r="F92" i="2"/>
  <c r="D92" i="29"/>
  <c r="F91" i="2"/>
  <c r="D90" i="2"/>
  <c r="F89" i="26"/>
  <c r="D89" i="21"/>
  <c r="D88" i="21"/>
  <c r="F87" i="23"/>
  <c r="D87" i="26"/>
  <c r="D86" i="27"/>
  <c r="F85" i="22"/>
  <c r="D85" i="26"/>
  <c r="F84" i="22"/>
  <c r="D84" i="27"/>
  <c r="F83" i="2"/>
  <c r="D82" i="28"/>
  <c r="F81" i="24"/>
  <c r="F80" i="27"/>
  <c r="D80" i="30"/>
  <c r="F79" i="21"/>
  <c r="D79" i="22"/>
  <c r="D78" i="22"/>
  <c r="F77" i="22"/>
  <c r="D77" i="2"/>
  <c r="F76" i="2"/>
  <c r="D76" i="2"/>
  <c r="I4" i="2"/>
  <c r="E14" i="2"/>
  <c r="I3" i="27"/>
  <c r="H8" i="2" l="1"/>
  <c r="H8" i="22"/>
  <c r="H8" i="30"/>
  <c r="H8" i="21"/>
  <c r="H8" i="25"/>
  <c r="H8" i="26"/>
  <c r="H8" i="28"/>
  <c r="H8" i="23"/>
  <c r="H8" i="24"/>
  <c r="H8" i="29"/>
  <c r="H8" i="27"/>
  <c r="H8" i="31"/>
  <c r="F3" i="27"/>
  <c r="H68" i="21"/>
  <c r="H68" i="22"/>
  <c r="H68" i="23"/>
  <c r="H68" i="24"/>
  <c r="H68" i="25"/>
  <c r="F2" i="26"/>
  <c r="H68" i="26"/>
  <c r="H68" i="27"/>
  <c r="H68" i="28"/>
  <c r="H68" i="29"/>
  <c r="H68" i="30"/>
  <c r="H68" i="31"/>
  <c r="F3" i="21"/>
  <c r="F79" i="2"/>
  <c r="F87" i="2"/>
  <c r="F95" i="2"/>
  <c r="F103" i="2"/>
  <c r="F96" i="24"/>
  <c r="F96" i="26"/>
  <c r="F96" i="23"/>
  <c r="F96" i="30"/>
  <c r="F96" i="28"/>
  <c r="F96" i="31"/>
  <c r="F96" i="29"/>
  <c r="D81" i="26"/>
  <c r="D81" i="23"/>
  <c r="D81" i="30"/>
  <c r="D81" i="28"/>
  <c r="D81" i="25"/>
  <c r="D81" i="31"/>
  <c r="D81" i="29"/>
  <c r="D81" i="27"/>
  <c r="D97" i="26"/>
  <c r="D97" i="23"/>
  <c r="D97" i="30"/>
  <c r="D97" i="28"/>
  <c r="D97" i="22"/>
  <c r="D97" i="25"/>
  <c r="D97" i="31"/>
  <c r="D97" i="29"/>
  <c r="D97" i="27"/>
  <c r="I7" i="29"/>
  <c r="I7" i="27"/>
  <c r="I7" i="31"/>
  <c r="I7" i="24"/>
  <c r="I7" i="23"/>
  <c r="F78" i="26"/>
  <c r="F78" i="23"/>
  <c r="F78" i="30"/>
  <c r="F78" i="28"/>
  <c r="F78" i="25"/>
  <c r="F78" i="24"/>
  <c r="F82" i="31"/>
  <c r="F82" i="29"/>
  <c r="F82" i="27"/>
  <c r="F82" i="24"/>
  <c r="F82" i="26"/>
  <c r="F82" i="23"/>
  <c r="F86" i="26"/>
  <c r="F86" i="23"/>
  <c r="F86" i="30"/>
  <c r="F86" i="28"/>
  <c r="F86" i="25"/>
  <c r="F86" i="24"/>
  <c r="F90" i="31"/>
  <c r="F90" i="29"/>
  <c r="F90" i="27"/>
  <c r="F90" i="24"/>
  <c r="F90" i="26"/>
  <c r="F90" i="23"/>
  <c r="F94" i="26"/>
  <c r="F94" i="23"/>
  <c r="F94" i="30"/>
  <c r="F94" i="28"/>
  <c r="F94" i="25"/>
  <c r="F94" i="24"/>
  <c r="F98" i="31"/>
  <c r="F98" i="29"/>
  <c r="F98" i="27"/>
  <c r="F98" i="24"/>
  <c r="F98" i="26"/>
  <c r="F98" i="23"/>
  <c r="F102" i="26"/>
  <c r="F102" i="23"/>
  <c r="F102" i="30"/>
  <c r="F102" i="28"/>
  <c r="F102" i="25"/>
  <c r="F102" i="24"/>
  <c r="F106" i="31"/>
  <c r="F106" i="29"/>
  <c r="F106" i="27"/>
  <c r="F106" i="24"/>
  <c r="F106" i="26"/>
  <c r="F106" i="23"/>
  <c r="D81" i="2"/>
  <c r="D89" i="2"/>
  <c r="D97" i="2"/>
  <c r="D105" i="2"/>
  <c r="I7" i="2"/>
  <c r="D77" i="21"/>
  <c r="D85" i="21"/>
  <c r="F87" i="21"/>
  <c r="D93" i="21"/>
  <c r="F95" i="21"/>
  <c r="D101" i="21"/>
  <c r="F103" i="21"/>
  <c r="F81" i="22"/>
  <c r="D87" i="22"/>
  <c r="D90" i="22"/>
  <c r="D93" i="22"/>
  <c r="F98" i="22"/>
  <c r="F101" i="22"/>
  <c r="D77" i="23"/>
  <c r="F81" i="23"/>
  <c r="D93" i="23"/>
  <c r="F97" i="23"/>
  <c r="F89" i="24"/>
  <c r="F105" i="24"/>
  <c r="I7" i="25"/>
  <c r="D86" i="25"/>
  <c r="F90" i="25"/>
  <c r="D102" i="25"/>
  <c r="F106" i="25"/>
  <c r="F82" i="28"/>
  <c r="F98" i="28"/>
  <c r="F88" i="24"/>
  <c r="F88" i="26"/>
  <c r="F88" i="23"/>
  <c r="F88" i="30"/>
  <c r="F88" i="28"/>
  <c r="F88" i="31"/>
  <c r="F88" i="29"/>
  <c r="D75" i="31"/>
  <c r="D75" i="29"/>
  <c r="D75" i="27"/>
  <c r="D75" i="24"/>
  <c r="D75" i="26"/>
  <c r="D75" i="23"/>
  <c r="D75" i="30"/>
  <c r="D75" i="28"/>
  <c r="D75" i="25"/>
  <c r="D83" i="31"/>
  <c r="D83" i="29"/>
  <c r="D83" i="27"/>
  <c r="D83" i="24"/>
  <c r="D83" i="26"/>
  <c r="D83" i="23"/>
  <c r="D83" i="30"/>
  <c r="D83" i="28"/>
  <c r="D83" i="25"/>
  <c r="D91" i="31"/>
  <c r="D91" i="29"/>
  <c r="D91" i="27"/>
  <c r="D91" i="24"/>
  <c r="D91" i="26"/>
  <c r="D91" i="23"/>
  <c r="D91" i="30"/>
  <c r="D91" i="28"/>
  <c r="D91" i="25"/>
  <c r="D103" i="30"/>
  <c r="D103" i="28"/>
  <c r="D103" i="25"/>
  <c r="D103" i="31"/>
  <c r="D103" i="29"/>
  <c r="D103" i="27"/>
  <c r="F78" i="2"/>
  <c r="D84" i="2"/>
  <c r="F86" i="2"/>
  <c r="D92" i="2"/>
  <c r="F94" i="2"/>
  <c r="D100" i="2"/>
  <c r="F102" i="2"/>
  <c r="D108" i="2"/>
  <c r="I7" i="21"/>
  <c r="D80" i="21"/>
  <c r="F82" i="21"/>
  <c r="F90" i="21"/>
  <c r="D96" i="21"/>
  <c r="F98" i="21"/>
  <c r="F106" i="21"/>
  <c r="F76" i="22"/>
  <c r="D82" i="22"/>
  <c r="D102" i="22"/>
  <c r="F104" i="22"/>
  <c r="F80" i="25"/>
  <c r="F96" i="25"/>
  <c r="D77" i="26"/>
  <c r="F81" i="26"/>
  <c r="D93" i="26"/>
  <c r="F97" i="26"/>
  <c r="D78" i="27"/>
  <c r="D94" i="27"/>
  <c r="F78" i="29"/>
  <c r="F98" i="30"/>
  <c r="F86" i="31"/>
  <c r="D100" i="31"/>
  <c r="F84" i="25"/>
  <c r="F84" i="31"/>
  <c r="F84" i="29"/>
  <c r="F84" i="27"/>
  <c r="F84" i="24"/>
  <c r="F84" i="26"/>
  <c r="F84" i="23"/>
  <c r="F84" i="30"/>
  <c r="I3" i="23"/>
  <c r="I3" i="26"/>
  <c r="I3" i="30"/>
  <c r="I3" i="28"/>
  <c r="I3" i="25"/>
  <c r="I3" i="29"/>
  <c r="I3" i="24"/>
  <c r="I3" i="31"/>
  <c r="D79" i="30"/>
  <c r="D79" i="28"/>
  <c r="D79" i="25"/>
  <c r="D79" i="31"/>
  <c r="D79" i="29"/>
  <c r="D79" i="27"/>
  <c r="D87" i="30"/>
  <c r="D87" i="28"/>
  <c r="D87" i="25"/>
  <c r="D87" i="31"/>
  <c r="D87" i="29"/>
  <c r="D87" i="27"/>
  <c r="D95" i="30"/>
  <c r="D95" i="28"/>
  <c r="D95" i="25"/>
  <c r="D95" i="31"/>
  <c r="D95" i="29"/>
  <c r="D95" i="27"/>
  <c r="D99" i="31"/>
  <c r="D99" i="29"/>
  <c r="D99" i="27"/>
  <c r="D99" i="24"/>
  <c r="D99" i="26"/>
  <c r="D99" i="23"/>
  <c r="D99" i="30"/>
  <c r="D99" i="28"/>
  <c r="D99" i="25"/>
  <c r="D107" i="31"/>
  <c r="D107" i="29"/>
  <c r="D107" i="27"/>
  <c r="D107" i="24"/>
  <c r="D107" i="26"/>
  <c r="D107" i="23"/>
  <c r="D107" i="30"/>
  <c r="D107" i="28"/>
  <c r="D107" i="25"/>
  <c r="F75" i="26"/>
  <c r="F75" i="23"/>
  <c r="F75" i="30"/>
  <c r="F75" i="28"/>
  <c r="F75" i="25"/>
  <c r="F75" i="31"/>
  <c r="F75" i="29"/>
  <c r="F75" i="27"/>
  <c r="F79" i="25"/>
  <c r="F79" i="31"/>
  <c r="F79" i="29"/>
  <c r="F79" i="27"/>
  <c r="F79" i="24"/>
  <c r="F79" i="30"/>
  <c r="F79" i="28"/>
  <c r="F83" i="26"/>
  <c r="F83" i="23"/>
  <c r="F83" i="30"/>
  <c r="F83" i="28"/>
  <c r="F83" i="25"/>
  <c r="F83" i="31"/>
  <c r="F83" i="29"/>
  <c r="F83" i="27"/>
  <c r="F87" i="25"/>
  <c r="F87" i="31"/>
  <c r="F87" i="29"/>
  <c r="F87" i="27"/>
  <c r="F87" i="24"/>
  <c r="F87" i="30"/>
  <c r="F87" i="28"/>
  <c r="F91" i="26"/>
  <c r="F91" i="23"/>
  <c r="F91" i="30"/>
  <c r="F91" i="28"/>
  <c r="F91" i="22"/>
  <c r="F91" i="25"/>
  <c r="F91" i="31"/>
  <c r="F91" i="29"/>
  <c r="F91" i="27"/>
  <c r="F95" i="25"/>
  <c r="F95" i="31"/>
  <c r="F95" i="29"/>
  <c r="F95" i="27"/>
  <c r="F95" i="24"/>
  <c r="F95" i="30"/>
  <c r="F95" i="28"/>
  <c r="F99" i="26"/>
  <c r="F99" i="23"/>
  <c r="F99" i="30"/>
  <c r="F99" i="28"/>
  <c r="F99" i="22"/>
  <c r="F99" i="25"/>
  <c r="F99" i="31"/>
  <c r="F99" i="29"/>
  <c r="F99" i="27"/>
  <c r="F103" i="25"/>
  <c r="F103" i="31"/>
  <c r="F103" i="29"/>
  <c r="F103" i="27"/>
  <c r="F103" i="24"/>
  <c r="F103" i="30"/>
  <c r="F103" i="28"/>
  <c r="F107" i="26"/>
  <c r="F107" i="23"/>
  <c r="F107" i="30"/>
  <c r="F107" i="28"/>
  <c r="F107" i="22"/>
  <c r="F107" i="25"/>
  <c r="F107" i="31"/>
  <c r="F107" i="29"/>
  <c r="F107" i="27"/>
  <c r="D79" i="2"/>
  <c r="F81" i="2"/>
  <c r="D87" i="2"/>
  <c r="F89" i="2"/>
  <c r="D95" i="2"/>
  <c r="F97" i="2"/>
  <c r="D103" i="2"/>
  <c r="F105" i="2"/>
  <c r="D75" i="21"/>
  <c r="F77" i="21"/>
  <c r="D83" i="21"/>
  <c r="F85" i="21"/>
  <c r="D91" i="21"/>
  <c r="F93" i="21"/>
  <c r="D99" i="21"/>
  <c r="D107" i="21"/>
  <c r="D77" i="22"/>
  <c r="F79" i="22"/>
  <c r="D85" i="22"/>
  <c r="F87" i="22"/>
  <c r="F90" i="22"/>
  <c r="D81" i="24"/>
  <c r="D97" i="24"/>
  <c r="F87" i="26"/>
  <c r="F103" i="26"/>
  <c r="F88" i="27"/>
  <c r="F104" i="27"/>
  <c r="D90" i="28"/>
  <c r="D106" i="28"/>
  <c r="D76" i="26"/>
  <c r="D76" i="23"/>
  <c r="D76" i="30"/>
  <c r="D76" i="28"/>
  <c r="D76" i="25"/>
  <c r="D76" i="24"/>
  <c r="D80" i="31"/>
  <c r="D80" i="29"/>
  <c r="D80" i="27"/>
  <c r="D80" i="24"/>
  <c r="D80" i="26"/>
  <c r="D80" i="23"/>
  <c r="D84" i="26"/>
  <c r="D84" i="23"/>
  <c r="D84" i="30"/>
  <c r="D84" i="28"/>
  <c r="D84" i="25"/>
  <c r="D84" i="24"/>
  <c r="D88" i="31"/>
  <c r="D88" i="29"/>
  <c r="D88" i="27"/>
  <c r="D88" i="24"/>
  <c r="D88" i="26"/>
  <c r="D88" i="23"/>
  <c r="D92" i="26"/>
  <c r="D92" i="23"/>
  <c r="D92" i="30"/>
  <c r="D92" i="28"/>
  <c r="D92" i="25"/>
  <c r="D92" i="24"/>
  <c r="D96" i="31"/>
  <c r="D96" i="29"/>
  <c r="D96" i="27"/>
  <c r="D96" i="24"/>
  <c r="D96" i="26"/>
  <c r="D96" i="23"/>
  <c r="D100" i="26"/>
  <c r="D100" i="23"/>
  <c r="D100" i="30"/>
  <c r="D100" i="28"/>
  <c r="D100" i="25"/>
  <c r="D100" i="24"/>
  <c r="D104" i="31"/>
  <c r="D104" i="29"/>
  <c r="D104" i="27"/>
  <c r="D104" i="24"/>
  <c r="D104" i="26"/>
  <c r="D104" i="23"/>
  <c r="D108" i="26"/>
  <c r="D108" i="23"/>
  <c r="D108" i="30"/>
  <c r="D108" i="28"/>
  <c r="D108" i="25"/>
  <c r="D108" i="24"/>
  <c r="D82" i="2"/>
  <c r="F84" i="2"/>
  <c r="D98" i="2"/>
  <c r="F100" i="2"/>
  <c r="D106" i="2"/>
  <c r="F108" i="2"/>
  <c r="D78" i="21"/>
  <c r="F80" i="21"/>
  <c r="D86" i="21"/>
  <c r="F88" i="21"/>
  <c r="D94" i="21"/>
  <c r="F96" i="21"/>
  <c r="D102" i="21"/>
  <c r="F104" i="21"/>
  <c r="I7" i="22"/>
  <c r="D80" i="22"/>
  <c r="F82" i="22"/>
  <c r="D88" i="22"/>
  <c r="D91" i="22"/>
  <c r="D94" i="22"/>
  <c r="F96" i="22"/>
  <c r="D100" i="22"/>
  <c r="F102" i="22"/>
  <c r="F105" i="22"/>
  <c r="D79" i="23"/>
  <c r="D95" i="23"/>
  <c r="F75" i="24"/>
  <c r="D87" i="24"/>
  <c r="F91" i="24"/>
  <c r="D103" i="24"/>
  <c r="F107" i="24"/>
  <c r="D88" i="25"/>
  <c r="D104" i="25"/>
  <c r="F78" i="27"/>
  <c r="F94" i="27"/>
  <c r="D80" i="28"/>
  <c r="F84" i="28"/>
  <c r="D96" i="28"/>
  <c r="F86" i="29"/>
  <c r="D100" i="29"/>
  <c r="I7" i="30"/>
  <c r="D88" i="30"/>
  <c r="F106" i="30"/>
  <c r="D76" i="31"/>
  <c r="F94" i="31"/>
  <c r="D108" i="31"/>
  <c r="F92" i="25"/>
  <c r="F92" i="31"/>
  <c r="F92" i="29"/>
  <c r="F92" i="27"/>
  <c r="F92" i="24"/>
  <c r="F92" i="26"/>
  <c r="F92" i="23"/>
  <c r="F92" i="30"/>
  <c r="F108" i="25"/>
  <c r="F108" i="31"/>
  <c r="F108" i="29"/>
  <c r="F108" i="27"/>
  <c r="F108" i="24"/>
  <c r="F108" i="26"/>
  <c r="F108" i="23"/>
  <c r="F108" i="30"/>
  <c r="I3" i="2"/>
  <c r="D85" i="2"/>
  <c r="D101" i="2"/>
  <c r="F75" i="21"/>
  <c r="D81" i="21"/>
  <c r="F83" i="21"/>
  <c r="F91" i="21"/>
  <c r="D97" i="21"/>
  <c r="F99" i="21"/>
  <c r="F107" i="21"/>
  <c r="D75" i="22"/>
  <c r="D83" i="22"/>
  <c r="D103" i="22"/>
  <c r="D85" i="23"/>
  <c r="F89" i="23"/>
  <c r="D101" i="23"/>
  <c r="F105" i="23"/>
  <c r="F97" i="24"/>
  <c r="D78" i="25"/>
  <c r="F82" i="25"/>
  <c r="F98" i="25"/>
  <c r="D79" i="26"/>
  <c r="D95" i="26"/>
  <c r="I7" i="28"/>
  <c r="F90" i="28"/>
  <c r="F106" i="28"/>
  <c r="F100" i="25"/>
  <c r="F100" i="31"/>
  <c r="F100" i="29"/>
  <c r="F100" i="27"/>
  <c r="F100" i="24"/>
  <c r="F100" i="26"/>
  <c r="F100" i="23"/>
  <c r="F100" i="30"/>
  <c r="D89" i="26"/>
  <c r="D89" i="23"/>
  <c r="D89" i="30"/>
  <c r="D89" i="28"/>
  <c r="D89" i="22"/>
  <c r="D89" i="25"/>
  <c r="D89" i="31"/>
  <c r="D89" i="29"/>
  <c r="D89" i="27"/>
  <c r="D105" i="26"/>
  <c r="D105" i="23"/>
  <c r="D105" i="30"/>
  <c r="D105" i="28"/>
  <c r="D105" i="22"/>
  <c r="D105" i="25"/>
  <c r="D105" i="31"/>
  <c r="D105" i="29"/>
  <c r="D105" i="27"/>
  <c r="D80" i="2"/>
  <c r="F82" i="2"/>
  <c r="D88" i="2"/>
  <c r="F90" i="2"/>
  <c r="D96" i="2"/>
  <c r="F98" i="2"/>
  <c r="D104" i="2"/>
  <c r="F106" i="2"/>
  <c r="I3" i="21"/>
  <c r="D76" i="21"/>
  <c r="F78" i="21"/>
  <c r="D84" i="21"/>
  <c r="F86" i="21"/>
  <c r="D92" i="21"/>
  <c r="F94" i="21"/>
  <c r="D100" i="21"/>
  <c r="F102" i="21"/>
  <c r="D108" i="21"/>
  <c r="F80" i="22"/>
  <c r="D86" i="22"/>
  <c r="F88" i="22"/>
  <c r="D92" i="22"/>
  <c r="F94" i="22"/>
  <c r="F100" i="22"/>
  <c r="F79" i="23"/>
  <c r="F95" i="23"/>
  <c r="F88" i="25"/>
  <c r="I7" i="26"/>
  <c r="D76" i="29"/>
  <c r="F94" i="29"/>
  <c r="D108" i="29"/>
  <c r="F82" i="30"/>
  <c r="D96" i="30"/>
  <c r="D84" i="31"/>
  <c r="F102" i="31"/>
  <c r="F76" i="25"/>
  <c r="F76" i="31"/>
  <c r="F76" i="29"/>
  <c r="F76" i="27"/>
  <c r="F76" i="24"/>
  <c r="F76" i="26"/>
  <c r="F76" i="23"/>
  <c r="F76" i="30"/>
  <c r="F104" i="24"/>
  <c r="F104" i="26"/>
  <c r="F104" i="23"/>
  <c r="F104" i="30"/>
  <c r="F104" i="28"/>
  <c r="F104" i="31"/>
  <c r="F104" i="29"/>
  <c r="D85" i="25"/>
  <c r="D85" i="31"/>
  <c r="D85" i="29"/>
  <c r="D85" i="27"/>
  <c r="D85" i="24"/>
  <c r="D85" i="30"/>
  <c r="D85" i="28"/>
  <c r="D101" i="25"/>
  <c r="D101" i="31"/>
  <c r="D101" i="29"/>
  <c r="D101" i="27"/>
  <c r="D101" i="24"/>
  <c r="D101" i="30"/>
  <c r="D101" i="28"/>
  <c r="F77" i="31"/>
  <c r="F77" i="29"/>
  <c r="F77" i="27"/>
  <c r="F77" i="24"/>
  <c r="F77" i="26"/>
  <c r="F77" i="23"/>
  <c r="F77" i="30"/>
  <c r="F77" i="28"/>
  <c r="F77" i="25"/>
  <c r="F81" i="30"/>
  <c r="F81" i="28"/>
  <c r="F81" i="25"/>
  <c r="F81" i="31"/>
  <c r="F81" i="29"/>
  <c r="F81" i="27"/>
  <c r="F85" i="31"/>
  <c r="F85" i="29"/>
  <c r="F85" i="27"/>
  <c r="F85" i="24"/>
  <c r="F85" i="26"/>
  <c r="F85" i="23"/>
  <c r="F85" i="30"/>
  <c r="F85" i="28"/>
  <c r="F85" i="25"/>
  <c r="F89" i="30"/>
  <c r="F89" i="28"/>
  <c r="F89" i="25"/>
  <c r="F89" i="31"/>
  <c r="F89" i="29"/>
  <c r="F89" i="27"/>
  <c r="F93" i="31"/>
  <c r="F93" i="29"/>
  <c r="F93" i="27"/>
  <c r="F93" i="24"/>
  <c r="F93" i="26"/>
  <c r="F93" i="23"/>
  <c r="F93" i="30"/>
  <c r="F93" i="28"/>
  <c r="F93" i="25"/>
  <c r="F97" i="30"/>
  <c r="F97" i="28"/>
  <c r="F97" i="25"/>
  <c r="F97" i="31"/>
  <c r="F97" i="29"/>
  <c r="F97" i="27"/>
  <c r="F101" i="31"/>
  <c r="F101" i="29"/>
  <c r="F101" i="27"/>
  <c r="F101" i="24"/>
  <c r="F101" i="26"/>
  <c r="F101" i="23"/>
  <c r="F101" i="30"/>
  <c r="F101" i="28"/>
  <c r="F101" i="25"/>
  <c r="F105" i="30"/>
  <c r="F105" i="28"/>
  <c r="F105" i="25"/>
  <c r="F105" i="31"/>
  <c r="F105" i="29"/>
  <c r="F105" i="27"/>
  <c r="D75" i="2"/>
  <c r="F77" i="2"/>
  <c r="D83" i="2"/>
  <c r="F85" i="2"/>
  <c r="D91" i="2"/>
  <c r="F93" i="2"/>
  <c r="D99" i="2"/>
  <c r="F101" i="2"/>
  <c r="D107" i="2"/>
  <c r="D79" i="21"/>
  <c r="F81" i="21"/>
  <c r="D87" i="21"/>
  <c r="F89" i="21"/>
  <c r="D95" i="21"/>
  <c r="F97" i="21"/>
  <c r="D103" i="21"/>
  <c r="F105" i="21"/>
  <c r="F75" i="22"/>
  <c r="D81" i="22"/>
  <c r="F83" i="22"/>
  <c r="D95" i="22"/>
  <c r="D98" i="22"/>
  <c r="D101" i="22"/>
  <c r="F103" i="22"/>
  <c r="F106" i="22"/>
  <c r="D89" i="24"/>
  <c r="D105" i="24"/>
  <c r="F79" i="26"/>
  <c r="F95" i="26"/>
  <c r="D76" i="27"/>
  <c r="D92" i="27"/>
  <c r="F96" i="27"/>
  <c r="D108" i="27"/>
  <c r="F80" i="24"/>
  <c r="F80" i="26"/>
  <c r="F80" i="23"/>
  <c r="F80" i="30"/>
  <c r="F80" i="28"/>
  <c r="F80" i="31"/>
  <c r="F80" i="29"/>
  <c r="D77" i="25"/>
  <c r="D77" i="31"/>
  <c r="D77" i="29"/>
  <c r="D77" i="27"/>
  <c r="D77" i="24"/>
  <c r="D77" i="30"/>
  <c r="D77" i="28"/>
  <c r="D93" i="25"/>
  <c r="D93" i="31"/>
  <c r="D93" i="29"/>
  <c r="D93" i="27"/>
  <c r="D93" i="24"/>
  <c r="D93" i="30"/>
  <c r="D93" i="28"/>
  <c r="D78" i="24"/>
  <c r="D78" i="26"/>
  <c r="D78" i="23"/>
  <c r="D78" i="30"/>
  <c r="D78" i="28"/>
  <c r="D78" i="31"/>
  <c r="D78" i="29"/>
  <c r="D82" i="25"/>
  <c r="D82" i="31"/>
  <c r="D82" i="29"/>
  <c r="D82" i="27"/>
  <c r="D82" i="24"/>
  <c r="D82" i="26"/>
  <c r="D82" i="23"/>
  <c r="D82" i="30"/>
  <c r="D86" i="24"/>
  <c r="D86" i="26"/>
  <c r="D86" i="23"/>
  <c r="D86" i="30"/>
  <c r="D86" i="28"/>
  <c r="D86" i="31"/>
  <c r="D86" i="29"/>
  <c r="D90" i="25"/>
  <c r="D90" i="31"/>
  <c r="D90" i="29"/>
  <c r="D90" i="27"/>
  <c r="D90" i="24"/>
  <c r="D90" i="26"/>
  <c r="D90" i="23"/>
  <c r="D90" i="30"/>
  <c r="D94" i="24"/>
  <c r="D94" i="26"/>
  <c r="D94" i="23"/>
  <c r="D94" i="30"/>
  <c r="D94" i="28"/>
  <c r="D94" i="31"/>
  <c r="D94" i="29"/>
  <c r="D98" i="25"/>
  <c r="D98" i="31"/>
  <c r="D98" i="29"/>
  <c r="D98" i="27"/>
  <c r="D98" i="24"/>
  <c r="D98" i="26"/>
  <c r="D98" i="23"/>
  <c r="D98" i="30"/>
  <c r="D102" i="24"/>
  <c r="D102" i="26"/>
  <c r="D102" i="23"/>
  <c r="D102" i="30"/>
  <c r="D102" i="28"/>
  <c r="D102" i="31"/>
  <c r="D102" i="29"/>
  <c r="D106" i="25"/>
  <c r="D106" i="31"/>
  <c r="D106" i="29"/>
  <c r="D106" i="27"/>
  <c r="D106" i="24"/>
  <c r="D106" i="26"/>
  <c r="D106" i="23"/>
  <c r="D106" i="30"/>
  <c r="F75" i="2"/>
  <c r="D78" i="2"/>
  <c r="F80" i="2"/>
  <c r="D86" i="2"/>
  <c r="F88" i="2"/>
  <c r="D94" i="2"/>
  <c r="F96" i="2"/>
  <c r="D102" i="2"/>
  <c r="F104" i="2"/>
  <c r="F76" i="21"/>
  <c r="D82" i="21"/>
  <c r="F84" i="21"/>
  <c r="D90" i="21"/>
  <c r="F92" i="21"/>
  <c r="D98" i="21"/>
  <c r="F100" i="21"/>
  <c r="D106" i="21"/>
  <c r="F108" i="21"/>
  <c r="I3" i="22"/>
  <c r="D76" i="22"/>
  <c r="F78" i="22"/>
  <c r="D84" i="22"/>
  <c r="F86" i="22"/>
  <c r="F89" i="22"/>
  <c r="F92" i="22"/>
  <c r="D104" i="22"/>
  <c r="D107" i="22"/>
  <c r="D87" i="23"/>
  <c r="D103" i="23"/>
  <c r="D79" i="24"/>
  <c r="F83" i="24"/>
  <c r="D95" i="24"/>
  <c r="F99" i="24"/>
  <c r="D80" i="25"/>
  <c r="D96" i="25"/>
  <c r="F86" i="27"/>
  <c r="F102" i="27"/>
  <c r="F76" i="28"/>
  <c r="D88" i="28"/>
  <c r="F92" i="28"/>
  <c r="D104" i="28"/>
  <c r="F108" i="28"/>
  <c r="D84" i="29"/>
  <c r="F102" i="29"/>
  <c r="F90" i="30"/>
  <c r="D104" i="30"/>
  <c r="F78" i="31"/>
  <c r="D92" i="31"/>
  <c r="F3" i="30"/>
  <c r="F3" i="28"/>
  <c r="F2" i="27"/>
  <c r="F3" i="26"/>
  <c r="F4" i="26" s="1"/>
  <c r="F6" i="26" s="1"/>
  <c r="F3" i="25"/>
  <c r="F2" i="31"/>
  <c r="F3" i="31"/>
  <c r="F2" i="30"/>
  <c r="F3" i="29"/>
  <c r="F2" i="25"/>
  <c r="F3" i="24"/>
  <c r="F3" i="23"/>
  <c r="I4" i="22"/>
  <c r="I4" i="25"/>
  <c r="I4" i="30"/>
  <c r="I4" i="24"/>
  <c r="I4" i="29"/>
  <c r="I4" i="28"/>
  <c r="I4" i="23"/>
  <c r="I4" i="21"/>
  <c r="I4" i="27"/>
  <c r="I4" i="26"/>
  <c r="I4" i="31"/>
  <c r="F3" i="22"/>
  <c r="F2" i="21"/>
  <c r="F2" i="28"/>
  <c r="F2" i="29"/>
  <c r="F2" i="24"/>
  <c r="F2" i="23"/>
  <c r="F2" i="22"/>
  <c r="F14" i="2"/>
  <c r="F3" i="2"/>
  <c r="F2" i="2"/>
  <c r="F4" i="27" l="1"/>
  <c r="F6" i="27" s="1"/>
  <c r="I8" i="26"/>
  <c r="F4" i="30"/>
  <c r="F6" i="30" s="1"/>
  <c r="F4" i="21"/>
  <c r="F6" i="21" s="1"/>
  <c r="I8" i="30"/>
  <c r="I8" i="27"/>
  <c r="F4" i="31"/>
  <c r="F6" i="31" s="1"/>
  <c r="I8" i="2"/>
  <c r="I8" i="25"/>
  <c r="I8" i="31"/>
  <c r="F4" i="25"/>
  <c r="F6" i="25" s="1"/>
  <c r="I8" i="21"/>
  <c r="F4" i="28"/>
  <c r="F6" i="28" s="1"/>
  <c r="I8" i="28"/>
  <c r="I8" i="29"/>
  <c r="F4" i="29"/>
  <c r="F6" i="29" s="1"/>
  <c r="I8" i="24"/>
  <c r="F4" i="24"/>
  <c r="F6" i="24" s="1"/>
  <c r="F4" i="23"/>
  <c r="F6" i="23" s="1"/>
  <c r="I8" i="23"/>
  <c r="F4" i="22"/>
  <c r="F6" i="22" s="1"/>
  <c r="I8" i="22"/>
  <c r="F4" i="2"/>
  <c r="F6" i="2" s="1"/>
  <c r="A5" i="16" l="1"/>
  <c r="A6" i="16"/>
  <c r="A7" i="16"/>
  <c r="A8" i="16"/>
  <c r="A9" i="16"/>
  <c r="A10" i="16"/>
  <c r="A11" i="16"/>
  <c r="A12" i="16"/>
  <c r="A13" i="16"/>
  <c r="A14" i="16"/>
  <c r="A15" i="16"/>
  <c r="A4" i="16"/>
  <c r="B1" i="16"/>
  <c r="A17" i="16" l="1"/>
  <c r="H86" i="1"/>
  <c r="R7" i="16"/>
  <c r="Q7" i="16"/>
  <c r="P7" i="16"/>
  <c r="O7" i="16"/>
  <c r="N7" i="16"/>
  <c r="M7" i="16"/>
  <c r="L7" i="16"/>
  <c r="K7" i="16"/>
  <c r="J7" i="16"/>
  <c r="I7" i="16"/>
  <c r="H7" i="16"/>
  <c r="R8" i="16"/>
  <c r="Q8" i="16"/>
  <c r="P8" i="16"/>
  <c r="O8" i="16"/>
  <c r="N8" i="16"/>
  <c r="M8" i="16"/>
  <c r="L8" i="16"/>
  <c r="K8" i="16"/>
  <c r="J8" i="16"/>
  <c r="I8" i="16"/>
  <c r="H8" i="16"/>
  <c r="R9" i="16"/>
  <c r="Q9" i="16"/>
  <c r="P9" i="16"/>
  <c r="O9" i="16"/>
  <c r="N9" i="16"/>
  <c r="M9" i="16"/>
  <c r="L9" i="16"/>
  <c r="K9" i="16"/>
  <c r="J9" i="16"/>
  <c r="I9" i="16"/>
  <c r="H9" i="16"/>
  <c r="R10" i="16"/>
  <c r="Q10" i="16"/>
  <c r="P10" i="16"/>
  <c r="O10" i="16"/>
  <c r="N10" i="16"/>
  <c r="M10" i="16"/>
  <c r="L10" i="16"/>
  <c r="K10" i="16"/>
  <c r="J10" i="16"/>
  <c r="I10" i="16"/>
  <c r="H10" i="16"/>
  <c r="R11" i="16"/>
  <c r="Q11" i="16"/>
  <c r="P11" i="16"/>
  <c r="O11" i="16"/>
  <c r="N11" i="16"/>
  <c r="M11" i="16"/>
  <c r="L11" i="16"/>
  <c r="K11" i="16"/>
  <c r="J11" i="16"/>
  <c r="I11" i="16"/>
  <c r="H11" i="16"/>
  <c r="R12" i="16"/>
  <c r="Q12" i="16"/>
  <c r="P12" i="16"/>
  <c r="O12" i="16"/>
  <c r="N12" i="16"/>
  <c r="M12" i="16"/>
  <c r="L12" i="16"/>
  <c r="K12" i="16"/>
  <c r="J12" i="16"/>
  <c r="I12" i="16"/>
  <c r="H12" i="16"/>
  <c r="R13" i="16"/>
  <c r="Q13" i="16"/>
  <c r="P13" i="16"/>
  <c r="O13" i="16"/>
  <c r="N13" i="16"/>
  <c r="M13" i="16"/>
  <c r="L13" i="16"/>
  <c r="K13" i="16"/>
  <c r="J13" i="16"/>
  <c r="I13" i="16"/>
  <c r="H13" i="16"/>
  <c r="R14" i="16"/>
  <c r="Q14" i="16"/>
  <c r="P14" i="16"/>
  <c r="O14" i="16"/>
  <c r="N14" i="16"/>
  <c r="M14" i="16"/>
  <c r="L14" i="16"/>
  <c r="K14" i="16"/>
  <c r="J14" i="16"/>
  <c r="I14" i="16"/>
  <c r="H14" i="16"/>
  <c r="R15" i="16"/>
  <c r="Q15" i="16"/>
  <c r="P15" i="16"/>
  <c r="O15" i="16"/>
  <c r="N15" i="16"/>
  <c r="M15" i="16"/>
  <c r="L15" i="16"/>
  <c r="K15" i="16"/>
  <c r="J15" i="16"/>
  <c r="I15" i="16"/>
  <c r="H15" i="16"/>
  <c r="R6" i="16"/>
  <c r="Q6" i="16"/>
  <c r="P6" i="16"/>
  <c r="O6" i="16"/>
  <c r="N6" i="16"/>
  <c r="M6" i="16"/>
  <c r="L6" i="16"/>
  <c r="K6" i="16"/>
  <c r="J6" i="16"/>
  <c r="I6" i="16"/>
  <c r="H6" i="16"/>
  <c r="R5" i="16"/>
  <c r="Q5" i="16"/>
  <c r="P5" i="16"/>
  <c r="O5" i="16"/>
  <c r="N5" i="16"/>
  <c r="M5" i="16"/>
  <c r="L5" i="16"/>
  <c r="K5" i="16"/>
  <c r="J5" i="16"/>
  <c r="I5" i="16"/>
  <c r="H5" i="16"/>
  <c r="R4" i="16"/>
  <c r="Q4" i="16"/>
  <c r="P4" i="16"/>
  <c r="O4" i="16"/>
  <c r="N4" i="16"/>
  <c r="M4" i="16"/>
  <c r="L4" i="16"/>
  <c r="K4" i="16"/>
  <c r="J4" i="16"/>
  <c r="H4" i="16"/>
  <c r="E4" i="16"/>
  <c r="D5" i="16"/>
  <c r="E5" i="16"/>
  <c r="D6" i="16"/>
  <c r="E6" i="16"/>
  <c r="D7" i="16"/>
  <c r="E7" i="16"/>
  <c r="D8" i="16"/>
  <c r="E8" i="16"/>
  <c r="D9" i="16"/>
  <c r="E9" i="16"/>
  <c r="D10" i="16"/>
  <c r="E10" i="16"/>
  <c r="D11" i="16"/>
  <c r="E11" i="16"/>
  <c r="C9" i="16" l="1"/>
  <c r="C10" i="16"/>
  <c r="C8" i="16"/>
  <c r="C7" i="16"/>
  <c r="C11" i="16"/>
  <c r="C5" i="16"/>
  <c r="C6" i="16"/>
  <c r="G13" i="16"/>
  <c r="G10" i="16"/>
  <c r="F10" i="16" s="1"/>
  <c r="G15" i="16"/>
  <c r="G7" i="16"/>
  <c r="F7" i="16" s="1"/>
  <c r="G5" i="16"/>
  <c r="F5" i="16" s="1"/>
  <c r="G14" i="16"/>
  <c r="G9" i="16"/>
  <c r="F9" i="16" s="1"/>
  <c r="G11" i="16"/>
  <c r="F11" i="16" s="1"/>
  <c r="G12" i="16"/>
  <c r="G8" i="16"/>
  <c r="F8" i="16" s="1"/>
  <c r="G6" i="16"/>
  <c r="F6" i="16" s="1"/>
  <c r="J17" i="16"/>
  <c r="R17" i="16"/>
  <c r="I4" i="16"/>
  <c r="G4" i="16" s="1"/>
  <c r="D4" i="16"/>
  <c r="C4" i="16" s="1"/>
  <c r="O17" i="16"/>
  <c r="H17" i="16"/>
  <c r="P17" i="16"/>
  <c r="N17" i="16"/>
  <c r="M17" i="16"/>
  <c r="L17" i="16"/>
  <c r="K17" i="16"/>
  <c r="Q17" i="16"/>
  <c r="I17" i="16" l="1"/>
  <c r="G17" i="16"/>
  <c r="F4" i="16"/>
  <c r="D13" i="16"/>
  <c r="D14" i="16"/>
  <c r="D15" i="16"/>
  <c r="D12" i="16"/>
  <c r="E13" i="16"/>
  <c r="F13" i="16" s="1"/>
  <c r="E14" i="16"/>
  <c r="F14" i="16" s="1"/>
  <c r="E15" i="16"/>
  <c r="F15" i="16" s="1"/>
  <c r="E12" i="16"/>
  <c r="D17" i="16" l="1"/>
  <c r="C15" i="16"/>
  <c r="C12" i="16"/>
  <c r="E17" i="16"/>
  <c r="C14" i="16"/>
  <c r="C13" i="16"/>
  <c r="F12" i="16"/>
  <c r="D18" i="16" l="1"/>
  <c r="C17" i="16"/>
  <c r="B17" i="2"/>
  <c r="B18" i="2" s="1"/>
  <c r="B19" i="2" s="1"/>
  <c r="C18" i="16" l="1"/>
  <c r="I68" i="2"/>
  <c r="I67" i="2"/>
  <c r="H67" i="2"/>
  <c r="H68" i="2" l="1"/>
  <c r="B20" i="2" l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</author>
  </authors>
  <commentList>
    <comment ref="B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Refer to Master list… it should be B-   e.g B2, B5 etc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Enter a description of the project you are working on
</t>
        </r>
      </text>
    </comment>
  </commentList>
</comments>
</file>

<file path=xl/sharedStrings.xml><?xml version="1.0" encoding="utf-8"?>
<sst xmlns="http://schemas.openxmlformats.org/spreadsheetml/2006/main" count="2383" uniqueCount="256">
  <si>
    <t>Year:</t>
  </si>
  <si>
    <t>ISx4 Timesheet</t>
  </si>
  <si>
    <t>Your Name:</t>
  </si>
  <si>
    <t>January</t>
  </si>
  <si>
    <t>AL</t>
  </si>
  <si>
    <t>February</t>
  </si>
  <si>
    <t>PH-C</t>
  </si>
  <si>
    <t>March</t>
  </si>
  <si>
    <t>PH-H</t>
  </si>
  <si>
    <t>April</t>
  </si>
  <si>
    <t>S</t>
  </si>
  <si>
    <t>May</t>
  </si>
  <si>
    <t>BL</t>
  </si>
  <si>
    <t>June</t>
  </si>
  <si>
    <t>PL</t>
  </si>
  <si>
    <t>July</t>
  </si>
  <si>
    <t>Pre-J</t>
  </si>
  <si>
    <t>August</t>
  </si>
  <si>
    <t>Post-L</t>
  </si>
  <si>
    <t>September</t>
  </si>
  <si>
    <t>N</t>
  </si>
  <si>
    <t>October</t>
  </si>
  <si>
    <t>OB</t>
  </si>
  <si>
    <t>November</t>
  </si>
  <si>
    <t>T</t>
  </si>
  <si>
    <t>December</t>
  </si>
  <si>
    <t>Total</t>
  </si>
  <si>
    <t>Client</t>
  </si>
  <si>
    <t>Non Client</t>
  </si>
  <si>
    <t>Sum</t>
  </si>
  <si>
    <t>Apr</t>
  </si>
  <si>
    <t>Month:</t>
  </si>
  <si>
    <t>Day</t>
  </si>
  <si>
    <t>Date</t>
  </si>
  <si>
    <t>TIME</t>
  </si>
  <si>
    <t>Time</t>
  </si>
  <si>
    <t>Code</t>
  </si>
  <si>
    <t>Project</t>
  </si>
  <si>
    <t>Comments</t>
  </si>
  <si>
    <t>Sat</t>
  </si>
  <si>
    <t>Sun</t>
  </si>
  <si>
    <t>Mon</t>
  </si>
  <si>
    <t>Tue</t>
  </si>
  <si>
    <t>Wed</t>
  </si>
  <si>
    <t>Thu</t>
  </si>
  <si>
    <t>Fri</t>
  </si>
  <si>
    <t>TRAINING DONE - Include both "T" (time off from client work to do it) and "Other" being training in addition to a full day on the client</t>
  </si>
  <si>
    <t>Time Spent (Days)</t>
  </si>
  <si>
    <t>T Above ?</t>
  </si>
  <si>
    <t>Badge / Certification?</t>
  </si>
  <si>
    <t>Other</t>
  </si>
  <si>
    <t>Yes</t>
  </si>
  <si>
    <t>No</t>
  </si>
  <si>
    <t>Not Yet Completed</t>
  </si>
  <si>
    <t>SOW Ref</t>
  </si>
  <si>
    <t>Non</t>
  </si>
  <si>
    <t>0?&gt;</t>
  </si>
  <si>
    <t>Your REFERENCE DATA -</t>
  </si>
  <si>
    <t>YEAR</t>
  </si>
  <si>
    <t>SOW REF</t>
  </si>
  <si>
    <t>Project   (Enter&gt;)</t>
  </si>
  <si>
    <t>TS Code</t>
  </si>
  <si>
    <t>SOW Info</t>
  </si>
  <si>
    <t>CLIENT BILLING CODES: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</si>
  <si>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</si>
  <si>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</si>
  <si>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</si>
  <si>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</si>
  <si>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</si>
  <si>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</si>
  <si>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</si>
  <si>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</si>
  <si>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</si>
  <si>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</si>
  <si>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</si>
  <si>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</si>
  <si>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</si>
  <si>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</si>
  <si>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</si>
  <si>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</si>
  <si>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</si>
  <si>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</si>
  <si>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</si>
  <si>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</si>
  <si>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</si>
  <si>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</si>
  <si>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</si>
  <si>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</si>
  <si>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</si>
  <si>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</si>
  <si>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</si>
  <si>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</si>
  <si>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</si>
  <si>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</si>
  <si>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</si>
  <si>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</si>
  <si>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</si>
  <si>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</si>
  <si>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REF</t>
  </si>
  <si>
    <t>Info</t>
  </si>
  <si>
    <t>&lt; PERSONAL CODES</t>
  </si>
  <si>
    <t>&lt; INTERNAL CODES</t>
  </si>
  <si>
    <t>&lt; CLIENT DEV CODES</t>
  </si>
  <si>
    <t>&lt; PRODUCT DEV CODES</t>
  </si>
  <si>
    <t>NON - CLIENT CODES:</t>
  </si>
  <si>
    <t xml:space="preserve"> </t>
  </si>
  <si>
    <t>Expect</t>
  </si>
  <si>
    <t>???</t>
  </si>
  <si>
    <t>Thur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</si>
  <si>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</si>
  <si>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</si>
  <si>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</si>
  <si>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</si>
  <si>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</si>
  <si>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</si>
  <si>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</si>
  <si>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</si>
  <si>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</si>
  <si>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</si>
  <si>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</si>
  <si>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</si>
  <si>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</si>
  <si>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</si>
  <si>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</si>
  <si>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</si>
  <si>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</si>
  <si>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</si>
  <si>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</si>
  <si>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</si>
  <si>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</si>
  <si>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</si>
  <si>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</si>
  <si>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</si>
  <si>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</si>
  <si>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</si>
  <si>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</si>
  <si>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</si>
  <si>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</si>
  <si>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</si>
  <si>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</si>
  <si>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</si>
  <si>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</si>
  <si>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</si>
  <si>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</si>
  <si>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</si>
  <si>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</si>
  <si>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</si>
  <si>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</si>
  <si>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</si>
  <si>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</si>
  <si>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</si>
  <si>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</si>
  <si>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</si>
  <si>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</si>
  <si>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</si>
  <si>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</si>
  <si>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</si>
  <si>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</si>
  <si>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</si>
  <si>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</si>
  <si>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</si>
  <si>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</si>
  <si>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</si>
  <si>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</si>
  <si>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</si>
  <si>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</si>
  <si>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</si>
  <si>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</si>
  <si>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</si>
  <si>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</si>
  <si>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</si>
  <si>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</si>
  <si>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</si>
  <si>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</si>
  <si>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</si>
  <si>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</si>
  <si>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</si>
  <si>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</si>
  <si>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</si>
  <si>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</si>
  <si>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</si>
  <si>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</si>
  <si>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Application &amp; Title</t>
  </si>
  <si>
    <t>Note:   There are 2 types of codes - Client Billing / Non-client</t>
  </si>
  <si>
    <t>INSTRUCTIONS</t>
  </si>
  <si>
    <t xml:space="preserve"> Staff:</t>
  </si>
  <si>
    <t>N.AL</t>
  </si>
  <si>
    <t>N.PH</t>
  </si>
  <si>
    <t>N.S</t>
  </si>
  <si>
    <t>N.BL</t>
  </si>
  <si>
    <t>N.PL</t>
  </si>
  <si>
    <t>N.PJ</t>
  </si>
  <si>
    <t>N.OB</t>
  </si>
  <si>
    <t>N.T</t>
  </si>
  <si>
    <t>N.N</t>
  </si>
  <si>
    <t>N.INT1</t>
  </si>
  <si>
    <t>N.INT2</t>
  </si>
  <si>
    <t>N.INT3</t>
  </si>
  <si>
    <t>N.PD1</t>
  </si>
  <si>
    <t>N.PD2</t>
  </si>
  <si>
    <t>N.PD3</t>
  </si>
  <si>
    <t>N.PD4</t>
  </si>
  <si>
    <t>N.CD1</t>
  </si>
  <si>
    <t>N.CD3</t>
  </si>
  <si>
    <t>N.CD2</t>
  </si>
  <si>
    <t>EXTRA DAYS -</t>
  </si>
  <si>
    <t>OR, use the section at the bottom.</t>
  </si>
  <si>
    <r>
      <t xml:space="preserve">If you worked on a </t>
    </r>
    <r>
      <rPr>
        <sz val="13"/>
        <color rgb="FFFF0000"/>
        <rFont val="Calibri"/>
        <family val="2"/>
        <scheme val="minor"/>
      </rPr>
      <t>2nd client</t>
    </r>
    <r>
      <rPr>
        <sz val="13"/>
        <color theme="1"/>
        <rFont val="Calibri"/>
        <family val="2"/>
        <scheme val="minor"/>
      </rPr>
      <t xml:space="preserve"> in addition to your full-time client, use the rows at the bottom</t>
    </r>
  </si>
  <si>
    <r>
      <t>Check the</t>
    </r>
    <r>
      <rPr>
        <sz val="13"/>
        <color rgb="FFFF0000"/>
        <rFont val="Calibri"/>
        <family val="2"/>
        <scheme val="minor"/>
      </rPr>
      <t xml:space="preserve"> totals are correct</t>
    </r>
  </si>
  <si>
    <r>
      <t xml:space="preserve">Complete the </t>
    </r>
    <r>
      <rPr>
        <sz val="13"/>
        <color rgb="FFFF0000"/>
        <rFont val="Calibri"/>
        <family val="2"/>
        <scheme val="minor"/>
      </rPr>
      <t>training section</t>
    </r>
    <r>
      <rPr>
        <sz val="13"/>
        <color theme="1"/>
        <rFont val="Calibri"/>
        <family val="2"/>
        <scheme val="minor"/>
      </rPr>
      <t xml:space="preserve"> at the bottom</t>
    </r>
  </si>
  <si>
    <r>
      <t xml:space="preserve">Create a PDF of the month and </t>
    </r>
    <r>
      <rPr>
        <sz val="13"/>
        <color rgb="FFFF0000"/>
        <rFont val="Calibri"/>
        <family val="2"/>
        <scheme val="minor"/>
      </rPr>
      <t>send it with this file</t>
    </r>
  </si>
  <si>
    <r>
      <t xml:space="preserve">Complete for the </t>
    </r>
    <r>
      <rPr>
        <sz val="13"/>
        <color rgb="FFFF0000"/>
        <rFont val="Calibri"/>
        <family val="2"/>
        <scheme val="minor"/>
      </rPr>
      <t>full calendar month - YELLOW cells ONLY</t>
    </r>
  </si>
  <si>
    <r>
      <t>On Tab "</t>
    </r>
    <r>
      <rPr>
        <sz val="13"/>
        <color rgb="FFFF0000"/>
        <rFont val="Calibri"/>
        <family val="2"/>
        <scheme val="minor"/>
      </rPr>
      <t>YOUR REF DATA</t>
    </r>
    <r>
      <rPr>
        <sz val="13"/>
        <color theme="1"/>
        <rFont val="Calibri"/>
        <family val="2"/>
        <scheme val="minor"/>
      </rPr>
      <t>", fill in the YELLOW cells</t>
    </r>
  </si>
  <si>
    <t xml:space="preserve">COPY BELOW </t>
  </si>
  <si>
    <t>FORMULA IF</t>
  </si>
  <si>
    <t>ADD ROWS</t>
  </si>
  <si>
    <t xml:space="preserve"> * will not be 0 if worked extra days</t>
  </si>
  <si>
    <t>Save this file as "ISX4 Timesheet [yourname] 2025"</t>
  </si>
  <si>
    <t>N.INT4</t>
  </si>
  <si>
    <t>N.PD2a</t>
  </si>
  <si>
    <t>N.PD5</t>
  </si>
  <si>
    <t>N.CD4</t>
  </si>
  <si>
    <t>N.CD5</t>
  </si>
  <si>
    <t>N.CD6</t>
  </si>
  <si>
    <t>N.CD7</t>
  </si>
  <si>
    <t>N.CD8</t>
  </si>
  <si>
    <t>N.CD9</t>
  </si>
  <si>
    <t>N.CD10</t>
  </si>
  <si>
    <t>N.CD11</t>
  </si>
  <si>
    <t>N.CD12</t>
  </si>
  <si>
    <t>N.CD13</t>
  </si>
  <si>
    <t>N.TD1</t>
  </si>
  <si>
    <t>&lt; TENDER CODES</t>
  </si>
  <si>
    <t>#Days 2025   (261)</t>
  </si>
  <si>
    <t xml:space="preserve">  &gt;&gt; Get the correct Billing code from the master list (separate file)
    &gt; If your project is not shown, Accounts needs to update the master list file
</t>
  </si>
  <si>
    <r>
      <t xml:space="preserve">If you need to </t>
    </r>
    <r>
      <rPr>
        <sz val="13"/>
        <color rgb="FFFF0000"/>
        <rFont val="Calibri"/>
        <family val="2"/>
        <scheme val="minor"/>
      </rPr>
      <t>split a day</t>
    </r>
    <r>
      <rPr>
        <sz val="13"/>
        <color theme="1"/>
        <rFont val="Calibri"/>
        <family val="2"/>
        <scheme val="minor"/>
      </rPr>
      <t xml:space="preserve"> into more than 1 code, </t>
    </r>
    <r>
      <rPr>
        <strike/>
        <sz val="13"/>
        <color theme="1"/>
        <rFont val="Calibri"/>
        <family val="2"/>
        <scheme val="minor"/>
      </rPr>
      <t xml:space="preserve">unprotect the sheet and insert a row  + Ensure copy the formula in </t>
    </r>
    <r>
      <rPr>
        <strike/>
        <u/>
        <sz val="13"/>
        <color theme="1"/>
        <rFont val="Calibri"/>
        <family val="2"/>
        <scheme val="minor"/>
      </rPr>
      <t>Column M</t>
    </r>
  </si>
  <si>
    <t>N.JD</t>
  </si>
  <si>
    <t>B4</t>
  </si>
  <si>
    <t>Egor Lipchinskiy</t>
  </si>
  <si>
    <t>Documentation, KT</t>
  </si>
  <si>
    <t>Turnover, CRM alloc</t>
  </si>
  <si>
    <t>TST2, ATC, Prod issue</t>
  </si>
  <si>
    <t>ATC; RWA diff</t>
  </si>
  <si>
    <t>ATC; RWA diff; LER</t>
  </si>
  <si>
    <t>ATC, Git</t>
  </si>
  <si>
    <t>ATC, Post proc</t>
  </si>
  <si>
    <t>ATC, LER</t>
  </si>
  <si>
    <t>ATC, Redistribution</t>
  </si>
  <si>
    <t>ATC, PBS</t>
  </si>
  <si>
    <t>Turnover, ATC</t>
  </si>
  <si>
    <t>ATC</t>
  </si>
  <si>
    <t>ATC, LER, new CP</t>
  </si>
  <si>
    <t>ATC, VA Reports</t>
  </si>
  <si>
    <t>ATC; LER</t>
  </si>
  <si>
    <t>ATC, new CP</t>
  </si>
  <si>
    <t>RWA diff,Exp_Value_R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</si>
</sst>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color rgb="FFFFFF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strike/>
      <sz val="13"/>
      <color theme="1"/>
      <name val="Calibri"/>
      <family val="2"/>
      <scheme val="minor"/>
    </font>
    <font>
      <strike/>
      <u/>
      <sz val="13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0" xfId="0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4" borderId="2" xfId="0" applyFill="1" applyBorder="1"/>
    <xf numFmtId="0" fontId="0" fillId="0" borderId="12" xfId="0" applyBorder="1"/>
    <xf numFmtId="0" fontId="0" fillId="4" borderId="4" xfId="0" applyFill="1" applyBorder="1"/>
    <xf numFmtId="0" fontId="0" fillId="4" borderId="6" xfId="0" applyFill="1" applyBorder="1"/>
    <xf numFmtId="0" fontId="0" fillId="0" borderId="13" xfId="0" applyBorder="1"/>
    <xf numFmtId="0" fontId="0" fillId="3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vertical="top"/>
    </xf>
    <xf numFmtId="16" fontId="0" fillId="0" borderId="17" xfId="0" applyNumberFormat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0" fillId="0" borderId="37" xfId="0" applyBorder="1"/>
    <xf numFmtId="0" fontId="0" fillId="0" borderId="14" xfId="0" applyBorder="1"/>
    <xf numFmtId="0" fontId="2" fillId="0" borderId="0" xfId="0" applyFont="1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right" vertical="top" wrapText="1"/>
    </xf>
    <xf numFmtId="0" fontId="0" fillId="0" borderId="15" xfId="0" applyBorder="1"/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 wrapText="1"/>
    </xf>
    <xf numFmtId="2" fontId="0" fillId="0" borderId="0" xfId="0" applyNumberFormat="1"/>
    <xf numFmtId="0" fontId="7" fillId="0" borderId="0" xfId="0" applyFont="1" applyAlignment="1">
      <alignment horizontal="center"/>
    </xf>
    <xf numFmtId="0" fontId="0" fillId="5" borderId="42" xfId="0" applyFill="1" applyBorder="1" applyAlignment="1">
      <alignment horizontal="center" vertical="top"/>
    </xf>
    <xf numFmtId="16" fontId="0" fillId="5" borderId="34" xfId="0" applyNumberFormat="1" applyFill="1" applyBorder="1" applyAlignment="1">
      <alignment horizontal="center" vertical="top"/>
    </xf>
    <xf numFmtId="0" fontId="0" fillId="5" borderId="34" xfId="0" applyFill="1" applyBorder="1" applyAlignment="1">
      <alignment vertical="top"/>
    </xf>
    <xf numFmtId="0" fontId="0" fillId="5" borderId="16" xfId="0" applyFill="1" applyBorder="1" applyAlignment="1">
      <alignment horizontal="center" vertical="top"/>
    </xf>
    <xf numFmtId="16" fontId="0" fillId="5" borderId="17" xfId="0" applyNumberFormat="1" applyFill="1" applyBorder="1" applyAlignment="1">
      <alignment horizontal="center" vertical="top"/>
    </xf>
    <xf numFmtId="0" fontId="0" fillId="5" borderId="17" xfId="0" applyFill="1" applyBorder="1" applyAlignment="1">
      <alignment horizontal="center" vertical="top"/>
    </xf>
    <xf numFmtId="0" fontId="0" fillId="5" borderId="17" xfId="0" applyFill="1" applyBorder="1" applyAlignment="1">
      <alignment vertical="top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6" xfId="0" applyBorder="1"/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4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6" xfId="0" applyBorder="1"/>
    <xf numFmtId="0" fontId="0" fillId="3" borderId="9" xfId="0" applyFill="1" applyBorder="1" applyAlignment="1">
      <alignment horizontal="center"/>
    </xf>
    <xf numFmtId="0" fontId="0" fillId="4" borderId="10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0" borderId="4" xfId="0" applyBorder="1"/>
    <xf numFmtId="0" fontId="0" fillId="5" borderId="0" xfId="0" applyFill="1" applyAlignment="1">
      <alignment horizontal="left" vertical="top" wrapText="1"/>
    </xf>
    <xf numFmtId="0" fontId="0" fillId="5" borderId="16" xfId="0" applyFill="1" applyBorder="1" applyAlignment="1" applyProtection="1">
      <alignment horizontal="center" vertical="top"/>
      <protection locked="0"/>
    </xf>
    <xf numFmtId="0" fontId="0" fillId="5" borderId="42" xfId="0" applyFill="1" applyBorder="1" applyAlignment="1" applyProtection="1">
      <alignment horizontal="center" vertical="top"/>
      <protection locked="0"/>
    </xf>
    <xf numFmtId="0" fontId="0" fillId="0" borderId="44" xfId="0" applyBorder="1" applyAlignment="1" applyProtection="1">
      <alignment horizontal="center"/>
      <protection locked="0"/>
    </xf>
    <xf numFmtId="0" fontId="0" fillId="5" borderId="43" xfId="0" applyFill="1" applyBorder="1" applyAlignment="1" applyProtection="1">
      <alignment horizontal="left" vertical="top" wrapText="1"/>
      <protection locked="0"/>
    </xf>
    <xf numFmtId="0" fontId="0" fillId="5" borderId="18" xfId="0" applyFill="1" applyBorder="1" applyAlignment="1" applyProtection="1">
      <alignment horizontal="left" vertical="top" wrapText="1"/>
      <protection locked="0"/>
    </xf>
    <xf numFmtId="0" fontId="0" fillId="2" borderId="18" xfId="0" applyFill="1" applyBorder="1" applyAlignment="1" applyProtection="1">
      <alignment horizontal="left" vertical="top" wrapText="1"/>
      <protection locked="0"/>
    </xf>
    <xf numFmtId="0" fontId="0" fillId="0" borderId="45" xfId="0" applyBorder="1" applyAlignment="1" applyProtection="1">
      <alignment horizontal="left" vertical="top" wrapText="1"/>
      <protection locked="0"/>
    </xf>
    <xf numFmtId="0" fontId="0" fillId="0" borderId="26" xfId="0" applyBorder="1" applyAlignment="1" applyProtection="1">
      <alignment horizontal="left" vertical="top"/>
      <protection locked="0"/>
    </xf>
    <xf numFmtId="164" fontId="0" fillId="0" borderId="22" xfId="0" applyNumberFormat="1" applyBorder="1" applyAlignment="1" applyProtection="1">
      <alignment horizontal="center" vertical="top"/>
      <protection locked="0"/>
    </xf>
    <xf numFmtId="0" fontId="0" fillId="0" borderId="22" xfId="0" applyBorder="1" applyAlignment="1" applyProtection="1">
      <alignment horizontal="center" vertical="top"/>
      <protection locked="0"/>
    </xf>
    <xf numFmtId="0" fontId="0" fillId="0" borderId="27" xfId="0" applyBorder="1" applyAlignment="1" applyProtection="1">
      <alignment horizontal="left" vertical="top" wrapText="1"/>
      <protection locked="0"/>
    </xf>
    <xf numFmtId="0" fontId="0" fillId="0" borderId="28" xfId="0" applyBorder="1" applyAlignment="1" applyProtection="1">
      <alignment horizontal="left" vertical="top"/>
      <protection locked="0"/>
    </xf>
    <xf numFmtId="164" fontId="0" fillId="0" borderId="20" xfId="0" applyNumberFormat="1" applyBorder="1" applyAlignment="1" applyProtection="1">
      <alignment horizontal="center" vertical="top"/>
      <protection locked="0"/>
    </xf>
    <xf numFmtId="0" fontId="0" fillId="0" borderId="20" xfId="0" applyBorder="1" applyAlignment="1" applyProtection="1">
      <alignment horizontal="center" vertical="top"/>
      <protection locked="0"/>
    </xf>
    <xf numFmtId="0" fontId="0" fillId="0" borderId="29" xfId="0" applyBorder="1" applyAlignment="1" applyProtection="1">
      <alignment horizontal="left" vertical="top" wrapText="1"/>
      <protection locked="0"/>
    </xf>
    <xf numFmtId="0" fontId="0" fillId="0" borderId="38" xfId="0" applyBorder="1" applyAlignment="1" applyProtection="1">
      <alignment horizontal="left" vertical="top" wrapText="1"/>
      <protection locked="0"/>
    </xf>
    <xf numFmtId="0" fontId="0" fillId="0" borderId="39" xfId="0" applyBorder="1" applyAlignment="1" applyProtection="1">
      <alignment horizontal="left" vertical="top"/>
      <protection locked="0"/>
    </xf>
    <xf numFmtId="0" fontId="0" fillId="0" borderId="40" xfId="0" applyBorder="1" applyAlignment="1" applyProtection="1">
      <alignment horizontal="left" vertical="top"/>
      <protection locked="0"/>
    </xf>
    <xf numFmtId="0" fontId="0" fillId="0" borderId="19" xfId="0" applyBorder="1" applyAlignment="1" applyProtection="1">
      <alignment horizontal="left" vertical="top"/>
      <protection locked="0"/>
    </xf>
    <xf numFmtId="164" fontId="0" fillId="0" borderId="41" xfId="0" applyNumberFormat="1" applyBorder="1" applyAlignment="1" applyProtection="1">
      <alignment horizontal="center" vertical="top"/>
      <protection locked="0"/>
    </xf>
    <xf numFmtId="0" fontId="0" fillId="0" borderId="30" xfId="0" applyBorder="1" applyAlignment="1" applyProtection="1">
      <alignment horizontal="left" vertical="top"/>
      <protection locked="0"/>
    </xf>
    <xf numFmtId="164" fontId="0" fillId="0" borderId="31" xfId="0" applyNumberFormat="1" applyBorder="1" applyAlignment="1" applyProtection="1">
      <alignment horizontal="center" vertical="top"/>
      <protection locked="0"/>
    </xf>
    <xf numFmtId="0" fontId="0" fillId="0" borderId="31" xfId="0" applyBorder="1" applyAlignment="1" applyProtection="1">
      <alignment horizontal="center" vertical="top"/>
      <protection locked="0"/>
    </xf>
    <xf numFmtId="0" fontId="0" fillId="0" borderId="32" xfId="0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center"/>
    </xf>
    <xf numFmtId="0" fontId="0" fillId="0" borderId="17" xfId="0" applyBorder="1" applyAlignment="1" applyProtection="1">
      <alignment horizontal="left" vertical="top"/>
      <protection locked="0"/>
    </xf>
    <xf numFmtId="0" fontId="0" fillId="0" borderId="36" xfId="0" applyBorder="1" applyAlignment="1" applyProtection="1">
      <alignment horizontal="left" vertical="top"/>
      <protection locked="0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6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/>
    <xf numFmtId="0" fontId="0" fillId="0" borderId="16" xfId="0" applyBorder="1" applyAlignment="1">
      <alignment horizontal="left" vertical="top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4" fillId="7" borderId="0" xfId="0" applyFont="1" applyFill="1" applyAlignment="1">
      <alignment vertical="center"/>
    </xf>
    <xf numFmtId="0" fontId="0" fillId="7" borderId="0" xfId="0" applyFill="1"/>
    <xf numFmtId="0" fontId="0" fillId="5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/>
    </xf>
    <xf numFmtId="0" fontId="0" fillId="4" borderId="9" xfId="0" applyFill="1" applyBorder="1"/>
    <xf numFmtId="0" fontId="0" fillId="0" borderId="0" xfId="0" applyAlignment="1">
      <alignment horizontal="left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7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4" borderId="9" xfId="0" applyFont="1" applyFill="1" applyBorder="1" applyAlignment="1">
      <alignment horizontal="right"/>
    </xf>
    <xf numFmtId="0" fontId="13" fillId="0" borderId="11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center" vertical="top"/>
    </xf>
    <xf numFmtId="0" fontId="15" fillId="0" borderId="0" xfId="0" applyFont="1"/>
    <xf numFmtId="0" fontId="15" fillId="0" borderId="0" xfId="0" applyFont="1" applyAlignment="1">
      <alignment horizontal="left" vertical="top" wrapText="1"/>
    </xf>
    <xf numFmtId="0" fontId="0" fillId="4" borderId="9" xfId="0" applyFill="1" applyBorder="1" applyAlignment="1">
      <alignment horizontal="right"/>
    </xf>
    <xf numFmtId="0" fontId="0" fillId="7" borderId="2" xfId="0" applyFill="1" applyBorder="1"/>
    <xf numFmtId="0" fontId="0" fillId="7" borderId="3" xfId="0" applyFill="1" applyBorder="1" applyAlignment="1">
      <alignment horizontal="center"/>
    </xf>
    <xf numFmtId="0" fontId="13" fillId="4" borderId="4" xfId="0" applyFont="1" applyFill="1" applyBorder="1"/>
    <xf numFmtId="0" fontId="13" fillId="0" borderId="5" xfId="0" applyFont="1" applyBorder="1" applyAlignment="1">
      <alignment horizontal="center"/>
    </xf>
    <xf numFmtId="0" fontId="0" fillId="5" borderId="34" xfId="0" applyFill="1" applyBorder="1" applyAlignment="1">
      <alignment horizontal="center" vertical="top"/>
    </xf>
    <xf numFmtId="0" fontId="0" fillId="0" borderId="17" xfId="0" applyBorder="1" applyAlignment="1">
      <alignment horizontal="left" vertical="top"/>
    </xf>
    <xf numFmtId="0" fontId="0" fillId="0" borderId="49" xfId="0" applyBorder="1" applyAlignment="1" applyProtection="1">
      <alignment horizontal="left" vertical="top"/>
      <protection locked="0"/>
    </xf>
    <xf numFmtId="0" fontId="1" fillId="0" borderId="3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0" fillId="5" borderId="42" xfId="0" applyFill="1" applyBorder="1" applyAlignment="1">
      <alignment horizontal="left" vertical="top"/>
    </xf>
    <xf numFmtId="0" fontId="0" fillId="5" borderId="16" xfId="0" applyFill="1" applyBorder="1" applyAlignment="1">
      <alignment horizontal="left" vertical="top"/>
    </xf>
    <xf numFmtId="0" fontId="0" fillId="7" borderId="14" xfId="0" applyFill="1" applyBorder="1" applyAlignment="1">
      <alignment horizontal="center"/>
    </xf>
    <xf numFmtId="0" fontId="10" fillId="2" borderId="1" xfId="0" applyFont="1" applyFill="1" applyBorder="1" applyAlignment="1" applyProtection="1">
      <alignment horizont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vertical="center"/>
      <protection locked="0"/>
    </xf>
    <xf numFmtId="0" fontId="0" fillId="2" borderId="16" xfId="0" applyFill="1" applyBorder="1" applyAlignment="1" applyProtection="1">
      <alignment horizontal="center" vertical="top"/>
      <protection locked="0"/>
    </xf>
    <xf numFmtId="0" fontId="0" fillId="2" borderId="50" xfId="0" applyFill="1" applyBorder="1" applyAlignment="1" applyProtection="1">
      <alignment horizontal="center" vertical="top"/>
      <protection locked="0"/>
    </xf>
    <xf numFmtId="16" fontId="0" fillId="2" borderId="19" xfId="0" applyNumberFormat="1" applyFill="1" applyBorder="1" applyAlignment="1" applyProtection="1">
      <alignment horizontal="center" vertical="top"/>
      <protection locked="0"/>
    </xf>
    <xf numFmtId="0" fontId="2" fillId="9" borderId="16" xfId="0" applyFont="1" applyFill="1" applyBorder="1" applyAlignment="1">
      <alignment horizontal="left" vertical="top"/>
    </xf>
    <xf numFmtId="16" fontId="2" fillId="9" borderId="17" xfId="0" applyNumberFormat="1" applyFont="1" applyFill="1" applyBorder="1" applyAlignment="1">
      <alignment horizontal="center" vertical="top"/>
    </xf>
    <xf numFmtId="0" fontId="0" fillId="10" borderId="0" xfId="0" applyFill="1"/>
    <xf numFmtId="0" fontId="13" fillId="0" borderId="0" xfId="0" applyFont="1" applyAlignment="1">
      <alignment horizontal="center"/>
    </xf>
    <xf numFmtId="0" fontId="18" fillId="10" borderId="0" xfId="0" applyFont="1" applyFill="1"/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0" fillId="0" borderId="21" xfId="0" applyBorder="1" applyAlignment="1" applyProtection="1">
      <alignment horizontal="left" vertical="top"/>
      <protection locked="0"/>
    </xf>
    <xf numFmtId="0" fontId="0" fillId="0" borderId="17" xfId="0" applyBorder="1" applyAlignment="1" applyProtection="1">
      <alignment horizontal="left" vertical="top"/>
      <protection locked="0"/>
    </xf>
    <xf numFmtId="0" fontId="0" fillId="0" borderId="35" xfId="0" applyBorder="1" applyAlignment="1" applyProtection="1">
      <alignment horizontal="left" vertical="top"/>
      <protection locked="0"/>
    </xf>
    <xf numFmtId="0" fontId="0" fillId="0" borderId="36" xfId="0" applyBorder="1" applyAlignment="1" applyProtection="1">
      <alignment horizontal="left" vertical="top"/>
      <protection locked="0"/>
    </xf>
    <xf numFmtId="0" fontId="0" fillId="4" borderId="24" xfId="0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33" xfId="0" applyBorder="1" applyAlignment="1" applyProtection="1">
      <alignment horizontal="left" vertical="top"/>
      <protection locked="0"/>
    </xf>
    <xf numFmtId="0" fontId="0" fillId="0" borderId="34" xfId="0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129540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6004560" y="55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906780</xdr:colOff>
      <xdr:row>19</xdr:row>
      <xdr:rowOff>144780</xdr:rowOff>
    </xdr:from>
    <xdr:to>
      <xdr:col>7</xdr:col>
      <xdr:colOff>259080</xdr:colOff>
      <xdr:row>22</xdr:row>
      <xdr:rowOff>175260</xdr:rowOff>
    </xdr:to>
    <xdr:sp macro="" textlink="">
      <xdr:nvSpPr>
        <xdr:cNvPr id="3" name="Line Callout 1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770120" y="3703320"/>
          <a:ext cx="2042160" cy="624840"/>
        </a:xfrm>
        <a:prstGeom prst="borderCallout1">
          <a:avLst>
            <a:gd name="adj1" fmla="val 18750"/>
            <a:gd name="adj2" fmla="val -8333"/>
            <a:gd name="adj3" fmla="val -41159"/>
            <a:gd name="adj4" fmla="val -19647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If</a:t>
          </a:r>
          <a:r>
            <a:rPr lang="en-GB" sz="1100" baseline="0"/>
            <a:t> you need a new category, ask Accounts to set it up - unlock this sheet and add it</a:t>
          </a:r>
        </a:p>
      </xdr:txBody>
    </xdr:sp>
    <xdr:clientData/>
  </xdr:twoCellAnchor>
  <xdr:twoCellAnchor>
    <xdr:from>
      <xdr:col>5</xdr:col>
      <xdr:colOff>457200</xdr:colOff>
      <xdr:row>9</xdr:row>
      <xdr:rowOff>15240</xdr:rowOff>
    </xdr:from>
    <xdr:to>
      <xdr:col>9</xdr:col>
      <xdr:colOff>236220</xdr:colOff>
      <xdr:row>13</xdr:row>
      <xdr:rowOff>99060</xdr:rowOff>
    </xdr:to>
    <xdr:sp macro="" textlink="">
      <xdr:nvSpPr>
        <xdr:cNvPr id="4" name="Line Callout 1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791200" y="1783080"/>
          <a:ext cx="2042160" cy="853440"/>
        </a:xfrm>
        <a:prstGeom prst="borderCallout1">
          <a:avLst>
            <a:gd name="adj1" fmla="val 18750"/>
            <a:gd name="adj2" fmla="val -8333"/>
            <a:gd name="adj3" fmla="val -17378"/>
            <a:gd name="adj4" fmla="val -2520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Refer to the MASTER LIST of Client Codes... if a</a:t>
          </a:r>
          <a:r>
            <a:rPr lang="en-GB" sz="1100" baseline="0"/>
            <a:t> new client/SOW, ask Accounts to set it up in the MASTER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92080</xdr:colOff>
      <xdr:row>1</xdr:row>
      <xdr:rowOff>106680</xdr:rowOff>
    </xdr:from>
    <xdr:to>
      <xdr:col>3</xdr:col>
      <xdr:colOff>225032</xdr:colOff>
      <xdr:row>5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80" y="327660"/>
          <a:ext cx="1771252" cy="70103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92080</xdr:colOff>
      <xdr:row>1</xdr:row>
      <xdr:rowOff>106680</xdr:rowOff>
    </xdr:from>
    <xdr:to>
      <xdr:col>3</xdr:col>
      <xdr:colOff>225032</xdr:colOff>
      <xdr:row>5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80" y="327660"/>
          <a:ext cx="1771252" cy="70103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92080</xdr:colOff>
      <xdr:row>1</xdr:row>
      <xdr:rowOff>106680</xdr:rowOff>
    </xdr:from>
    <xdr:to>
      <xdr:col>3</xdr:col>
      <xdr:colOff>225032</xdr:colOff>
      <xdr:row>5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80" y="327660"/>
          <a:ext cx="1771252" cy="70103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92080</xdr:colOff>
      <xdr:row>1</xdr:row>
      <xdr:rowOff>106680</xdr:rowOff>
    </xdr:from>
    <xdr:to>
      <xdr:col>3</xdr:col>
      <xdr:colOff>225032</xdr:colOff>
      <xdr:row>5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80" y="327660"/>
          <a:ext cx="1771252" cy="7010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92080</xdr:colOff>
      <xdr:row>1</xdr:row>
      <xdr:rowOff>106680</xdr:rowOff>
    </xdr:from>
    <xdr:to>
      <xdr:col>3</xdr:col>
      <xdr:colOff>225032</xdr:colOff>
      <xdr:row>5</xdr:row>
      <xdr:rowOff>53339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80" y="327660"/>
          <a:ext cx="1771252" cy="7010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92080</xdr:colOff>
      <xdr:row>1</xdr:row>
      <xdr:rowOff>106680</xdr:rowOff>
    </xdr:from>
    <xdr:to>
      <xdr:col>3</xdr:col>
      <xdr:colOff>225032</xdr:colOff>
      <xdr:row>5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80" y="327660"/>
          <a:ext cx="1771252" cy="7010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92080</xdr:colOff>
      <xdr:row>1</xdr:row>
      <xdr:rowOff>106680</xdr:rowOff>
    </xdr:from>
    <xdr:to>
      <xdr:col>3</xdr:col>
      <xdr:colOff>225032</xdr:colOff>
      <xdr:row>5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80" y="327660"/>
          <a:ext cx="1771252" cy="7010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92080</xdr:colOff>
      <xdr:row>1</xdr:row>
      <xdr:rowOff>106680</xdr:rowOff>
    </xdr:from>
    <xdr:to>
      <xdr:col>3</xdr:col>
      <xdr:colOff>225032</xdr:colOff>
      <xdr:row>5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80" y="327660"/>
          <a:ext cx="1771252" cy="7010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92080</xdr:colOff>
      <xdr:row>1</xdr:row>
      <xdr:rowOff>106680</xdr:rowOff>
    </xdr:from>
    <xdr:to>
      <xdr:col>3</xdr:col>
      <xdr:colOff>225032</xdr:colOff>
      <xdr:row>5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80" y="327660"/>
          <a:ext cx="1771252" cy="7010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92080</xdr:colOff>
      <xdr:row>1</xdr:row>
      <xdr:rowOff>106680</xdr:rowOff>
    </xdr:from>
    <xdr:to>
      <xdr:col>3</xdr:col>
      <xdr:colOff>225032</xdr:colOff>
      <xdr:row>5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80" y="327660"/>
          <a:ext cx="1771252" cy="70103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92080</xdr:colOff>
      <xdr:row>1</xdr:row>
      <xdr:rowOff>106680</xdr:rowOff>
    </xdr:from>
    <xdr:to>
      <xdr:col>3</xdr:col>
      <xdr:colOff>225032</xdr:colOff>
      <xdr:row>5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80" y="327660"/>
          <a:ext cx="1771252" cy="7010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92080</xdr:colOff>
      <xdr:row>1</xdr:row>
      <xdr:rowOff>106680</xdr:rowOff>
    </xdr:from>
    <xdr:to>
      <xdr:col>3</xdr:col>
      <xdr:colOff>225032</xdr:colOff>
      <xdr:row>5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80" y="327660"/>
          <a:ext cx="1771252" cy="7010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nsightsisx4.sharepoint.com/sites/MngntOpsLive/Shared%20Documents/Ops%20Master%20Files/Timesheets_and_Expenses/TS%20REFERENCE%20DATA.xlsx" TargetMode="External"/><Relationship Id="rId1" Type="http://schemas.openxmlformats.org/officeDocument/2006/relationships/externalLinkPath" Target="TS%20REFERENC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8UkyZ2BgrUOD5Jz8X54zV5_tF8dqg2FDgzds4VSmDAUz_Zi52belSY6GWg8m_SZM" itemId="01QQ2ZEXDFA4DRUVMKMRDIJPOOBJP5CVVH">
      <xxl21:absoluteUrl r:id="rId2"/>
    </xxl21:alternateUrls>
    <sheetNames>
      <sheetName val="codes"/>
      <sheetName val="Training Codes"/>
    </sheetNames>
    <sheetDataSet>
      <sheetData sheetId="0">
        <row r="2">
          <cell r="B2" t="str">
            <v xml:space="preserve">B  = </v>
          </cell>
          <cell r="C2" t="str">
            <v>Client BILLING Codes - these align to a contract / Statement of Work with the Client</v>
          </cell>
        </row>
        <row r="3">
          <cell r="B3" t="str">
            <v xml:space="preserve">N  = </v>
          </cell>
          <cell r="C3" t="str">
            <v>Non Client Codes - everything else</v>
          </cell>
        </row>
        <row r="5">
          <cell r="B5"/>
          <cell r="C5"/>
          <cell r="D5" t="str">
            <v>! Ask Accounts if your project is not shown</v>
          </cell>
        </row>
        <row r="6">
          <cell r="B6" t="str">
            <v>TS Code</v>
          </cell>
          <cell r="C6" t="str">
            <v>TS Refc</v>
          </cell>
          <cell r="D6" t="str">
            <v>SOW Info</v>
          </cell>
        </row>
        <row r="7">
          <cell r="B7" t="str">
            <v>B1</v>
          </cell>
          <cell r="C7" t="str">
            <v>C1.ABN01.eg</v>
          </cell>
          <cell r="D7" t="str">
            <v>ABN - example only</v>
          </cell>
        </row>
        <row r="8">
          <cell r="B8" t="str">
            <v>B2</v>
          </cell>
          <cell r="C8" t="str">
            <v>C1.ABN02.FF</v>
          </cell>
          <cell r="D8" t="str">
            <v>ABN - Fabio</v>
          </cell>
        </row>
        <row r="9">
          <cell r="B9" t="str">
            <v>B3</v>
          </cell>
          <cell r="C9" t="str">
            <v>C1.ABN03.NZ</v>
          </cell>
          <cell r="D9" t="str">
            <v>ABN - Nuno</v>
          </cell>
        </row>
        <row r="10">
          <cell r="B10" t="str">
            <v>B4</v>
          </cell>
          <cell r="C10" t="str">
            <v>C1.ABN04.EL</v>
          </cell>
          <cell r="D10" t="str">
            <v>ABN - Egor</v>
          </cell>
        </row>
        <row r="11">
          <cell r="B11" t="str">
            <v>B5</v>
          </cell>
          <cell r="C11" t="str">
            <v>C1.ABN05.AS2</v>
          </cell>
          <cell r="D11" t="str">
            <v>do not use</v>
          </cell>
        </row>
        <row r="12">
          <cell r="B12" t="str">
            <v>B6</v>
          </cell>
          <cell r="C12" t="str">
            <v>C2.01FAL</v>
          </cell>
          <cell r="D12" t="str">
            <v>do not use (was ABN - Ram, Bharath)</v>
          </cell>
          <cell r="E12" t="str">
            <v>Stopped from June 24</v>
          </cell>
        </row>
        <row r="13">
          <cell r="B13" t="str">
            <v>B7</v>
          </cell>
          <cell r="C13" t="str">
            <v>C2.02FAL</v>
          </cell>
          <cell r="D13" t="str">
            <v>do not use (was ABN - Dom, Tim, Nick)</v>
          </cell>
          <cell r="E13" t="str">
            <v>Stopped from June 24</v>
          </cell>
        </row>
        <row r="14">
          <cell r="B14" t="str">
            <v>B8</v>
          </cell>
          <cell r="C14" t="str">
            <v>C4.FOD01.MM</v>
          </cell>
          <cell r="D14" t="str">
            <v>FOD - Matteo</v>
          </cell>
        </row>
        <row r="15">
          <cell r="B15" t="str">
            <v>B9</v>
          </cell>
          <cell r="C15" t="str">
            <v>C5.NOV01</v>
          </cell>
          <cell r="D15" t="str">
            <v>do not use</v>
          </cell>
        </row>
        <row r="16">
          <cell r="B16" t="str">
            <v>B10</v>
          </cell>
          <cell r="C16" t="str">
            <v>C6.HMRC01.NS</v>
          </cell>
          <cell r="D16" t="str">
            <v>HMRC - Nathanael</v>
          </cell>
        </row>
        <row r="17">
          <cell r="B17" t="str">
            <v>B11</v>
          </cell>
          <cell r="C17" t="str">
            <v>C6.HMRC02.PE</v>
          </cell>
          <cell r="D17" t="str">
            <v>HMRC - Peter</v>
          </cell>
        </row>
        <row r="18">
          <cell r="B18" t="str">
            <v>B12</v>
          </cell>
          <cell r="C18" t="str">
            <v>C6.HMRC03.AC</v>
          </cell>
          <cell r="D18" t="str">
            <v>do not use</v>
          </cell>
        </row>
        <row r="19">
          <cell r="B19" t="str">
            <v>B13</v>
          </cell>
          <cell r="C19" t="str">
            <v>C9.01GC</v>
          </cell>
          <cell r="D19" t="str">
            <v>HSE - BAU Support (excludes CRs)</v>
          </cell>
        </row>
        <row r="20">
          <cell r="B20" t="str">
            <v>B14</v>
          </cell>
          <cell r="C20" t="str">
            <v>C9.03Mig</v>
          </cell>
          <cell r="D20" t="str">
            <v>HSE - 2025 Migration</v>
          </cell>
        </row>
        <row r="21">
          <cell r="B21" t="str">
            <v>B15</v>
          </cell>
          <cell r="C21" t="str">
            <v>C11.02Eml</v>
          </cell>
          <cell r="D21" t="str">
            <v>SSCL - Email solution (everyone)</v>
          </cell>
        </row>
        <row r="22">
          <cell r="B22" t="str">
            <v>B16</v>
          </cell>
          <cell r="C22" t="str">
            <v>C11.03Exp</v>
          </cell>
          <cell r="D22" t="str">
            <v>SSCL - Expense solution (everyone)</v>
          </cell>
        </row>
        <row r="23">
          <cell r="B23" t="str">
            <v>B17</v>
          </cell>
          <cell r="C23" t="str">
            <v>C14.02Rep</v>
          </cell>
          <cell r="D23" t="str">
            <v>do not use</v>
          </cell>
        </row>
        <row r="24">
          <cell r="B24" t="str">
            <v>B18</v>
          </cell>
          <cell r="C24" t="str">
            <v>C16.01Supp</v>
          </cell>
          <cell r="D24" t="str">
            <v>UCC - #1 Support</v>
          </cell>
        </row>
        <row r="25">
          <cell r="B25" t="str">
            <v>B19</v>
          </cell>
          <cell r="C25" t="str">
            <v>C17.01Supp</v>
          </cell>
          <cell r="D25" t="str">
            <v>UL - #1 Support</v>
          </cell>
        </row>
        <row r="26">
          <cell r="B26" t="str">
            <v>B20</v>
          </cell>
          <cell r="C26" t="str">
            <v>C18.01Supp</v>
          </cell>
          <cell r="D26" t="str">
            <v>DCU - #1 Support</v>
          </cell>
        </row>
        <row r="27">
          <cell r="B27" t="str">
            <v>B21</v>
          </cell>
          <cell r="C27" t="str">
            <v>C1.ABN06.MM2</v>
          </cell>
          <cell r="D27" t="str">
            <v>ABN - Marc</v>
          </cell>
        </row>
        <row r="28">
          <cell r="B28" t="str">
            <v>B22</v>
          </cell>
          <cell r="C28" t="str">
            <v>C5.NOV02</v>
          </cell>
          <cell r="D28" t="str">
            <v>Novartis - Mahesh</v>
          </cell>
        </row>
        <row r="29">
          <cell r="B29" t="str">
            <v>B23</v>
          </cell>
          <cell r="C29" t="str">
            <v>C14.03Rep</v>
          </cell>
          <cell r="D29" t="str">
            <v>FIT - #3 Reporting (everyone)</v>
          </cell>
        </row>
        <row r="30">
          <cell r="B30" t="str">
            <v>B24</v>
          </cell>
          <cell r="C30" t="str">
            <v>C2.03FAL</v>
          </cell>
          <cell r="D30" t="str">
            <v>ABN - Ram, Bharath, Dom, Tim, Nick</v>
          </cell>
          <cell r="E30" t="str">
            <v>from June 2024</v>
          </cell>
        </row>
        <row r="31">
          <cell r="B31" t="str">
            <v>B25</v>
          </cell>
          <cell r="C31" t="str">
            <v>C13.02Sup</v>
          </cell>
          <cell r="D31" t="str">
            <v>DOJ - do not use</v>
          </cell>
        </row>
        <row r="32">
          <cell r="B32" t="str">
            <v>B26</v>
          </cell>
          <cell r="C32" t="str">
            <v>C20.01Sup</v>
          </cell>
          <cell r="D32" t="str">
            <v>CHL Mortgages</v>
          </cell>
          <cell r="E32" t="str">
            <v>Nuno, Ram</v>
          </cell>
        </row>
        <row r="33">
          <cell r="B33" t="str">
            <v>B27</v>
          </cell>
          <cell r="C33" t="str">
            <v>C21.01Sup</v>
          </cell>
          <cell r="D33" t="str">
            <v>CRO Solutions</v>
          </cell>
          <cell r="E33" t="str">
            <v>Nuno, Ram</v>
          </cell>
        </row>
        <row r="34">
          <cell r="B34" t="str">
            <v>B28</v>
          </cell>
          <cell r="C34" t="str">
            <v>C12.01Lic</v>
          </cell>
          <cell r="D34" t="str">
            <v>DfC - do not use</v>
          </cell>
        </row>
        <row r="35">
          <cell r="B35" t="str">
            <v>B29</v>
          </cell>
          <cell r="C35" t="str">
            <v>C22.02Sup</v>
          </cell>
          <cell r="D35" t="str">
            <v>TCD</v>
          </cell>
        </row>
        <row r="36">
          <cell r="B36" t="str">
            <v>B30</v>
          </cell>
          <cell r="C36" t="str">
            <v>C6.TFee</v>
          </cell>
          <cell r="D36" t="str">
            <v>SAS UK T/Fee - Do Not Use</v>
          </cell>
        </row>
        <row r="37">
          <cell r="B37" t="str">
            <v>B31</v>
          </cell>
          <cell r="C37" t="str">
            <v>C23.01Sup</v>
          </cell>
          <cell r="D37" t="str">
            <v>Inov8</v>
          </cell>
          <cell r="E37" t="str">
            <v>Only if NO charge to the client</v>
          </cell>
        </row>
        <row r="38">
          <cell r="B38"/>
          <cell r="C38" t="str">
            <v>T</v>
          </cell>
          <cell r="D38" t="str">
            <v>Training</v>
          </cell>
        </row>
        <row r="39">
          <cell r="B39"/>
          <cell r="C39"/>
          <cell r="D39"/>
          <cell r="E39" t="str">
            <v>For everything else</v>
          </cell>
        </row>
        <row r="40">
          <cell r="B40"/>
          <cell r="C40"/>
          <cell r="D40" t="str">
            <v>do not use</v>
          </cell>
        </row>
        <row r="41">
          <cell r="B41" t="str">
            <v>TS Code</v>
          </cell>
          <cell r="C41" t="str">
            <v>What</v>
          </cell>
          <cell r="D41" t="str">
            <v>Info</v>
          </cell>
        </row>
        <row r="42">
          <cell r="B42" t="str">
            <v>N.AL</v>
          </cell>
          <cell r="C42" t="str">
            <v>AL</v>
          </cell>
          <cell r="D42" t="str">
            <v>Annual Leave</v>
          </cell>
        </row>
        <row r="43">
          <cell r="B43" t="str">
            <v>N.PH</v>
          </cell>
          <cell r="C43" t="str">
            <v>PH</v>
          </cell>
          <cell r="D43" t="str">
            <v>Public Holiday</v>
          </cell>
          <cell r="E43" t="str">
            <v>&lt;generally, use AL</v>
          </cell>
        </row>
        <row r="44">
          <cell r="B44" t="str">
            <v>N.S</v>
          </cell>
          <cell r="C44" t="str">
            <v>S</v>
          </cell>
          <cell r="D44" t="str">
            <v>Sick day</v>
          </cell>
        </row>
        <row r="45">
          <cell r="B45" t="str">
            <v>N.BL</v>
          </cell>
          <cell r="C45" t="str">
            <v>BL</v>
          </cell>
          <cell r="D45" t="str">
            <v>Bereavement Leave</v>
          </cell>
        </row>
        <row r="46">
          <cell r="B46" t="str">
            <v>N.PL</v>
          </cell>
          <cell r="C46" t="str">
            <v>PL</v>
          </cell>
          <cell r="D46" t="str">
            <v>Personal Leave</v>
          </cell>
        </row>
        <row r="47">
          <cell r="B47" t="str">
            <v>N.PJ</v>
          </cell>
          <cell r="C47" t="str">
            <v>Pre-J</v>
          </cell>
          <cell r="D47" t="str">
            <v>Pre-Join</v>
          </cell>
        </row>
        <row r="48">
          <cell r="B48" t="str">
            <v>N.OB</v>
          </cell>
          <cell r="C48" t="str">
            <v>OB</v>
          </cell>
          <cell r="D48" t="str">
            <v>Onboarding</v>
          </cell>
          <cell r="E48" t="str">
            <v>Only if NO charge to the client</v>
          </cell>
        </row>
        <row r="49">
          <cell r="B49" t="str">
            <v>N.T</v>
          </cell>
          <cell r="C49" t="str">
            <v>T</v>
          </cell>
          <cell r="D49" t="str">
            <v>Training</v>
          </cell>
          <cell r="E49" t="str">
            <v>PI</v>
          </cell>
        </row>
        <row r="50">
          <cell r="B50" t="str">
            <v>N.NW</v>
          </cell>
          <cell r="C50" t="str">
            <v>NW</v>
          </cell>
          <cell r="D50" t="str">
            <v>Not Work</v>
          </cell>
          <cell r="E50" t="str">
            <v>If part time, Uni etc</v>
          </cell>
        </row>
        <row r="51">
          <cell r="B51" t="str">
            <v>N.N</v>
          </cell>
          <cell r="C51" t="str">
            <v>N</v>
          </cell>
          <cell r="D51" t="str">
            <v>Note to Admin</v>
          </cell>
          <cell r="E51" t="str">
            <v>For everything else</v>
          </cell>
        </row>
        <row r="52">
          <cell r="B52" t="str">
            <v>N.JD</v>
          </cell>
          <cell r="C52" t="str">
            <v>JD</v>
          </cell>
          <cell r="D52" t="str">
            <v>Jury Duty</v>
          </cell>
        </row>
        <row r="53">
          <cell r="B53" t="str">
            <v>N11</v>
          </cell>
          <cell r="C53" t="str">
            <v>PD6</v>
          </cell>
          <cell r="D53" t="str">
            <v>do not use</v>
          </cell>
        </row>
        <row r="54">
          <cell r="B54" t="str">
            <v>N12</v>
          </cell>
          <cell r="C54" t="str">
            <v>PD7</v>
          </cell>
          <cell r="D54" t="str">
            <v>do not use</v>
          </cell>
        </row>
        <row r="55">
          <cell r="B55" t="str">
            <v>N.INT1</v>
          </cell>
          <cell r="C55" t="str">
            <v>INT1</v>
          </cell>
          <cell r="D55" t="str">
            <v>INTERNAL - Website</v>
          </cell>
          <cell r="E55" t="str">
            <v>Sopra</v>
          </cell>
        </row>
        <row r="56">
          <cell r="B56" t="str">
            <v>N.INT2</v>
          </cell>
          <cell r="C56" t="str">
            <v>INT2</v>
          </cell>
          <cell r="D56" t="str">
            <v>INTERNAL - Operations</v>
          </cell>
          <cell r="E56" t="str">
            <v>SAS</v>
          </cell>
        </row>
        <row r="57">
          <cell r="B57" t="str">
            <v>N.INT3</v>
          </cell>
          <cell r="C57" t="str">
            <v>INT3</v>
          </cell>
          <cell r="D57" t="str">
            <v>INTERNAL - Processes &amp; Docs</v>
          </cell>
        </row>
        <row r="58">
          <cell r="B58" t="str">
            <v>N.INT4</v>
          </cell>
          <cell r="C58" t="str">
            <v>INT4</v>
          </cell>
          <cell r="D58" t="str">
            <v>INTERNAL - Tender Process</v>
          </cell>
        </row>
        <row r="59">
          <cell r="B59"/>
          <cell r="C59" t="str">
            <v>CD5</v>
          </cell>
          <cell r="D59" t="str">
            <v>do not use</v>
          </cell>
        </row>
        <row r="60">
          <cell r="B60" t="str">
            <v>N.PD1</v>
          </cell>
          <cell r="C60" t="str">
            <v>PD1</v>
          </cell>
          <cell r="D60" t="str">
            <v>PROD DEV - Cloud</v>
          </cell>
          <cell r="E60" t="str">
            <v>Cloud</v>
          </cell>
        </row>
        <row r="61">
          <cell r="B61" t="str">
            <v>N.PD2</v>
          </cell>
          <cell r="C61" t="str">
            <v>PD2</v>
          </cell>
          <cell r="D61" t="str">
            <v>PROD DEV - PI</v>
          </cell>
          <cell r="E61" t="str">
            <v>PI</v>
          </cell>
        </row>
        <row r="62">
          <cell r="B62" t="str">
            <v>N.PD2a</v>
          </cell>
          <cell r="C62" t="str">
            <v>PD2a</v>
          </cell>
          <cell r="D62" t="str">
            <v>PROD DEV - PI  (FACTS)</v>
          </cell>
          <cell r="E62" t="str">
            <v>PI for FACTS PoC</v>
          </cell>
        </row>
        <row r="63">
          <cell r="B63" t="str">
            <v>N.PD3</v>
          </cell>
          <cell r="C63" t="str">
            <v>PD3</v>
          </cell>
          <cell r="D63" t="str">
            <v>PROD DEV - Sport Ire</v>
          </cell>
          <cell r="E63" t="str">
            <v>SI</v>
          </cell>
        </row>
        <row r="64">
          <cell r="B64" t="str">
            <v>N.PD4</v>
          </cell>
          <cell r="C64" t="str">
            <v>PD4</v>
          </cell>
          <cell r="D64" t="str">
            <v>PROD DEV - Policy Guardian</v>
          </cell>
          <cell r="E64" t="str">
            <v>Pol Guardian development, general, not SSCL</v>
          </cell>
        </row>
        <row r="65">
          <cell r="B65" t="str">
            <v>N.PD5</v>
          </cell>
          <cell r="C65" t="str">
            <v>PD5</v>
          </cell>
          <cell r="D65" t="str">
            <v>PROD DEV - SAS Hackathon</v>
          </cell>
          <cell r="E65" t="str">
            <v>SAS Hackathon event</v>
          </cell>
        </row>
        <row r="66">
          <cell r="B66"/>
          <cell r="C66" t="str">
            <v>PD6</v>
          </cell>
          <cell r="D66" t="str">
            <v>do not use</v>
          </cell>
        </row>
        <row r="67">
          <cell r="B67"/>
          <cell r="C67" t="str">
            <v>PD7</v>
          </cell>
          <cell r="D67" t="str">
            <v>do not use</v>
          </cell>
        </row>
        <row r="68">
          <cell r="B68" t="str">
            <v>N.CD1</v>
          </cell>
          <cell r="C68" t="str">
            <v>CD1</v>
          </cell>
          <cell r="D68" t="str">
            <v>CLIENT DEV - Sopra</v>
          </cell>
          <cell r="E68" t="str">
            <v>Sopra</v>
          </cell>
        </row>
        <row r="69">
          <cell r="B69" t="str">
            <v>N.CD2</v>
          </cell>
          <cell r="C69" t="str">
            <v>CD2</v>
          </cell>
          <cell r="D69" t="str">
            <v>CLIENT DEV - SAS</v>
          </cell>
          <cell r="E69" t="str">
            <v>SAS UKI Various</v>
          </cell>
        </row>
        <row r="70">
          <cell r="B70" t="str">
            <v>N.CD3</v>
          </cell>
          <cell r="C70" t="str">
            <v>CD3</v>
          </cell>
          <cell r="D70" t="str">
            <v>CLIENT DEV - SAS Singapore</v>
          </cell>
          <cell r="E70" t="str">
            <v>SAS Viya deployment</v>
          </cell>
        </row>
        <row r="71">
          <cell r="B71" t="str">
            <v>N.CD4</v>
          </cell>
          <cell r="C71" t="str">
            <v>CD4</v>
          </cell>
          <cell r="D71" t="str">
            <v>CLIENT DEV - Royal Mail</v>
          </cell>
          <cell r="E71" t="str">
            <v>SAS licence, install &amp; support proposal</v>
          </cell>
        </row>
        <row r="72">
          <cell r="B72" t="str">
            <v>N.CD5</v>
          </cell>
          <cell r="C72" t="str">
            <v>CD5</v>
          </cell>
          <cell r="D72" t="str">
            <v>CLIENT DEV - GWR</v>
          </cell>
        </row>
        <row r="73">
          <cell r="B73" t="str">
            <v>N.CD6</v>
          </cell>
          <cell r="C73" t="str">
            <v>CD6</v>
          </cell>
          <cell r="D73" t="str">
            <v>CLIENT DEV - NHS Scotland</v>
          </cell>
        </row>
        <row r="74">
          <cell r="B74" t="str">
            <v>N.CD7</v>
          </cell>
          <cell r="C74" t="str">
            <v>CD7</v>
          </cell>
          <cell r="D74" t="str">
            <v>CLIENT DEV - SAS IFRS9</v>
          </cell>
        </row>
        <row r="75">
          <cell r="B75" t="str">
            <v>N.CD8</v>
          </cell>
          <cell r="C75" t="str">
            <v>CD8</v>
          </cell>
          <cell r="D75" t="str">
            <v>CLIENT DEV - Grifols</v>
          </cell>
          <cell r="E75" t="str">
            <v>SAS opp, teaming</v>
          </cell>
        </row>
        <row r="76">
          <cell r="B76" t="str">
            <v>N.CD9</v>
          </cell>
          <cell r="C76" t="str">
            <v>CD9</v>
          </cell>
          <cell r="D76" t="str">
            <v>CLIENT DEV - Currenxie</v>
          </cell>
        </row>
        <row r="77">
          <cell r="B77" t="str">
            <v>N.CD10</v>
          </cell>
          <cell r="C77" t="str">
            <v>CD10</v>
          </cell>
          <cell r="D77" t="str">
            <v>CLIENT DEV - Morgan Maxwell</v>
          </cell>
        </row>
        <row r="78">
          <cell r="B78" t="str">
            <v>N.CD11</v>
          </cell>
          <cell r="C78" t="str">
            <v>CD11</v>
          </cell>
          <cell r="D78" t="str">
            <v>CLIENT DEV - Leeds Building Soc</v>
          </cell>
        </row>
        <row r="79">
          <cell r="B79" t="str">
            <v>N.CD12</v>
          </cell>
          <cell r="C79" t="str">
            <v>CD12</v>
          </cell>
          <cell r="D79" t="str">
            <v>CLIENT DEV - Finance Ireland</v>
          </cell>
        </row>
        <row r="80">
          <cell r="B80" t="str">
            <v>N.CD13</v>
          </cell>
          <cell r="C80" t="str">
            <v>CD13</v>
          </cell>
          <cell r="D80" t="str">
            <v>CLIENT DEV - Swim Ireland</v>
          </cell>
        </row>
        <row r="81">
          <cell r="B81"/>
        </row>
        <row r="82">
          <cell r="B82"/>
        </row>
        <row r="83">
          <cell r="B83" t="str">
            <v>N.TD1</v>
          </cell>
          <cell r="C83" t="str">
            <v>TD1</v>
          </cell>
          <cell r="D83" t="str">
            <v>TENDER DEV - Energy Trust Scot</v>
          </cell>
        </row>
        <row r="84">
          <cell r="B84"/>
        </row>
        <row r="85">
          <cell r="B85"/>
        </row>
        <row r="86">
          <cell r="B86"/>
        </row>
        <row r="87">
          <cell r="B87"/>
        </row>
        <row r="88">
          <cell r="B88"/>
        </row>
        <row r="89">
          <cell r="B89"/>
          <cell r="C89"/>
          <cell r="D89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showGridLines="0" workbookViewId="0">
      <selection activeCell="H14" sqref="H14"/>
    </sheetView>
  </sheetViews>
  <sheetFormatPr defaultRowHeight="12.75" x14ac:dyDescent="0.2"/>
  <cols>
    <col min="7" max="7" width="12.140625" customWidth="1"/>
    <col min="8" max="8" width="12.7109375" customWidth="1"/>
  </cols>
  <sheetData>
    <row r="1" spans="1:8" x14ac:dyDescent="0.2">
      <c r="A1" s="90" t="s">
        <v>1</v>
      </c>
    </row>
    <row r="3" spans="1:8" x14ac:dyDescent="0.2">
      <c r="A3" s="90" t="s">
        <v>184</v>
      </c>
    </row>
    <row r="5" spans="1:8" ht="17.25" x14ac:dyDescent="0.2">
      <c r="A5" s="118">
        <v>1</v>
      </c>
      <c r="B5" s="149" t="s">
        <v>217</v>
      </c>
      <c r="C5" s="149"/>
      <c r="D5" s="149"/>
      <c r="E5" s="149"/>
      <c r="F5" s="149"/>
      <c r="G5" s="149"/>
    </row>
    <row r="6" spans="1:8" ht="17.25" x14ac:dyDescent="0.2">
      <c r="A6" s="118"/>
      <c r="B6" s="120"/>
      <c r="C6" s="120"/>
      <c r="D6" s="120"/>
      <c r="E6" s="120"/>
      <c r="F6" s="120"/>
      <c r="G6" s="120"/>
    </row>
    <row r="7" spans="1:8" ht="17.25" x14ac:dyDescent="0.2">
      <c r="A7" s="118">
        <v>2</v>
      </c>
      <c r="B7" s="149" t="s">
        <v>212</v>
      </c>
      <c r="C7" s="149"/>
      <c r="D7" s="149"/>
      <c r="E7" s="149"/>
      <c r="F7" s="149"/>
      <c r="G7" s="149"/>
    </row>
    <row r="8" spans="1:8" ht="17.25" x14ac:dyDescent="0.3">
      <c r="A8" s="118"/>
      <c r="B8" s="119" t="s">
        <v>183</v>
      </c>
      <c r="C8" s="119"/>
      <c r="D8" s="119"/>
      <c r="E8" s="119"/>
      <c r="F8" s="119"/>
      <c r="G8" s="119"/>
    </row>
    <row r="9" spans="1:8" ht="77.45" customHeight="1" x14ac:dyDescent="0.2">
      <c r="A9" s="118"/>
      <c r="B9" s="151" t="s">
        <v>234</v>
      </c>
      <c r="C9" s="151"/>
      <c r="D9" s="151"/>
      <c r="E9" s="151"/>
      <c r="F9" s="151"/>
      <c r="G9" s="151"/>
      <c r="H9" s="151"/>
    </row>
    <row r="10" spans="1:8" ht="17.25" x14ac:dyDescent="0.3">
      <c r="A10" s="118"/>
      <c r="B10" s="119"/>
      <c r="C10" s="119"/>
      <c r="D10" s="119"/>
      <c r="E10" s="119"/>
      <c r="F10" s="119"/>
      <c r="G10" s="119"/>
    </row>
    <row r="11" spans="1:8" ht="17.25" x14ac:dyDescent="0.3">
      <c r="A11" s="118">
        <v>3</v>
      </c>
      <c r="B11" s="119" t="s">
        <v>211</v>
      </c>
      <c r="C11" s="119"/>
      <c r="D11" s="119"/>
      <c r="E11" s="119"/>
      <c r="F11" s="119"/>
      <c r="G11" s="119"/>
    </row>
    <row r="12" spans="1:8" ht="17.25" x14ac:dyDescent="0.3">
      <c r="A12" s="118"/>
      <c r="B12" s="119"/>
      <c r="C12" s="119"/>
      <c r="D12" s="119"/>
      <c r="E12" s="119"/>
      <c r="F12" s="119"/>
      <c r="G12" s="119"/>
    </row>
    <row r="13" spans="1:8" ht="57" customHeight="1" x14ac:dyDescent="0.2">
      <c r="A13" s="118">
        <v>4</v>
      </c>
      <c r="B13" s="149" t="s">
        <v>235</v>
      </c>
      <c r="C13" s="149"/>
      <c r="D13" s="149"/>
      <c r="E13" s="149"/>
      <c r="F13" s="149"/>
      <c r="G13" s="149"/>
    </row>
    <row r="14" spans="1:8" ht="36.6" customHeight="1" x14ac:dyDescent="0.2">
      <c r="A14" s="118"/>
      <c r="B14" s="150" t="s">
        <v>206</v>
      </c>
      <c r="C14" s="150"/>
      <c r="D14" s="150"/>
      <c r="E14" s="150"/>
      <c r="F14" s="150"/>
      <c r="G14" s="150"/>
    </row>
    <row r="15" spans="1:8" ht="37.15" customHeight="1" x14ac:dyDescent="0.2">
      <c r="A15" s="118">
        <v>5</v>
      </c>
      <c r="B15" s="149" t="s">
        <v>207</v>
      </c>
      <c r="C15" s="149"/>
      <c r="D15" s="149"/>
      <c r="E15" s="149"/>
      <c r="F15" s="149"/>
      <c r="G15" s="149"/>
    </row>
    <row r="16" spans="1:8" ht="17.25" x14ac:dyDescent="0.2">
      <c r="A16" s="118"/>
      <c r="B16" s="120"/>
      <c r="C16" s="120"/>
      <c r="D16" s="120"/>
      <c r="E16" s="120"/>
      <c r="F16" s="120"/>
      <c r="G16" s="120"/>
    </row>
    <row r="17" spans="1:7" ht="17.25" x14ac:dyDescent="0.3">
      <c r="A17" s="118">
        <v>6</v>
      </c>
      <c r="B17" s="119" t="s">
        <v>208</v>
      </c>
      <c r="C17" s="120"/>
      <c r="D17" s="120"/>
      <c r="E17" s="120"/>
      <c r="F17" s="120"/>
      <c r="G17" s="120"/>
    </row>
    <row r="18" spans="1:7" ht="17.25" x14ac:dyDescent="0.2">
      <c r="A18" s="118"/>
      <c r="B18" s="120"/>
      <c r="C18" s="120"/>
      <c r="D18" s="120"/>
      <c r="E18" s="120"/>
      <c r="F18" s="120"/>
      <c r="G18" s="120"/>
    </row>
    <row r="19" spans="1:7" ht="17.25" x14ac:dyDescent="0.3">
      <c r="A19" s="118">
        <v>7</v>
      </c>
      <c r="B19" s="119" t="s">
        <v>209</v>
      </c>
      <c r="C19" s="119"/>
      <c r="D19" s="119"/>
      <c r="E19" s="119"/>
      <c r="F19" s="119"/>
      <c r="G19" s="119"/>
    </row>
    <row r="20" spans="1:7" ht="17.25" x14ac:dyDescent="0.3">
      <c r="A20" s="118"/>
      <c r="B20" s="119"/>
      <c r="C20" s="119"/>
      <c r="D20" s="119"/>
      <c r="E20" s="119"/>
      <c r="F20" s="119"/>
      <c r="G20" s="119"/>
    </row>
    <row r="21" spans="1:7" ht="17.25" x14ac:dyDescent="0.3">
      <c r="A21" s="118">
        <v>8</v>
      </c>
      <c r="B21" s="119" t="s">
        <v>210</v>
      </c>
      <c r="C21" s="119"/>
      <c r="D21" s="119"/>
      <c r="E21" s="119"/>
      <c r="F21" s="119"/>
      <c r="G21" s="119"/>
    </row>
    <row r="22" spans="1:7" x14ac:dyDescent="0.2">
      <c r="A22" s="118"/>
    </row>
  </sheetData>
  <mergeCells count="6">
    <mergeCell ref="B5:G5"/>
    <mergeCell ref="B7:G7"/>
    <mergeCell ref="B13:G13"/>
    <mergeCell ref="B14:G14"/>
    <mergeCell ref="B15:G15"/>
    <mergeCell ref="B9:H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  <pageSetUpPr fitToPage="1"/>
  </sheetPr>
  <dimension ref="A1:N181"/>
  <sheetViews>
    <sheetView showGridLines="0" workbookViewId="0">
      <pane ySplit="11" topLeftCell="A12" activePane="bottomLeft" state="frozen"/>
      <selection activeCell="F22" sqref="F22"/>
      <selection pane="bottomLeft" activeCell="E16" sqref="E16"/>
    </sheetView>
  </sheetViews>
  <sheetFormatPr defaultRowHeight="12.75" x14ac:dyDescent="0.2"/>
  <cols>
    <col min="1" max="1" width="8.28515625" customWidth="1"/>
    <col min="2" max="2" width="8.7109375" customWidth="1"/>
    <col min="3" max="4" width="7" customWidth="1"/>
    <col min="5" max="5" width="11.28515625" customWidth="1"/>
    <col min="6" max="6" width="22" customWidth="1"/>
    <col min="7" max="7" width="3.42578125" customWidth="1"/>
    <col min="8" max="8" width="19.7109375" customWidth="1"/>
    <col min="9" max="9" width="18.42578125" customWidth="1"/>
    <col min="10" max="10" width="15.28515625" style="3" customWidth="1"/>
    <col min="11" max="11" width="19.85546875" customWidth="1"/>
    <col min="12" max="12" width="0.7109375" style="105" customWidth="1"/>
    <col min="13" max="13" width="12.42578125" customWidth="1"/>
    <col min="14" max="14" width="32.5703125" customWidth="1"/>
  </cols>
  <sheetData>
    <row r="1" spans="1:14" ht="17.45" customHeight="1" x14ac:dyDescent="0.3">
      <c r="A1" s="157" t="str">
        <f>+'YOUR REF DATA'!A1</f>
        <v>ISx4 Timesheet</v>
      </c>
      <c r="B1" s="157"/>
      <c r="C1" s="158"/>
      <c r="D1" s="121" t="s">
        <v>185</v>
      </c>
      <c r="E1" s="159" t="str">
        <f>+'YOUR REF DATA'!D3</f>
        <v>Egor Lipchinskiy</v>
      </c>
      <c r="F1" s="160"/>
      <c r="H1" s="11" t="s">
        <v>0</v>
      </c>
      <c r="I1" s="129">
        <f>+'YOUR REF DATA'!F1</f>
        <v>2025</v>
      </c>
      <c r="M1" s="145"/>
      <c r="N1" s="10"/>
    </row>
    <row r="2" spans="1:14" ht="18.75" x14ac:dyDescent="0.3">
      <c r="E2" s="122" t="s">
        <v>27</v>
      </c>
      <c r="F2" s="123">
        <f>SUMIF(M$11:M$56,"B",D$11:D$56)</f>
        <v>0</v>
      </c>
      <c r="H2" s="14" t="s">
        <v>31</v>
      </c>
      <c r="I2" s="130" t="s">
        <v>15</v>
      </c>
      <c r="M2" s="147" t="s">
        <v>213</v>
      </c>
      <c r="N2" s="10"/>
    </row>
    <row r="3" spans="1:14" x14ac:dyDescent="0.2">
      <c r="E3" s="13" t="s">
        <v>55</v>
      </c>
      <c r="F3" s="46">
        <f>SUMIF(M$11:M$56,"N",D$11:D$56)</f>
        <v>0</v>
      </c>
      <c r="G3" s="96" t="str">
        <f>+'YOUR REF DATA'!B8</f>
        <v>B4</v>
      </c>
      <c r="H3" s="113">
        <f>SUMIF(C11:C55,G3,D11:D55)</f>
        <v>0</v>
      </c>
      <c r="I3" s="111" t="str">
        <f>+'YOUR REF DATA'!D8</f>
        <v>ABN - Egor</v>
      </c>
      <c r="M3" s="147" t="s">
        <v>214</v>
      </c>
      <c r="N3" s="10"/>
    </row>
    <row r="4" spans="1:14" x14ac:dyDescent="0.2">
      <c r="E4" s="108" t="s">
        <v>26</v>
      </c>
      <c r="F4" s="85">
        <f>F2+F3</f>
        <v>0</v>
      </c>
      <c r="G4" s="96">
        <f>+'YOUR REF DATA'!B9</f>
        <v>0</v>
      </c>
      <c r="H4" s="114">
        <f>SUMIF(C12:C56,G4,D12:D56)</f>
        <v>0</v>
      </c>
      <c r="I4" s="112" t="e">
        <f>+'YOUR REF DATA'!D9</f>
        <v>#N/A</v>
      </c>
      <c r="M4" s="147" t="s">
        <v>215</v>
      </c>
      <c r="N4" s="10"/>
    </row>
    <row r="5" spans="1:14" x14ac:dyDescent="0.2">
      <c r="E5" s="124" t="s">
        <v>106</v>
      </c>
      <c r="F5" s="125">
        <f>VLOOKUP(I2,'YOUR REF DATA'!G74:H85,2,FALSE)</f>
        <v>23</v>
      </c>
      <c r="G5" s="96">
        <f>+'YOUR REF DATA'!B10</f>
        <v>0</v>
      </c>
      <c r="H5" s="114">
        <f t="shared" ref="H5:H6" si="0">SUMIF(C13:C57,G5,D13:D57)</f>
        <v>0</v>
      </c>
      <c r="I5" s="112" t="e">
        <f>+'YOUR REF DATA'!D10</f>
        <v>#N/A</v>
      </c>
      <c r="M5" s="145"/>
      <c r="N5" s="10"/>
    </row>
    <row r="6" spans="1:14" x14ac:dyDescent="0.2">
      <c r="C6" s="1"/>
      <c r="E6" s="115" t="s">
        <v>56</v>
      </c>
      <c r="F6" s="116">
        <f>F5-F4</f>
        <v>23</v>
      </c>
      <c r="G6" s="96">
        <f>+'YOUR REF DATA'!B11</f>
        <v>0</v>
      </c>
      <c r="H6" s="114">
        <f t="shared" si="0"/>
        <v>0</v>
      </c>
      <c r="I6" s="112" t="e">
        <f>+'YOUR REF DATA'!D11</f>
        <v>#N/A</v>
      </c>
      <c r="M6" s="145"/>
      <c r="N6" s="10"/>
    </row>
    <row r="7" spans="1:14" x14ac:dyDescent="0.2">
      <c r="C7" s="1"/>
      <c r="E7" s="148" t="s">
        <v>216</v>
      </c>
      <c r="F7" s="146"/>
      <c r="G7" s="96">
        <f>+'YOUR REF DATA'!B12</f>
        <v>0</v>
      </c>
      <c r="H7" s="110">
        <f>SUMIF(C13:C57,G7,D13:D57)</f>
        <v>0</v>
      </c>
      <c r="I7" s="117" t="e">
        <f>+'YOUR REF DATA'!D10</f>
        <v>#N/A</v>
      </c>
      <c r="M7" s="145"/>
      <c r="N7" s="10"/>
    </row>
    <row r="8" spans="1:14" x14ac:dyDescent="0.2">
      <c r="C8" s="1"/>
      <c r="E8" s="146"/>
      <c r="F8" s="146"/>
      <c r="G8" s="1"/>
      <c r="H8" s="133">
        <f>SUM(H3:H7)</f>
        <v>0</v>
      </c>
      <c r="I8" s="109">
        <f>F2-H8</f>
        <v>0</v>
      </c>
      <c r="M8" s="145"/>
      <c r="N8" s="10"/>
    </row>
    <row r="9" spans="1:14" x14ac:dyDescent="0.2">
      <c r="C9" s="1"/>
      <c r="N9" s="10"/>
    </row>
    <row r="10" spans="1:14" ht="4.9000000000000004" customHeight="1" x14ac:dyDescent="0.2">
      <c r="A10" s="1"/>
      <c r="B10" s="32"/>
      <c r="C10" s="1"/>
      <c r="D10" s="1"/>
      <c r="E10" s="1"/>
      <c r="F10" s="1"/>
      <c r="G10" s="1"/>
      <c r="K10" s="26"/>
      <c r="M10" s="10"/>
      <c r="N10" s="10"/>
    </row>
    <row r="11" spans="1:14" ht="21" customHeight="1" x14ac:dyDescent="0.2">
      <c r="A11" s="8" t="s">
        <v>32</v>
      </c>
      <c r="B11" s="9" t="s">
        <v>33</v>
      </c>
      <c r="C11" s="8" t="s">
        <v>61</v>
      </c>
      <c r="D11" s="8" t="s">
        <v>35</v>
      </c>
      <c r="E11" s="8" t="s">
        <v>36</v>
      </c>
      <c r="F11" s="8" t="s">
        <v>54</v>
      </c>
      <c r="G11" s="9"/>
      <c r="H11" s="9" t="s">
        <v>37</v>
      </c>
      <c r="I11" s="16" t="s">
        <v>38</v>
      </c>
      <c r="M11" s="10"/>
      <c r="N11" s="10"/>
    </row>
    <row r="12" spans="1:14" x14ac:dyDescent="0.2">
      <c r="A12" s="33" t="s">
        <v>39</v>
      </c>
      <c r="B12" s="34"/>
      <c r="C12" s="62"/>
      <c r="D12" s="62"/>
      <c r="E12" s="33" t="e">
        <f>VLOOKUP($C12,'YOUR REF DATA'!$B:$E,2,FALSE)</f>
        <v>#N/A</v>
      </c>
      <c r="F12" s="131" t="e">
        <f>VLOOKUP($C12,'YOUR REF DATA'!$B:$E,3,FALSE)</f>
        <v>#N/A</v>
      </c>
      <c r="G12" s="126"/>
      <c r="H12" s="35" t="e">
        <f>VLOOKUP($C12,'YOUR REF DATA'!$B:$E,4,FALSE)</f>
        <v>#N/A</v>
      </c>
      <c r="I12" s="64"/>
      <c r="K12" s="26"/>
      <c r="M12" s="10" t="str">
        <f t="shared" ref="M12:M13" si="1">LEFT(C12,1)</f>
        <v/>
      </c>
      <c r="N12" s="10"/>
    </row>
    <row r="13" spans="1:14" x14ac:dyDescent="0.2">
      <c r="A13" s="36" t="s">
        <v>40</v>
      </c>
      <c r="B13" s="37"/>
      <c r="C13" s="61"/>
      <c r="D13" s="61"/>
      <c r="E13" s="36" t="e">
        <f>VLOOKUP($C13,'YOUR REF DATA'!$B:$E,2,FALSE)</f>
        <v>#N/A</v>
      </c>
      <c r="F13" s="132" t="e">
        <f>VLOOKUP($C13,'YOUR REF DATA'!$B:$E,3,FALSE)</f>
        <v>#N/A</v>
      </c>
      <c r="G13" s="38"/>
      <c r="H13" s="39" t="e">
        <f>VLOOKUP($C13,'YOUR REF DATA'!$B:$E,4,FALSE)</f>
        <v>#N/A</v>
      </c>
      <c r="I13" s="65"/>
      <c r="K13" s="26"/>
      <c r="M13" s="10" t="str">
        <f t="shared" si="1"/>
        <v/>
      </c>
      <c r="N13" s="10"/>
    </row>
    <row r="14" spans="1:14" s="7" customFormat="1" x14ac:dyDescent="0.2">
      <c r="A14" s="18" t="s">
        <v>41</v>
      </c>
      <c r="B14" s="20"/>
      <c r="C14" s="140"/>
      <c r="D14" s="140"/>
      <c r="E14" s="18" t="e">
        <f>VLOOKUP($C14,'YOUR REF DATA'!$B:$E,2,FALSE)</f>
        <v>#N/A</v>
      </c>
      <c r="F14" s="98" t="e">
        <f>VLOOKUP($C14,'YOUR REF DATA'!$B:$E,3,FALSE)</f>
        <v>#N/A</v>
      </c>
      <c r="G14" s="127"/>
      <c r="H14" s="19" t="e">
        <f>VLOOKUP($C14,'YOUR REF DATA'!$B:$E,4,FALSE)</f>
        <v>#N/A</v>
      </c>
      <c r="I14" s="66"/>
      <c r="K14" s="26"/>
      <c r="L14" s="105"/>
      <c r="M14" s="10" t="str">
        <f>LEFT(C14,1)</f>
        <v/>
      </c>
      <c r="N14" s="10"/>
    </row>
    <row r="15" spans="1:14" s="10" customFormat="1" x14ac:dyDescent="0.2">
      <c r="A15" s="18" t="s">
        <v>42</v>
      </c>
      <c r="B15" s="20">
        <v>45839</v>
      </c>
      <c r="C15" s="140"/>
      <c r="D15" s="140"/>
      <c r="E15" s="18" t="e">
        <f>VLOOKUP($C15,'YOUR REF DATA'!$B:$E,2,FALSE)</f>
        <v>#N/A</v>
      </c>
      <c r="F15" s="98" t="e">
        <f>VLOOKUP($C15,'YOUR REF DATA'!$B:$E,3,FALSE)</f>
        <v>#N/A</v>
      </c>
      <c r="G15" s="127"/>
      <c r="H15" s="19" t="e">
        <f>VLOOKUP($C15,'YOUR REF DATA'!$B:$E,4,FALSE)</f>
        <v>#N/A</v>
      </c>
      <c r="I15" s="66"/>
      <c r="L15" s="106"/>
      <c r="M15" s="10" t="str">
        <f>LEFT(C15,1)</f>
        <v/>
      </c>
    </row>
    <row r="16" spans="1:14" s="10" customFormat="1" x14ac:dyDescent="0.2">
      <c r="A16" s="18" t="s">
        <v>43</v>
      </c>
      <c r="B16" s="20">
        <f t="shared" ref="B16:B45" si="2">+B15+1</f>
        <v>45840</v>
      </c>
      <c r="C16" s="140"/>
      <c r="D16" s="140"/>
      <c r="E16" s="18" t="e">
        <f>VLOOKUP($C16,'YOUR REF DATA'!$B:$E,2,FALSE)</f>
        <v>#N/A</v>
      </c>
      <c r="F16" s="98" t="e">
        <f>VLOOKUP($C16,'YOUR REF DATA'!$B:$E,3,FALSE)</f>
        <v>#N/A</v>
      </c>
      <c r="G16" s="127"/>
      <c r="H16" s="19" t="e">
        <f>VLOOKUP($C16,'YOUR REF DATA'!$B:$E,4,FALSE)</f>
        <v>#N/A</v>
      </c>
      <c r="I16" s="66"/>
      <c r="L16" s="106"/>
      <c r="M16" s="10" t="str">
        <f t="shared" ref="M16:M48" si="3">LEFT(C16,1)</f>
        <v/>
      </c>
    </row>
    <row r="17" spans="1:13" s="10" customFormat="1" x14ac:dyDescent="0.2">
      <c r="A17" s="18" t="s">
        <v>44</v>
      </c>
      <c r="B17" s="20">
        <f t="shared" si="2"/>
        <v>45841</v>
      </c>
      <c r="C17" s="140"/>
      <c r="D17" s="140"/>
      <c r="E17" s="18" t="e">
        <f>VLOOKUP($C17,'YOUR REF DATA'!$B:$E,2,FALSE)</f>
        <v>#N/A</v>
      </c>
      <c r="F17" s="98" t="e">
        <f>VLOOKUP($C17,'YOUR REF DATA'!$B:$E,3,FALSE)</f>
        <v>#N/A</v>
      </c>
      <c r="G17" s="127"/>
      <c r="H17" s="19" t="e">
        <f>VLOOKUP($C17,'YOUR REF DATA'!$B:$E,4,FALSE)</f>
        <v>#N/A</v>
      </c>
      <c r="I17" s="66"/>
      <c r="L17" s="106"/>
      <c r="M17" s="10" t="str">
        <f t="shared" si="3"/>
        <v/>
      </c>
    </row>
    <row r="18" spans="1:13" s="10" customFormat="1" x14ac:dyDescent="0.2">
      <c r="A18" s="18" t="s">
        <v>45</v>
      </c>
      <c r="B18" s="20">
        <f t="shared" si="2"/>
        <v>45842</v>
      </c>
      <c r="C18" s="140"/>
      <c r="D18" s="140"/>
      <c r="E18" s="18" t="e">
        <f>VLOOKUP($C18,'YOUR REF DATA'!$B:$E,2,FALSE)</f>
        <v>#N/A</v>
      </c>
      <c r="F18" s="98" t="e">
        <f>VLOOKUP($C18,'YOUR REF DATA'!$B:$E,3,FALSE)</f>
        <v>#N/A</v>
      </c>
      <c r="G18" s="127"/>
      <c r="H18" s="19" t="e">
        <f>VLOOKUP($C18,'YOUR REF DATA'!$B:$E,4,FALSE)</f>
        <v>#N/A</v>
      </c>
      <c r="I18" s="66"/>
      <c r="L18" s="106"/>
      <c r="M18" s="10" t="str">
        <f t="shared" si="3"/>
        <v/>
      </c>
    </row>
    <row r="19" spans="1:13" s="10" customFormat="1" x14ac:dyDescent="0.2">
      <c r="A19" s="36" t="s">
        <v>39</v>
      </c>
      <c r="B19" s="37">
        <f t="shared" si="2"/>
        <v>45843</v>
      </c>
      <c r="C19" s="61"/>
      <c r="D19" s="61"/>
      <c r="E19" s="36" t="e">
        <f>VLOOKUP($C19,'YOUR REF DATA'!$B:$E,2,FALSE)</f>
        <v>#N/A</v>
      </c>
      <c r="F19" s="132" t="e">
        <f>VLOOKUP($C19,'YOUR REF DATA'!$B:$E,3,FALSE)</f>
        <v>#N/A</v>
      </c>
      <c r="G19" s="38"/>
      <c r="H19" s="39" t="e">
        <f>VLOOKUP($C19,'YOUR REF DATA'!$B:$E,4,FALSE)</f>
        <v>#N/A</v>
      </c>
      <c r="I19" s="65"/>
      <c r="L19" s="106"/>
      <c r="M19" s="10" t="str">
        <f t="shared" si="3"/>
        <v/>
      </c>
    </row>
    <row r="20" spans="1:13" s="10" customFormat="1" x14ac:dyDescent="0.2">
      <c r="A20" s="36" t="s">
        <v>40</v>
      </c>
      <c r="B20" s="37">
        <f t="shared" si="2"/>
        <v>45844</v>
      </c>
      <c r="C20" s="61"/>
      <c r="D20" s="61"/>
      <c r="E20" s="36" t="e">
        <f>VLOOKUP($C20,'YOUR REF DATA'!$B:$E,2,FALSE)</f>
        <v>#N/A</v>
      </c>
      <c r="F20" s="132" t="e">
        <f>VLOOKUP($C20,'YOUR REF DATA'!$B:$E,3,FALSE)</f>
        <v>#N/A</v>
      </c>
      <c r="G20" s="38"/>
      <c r="H20" s="39" t="e">
        <f>VLOOKUP($C20,'YOUR REF DATA'!$B:$E,4,FALSE)</f>
        <v>#N/A</v>
      </c>
      <c r="I20" s="65"/>
      <c r="L20" s="106"/>
      <c r="M20" s="10" t="str">
        <f t="shared" si="3"/>
        <v/>
      </c>
    </row>
    <row r="21" spans="1:13" s="10" customFormat="1" x14ac:dyDescent="0.2">
      <c r="A21" s="18" t="s">
        <v>41</v>
      </c>
      <c r="B21" s="20">
        <f t="shared" si="2"/>
        <v>45845</v>
      </c>
      <c r="C21" s="140"/>
      <c r="D21" s="140"/>
      <c r="E21" s="18" t="e">
        <f>VLOOKUP($C21,'YOUR REF DATA'!$B:$E,2,FALSE)</f>
        <v>#N/A</v>
      </c>
      <c r="F21" s="98" t="e">
        <f>VLOOKUP($C21,'YOUR REF DATA'!$B:$E,3,FALSE)</f>
        <v>#N/A</v>
      </c>
      <c r="G21" s="127"/>
      <c r="H21" s="19" t="e">
        <f>VLOOKUP($C21,'YOUR REF DATA'!$B:$E,4,FALSE)</f>
        <v>#N/A</v>
      </c>
      <c r="I21" s="66"/>
      <c r="L21" s="106"/>
      <c r="M21" s="10" t="str">
        <f t="shared" si="3"/>
        <v/>
      </c>
    </row>
    <row r="22" spans="1:13" s="10" customFormat="1" x14ac:dyDescent="0.2">
      <c r="A22" s="18" t="s">
        <v>42</v>
      </c>
      <c r="B22" s="20">
        <f t="shared" si="2"/>
        <v>45846</v>
      </c>
      <c r="C22" s="140"/>
      <c r="D22" s="140"/>
      <c r="E22" s="18" t="e">
        <f>VLOOKUP($C22,'YOUR REF DATA'!$B:$E,2,FALSE)</f>
        <v>#N/A</v>
      </c>
      <c r="F22" s="98" t="e">
        <f>VLOOKUP($C22,'YOUR REF DATA'!$B:$E,3,FALSE)</f>
        <v>#N/A</v>
      </c>
      <c r="G22" s="127"/>
      <c r="H22" s="19" t="e">
        <f>VLOOKUP($C22,'YOUR REF DATA'!$B:$E,4,FALSE)</f>
        <v>#N/A</v>
      </c>
      <c r="I22" s="66"/>
      <c r="L22" s="106"/>
      <c r="M22" s="10" t="str">
        <f t="shared" si="3"/>
        <v/>
      </c>
    </row>
    <row r="23" spans="1:13" s="10" customFormat="1" x14ac:dyDescent="0.2">
      <c r="A23" s="18" t="s">
        <v>43</v>
      </c>
      <c r="B23" s="20">
        <f>+B22+1</f>
        <v>45847</v>
      </c>
      <c r="C23" s="140"/>
      <c r="D23" s="140"/>
      <c r="E23" s="18" t="e">
        <f>VLOOKUP($C23,'YOUR REF DATA'!$B:$E,2,FALSE)</f>
        <v>#N/A</v>
      </c>
      <c r="F23" s="98" t="e">
        <f>VLOOKUP($C23,'YOUR REF DATA'!$B:$E,3,FALSE)</f>
        <v>#N/A</v>
      </c>
      <c r="G23" s="127"/>
      <c r="H23" s="19" t="e">
        <f>VLOOKUP($C23,'YOUR REF DATA'!$B:$E,4,FALSE)</f>
        <v>#N/A</v>
      </c>
      <c r="I23" s="66"/>
      <c r="L23" s="106"/>
      <c r="M23" s="10" t="str">
        <f t="shared" si="3"/>
        <v/>
      </c>
    </row>
    <row r="24" spans="1:13" s="10" customFormat="1" x14ac:dyDescent="0.2">
      <c r="A24" s="18" t="s">
        <v>44</v>
      </c>
      <c r="B24" s="20">
        <f t="shared" si="2"/>
        <v>45848</v>
      </c>
      <c r="C24" s="140"/>
      <c r="D24" s="140"/>
      <c r="E24" s="18" t="e">
        <f>VLOOKUP($C24,'YOUR REF DATA'!$B:$E,2,FALSE)</f>
        <v>#N/A</v>
      </c>
      <c r="F24" s="98" t="e">
        <f>VLOOKUP($C24,'YOUR REF DATA'!$B:$E,3,FALSE)</f>
        <v>#N/A</v>
      </c>
      <c r="G24" s="127"/>
      <c r="H24" s="19" t="e">
        <f>VLOOKUP($C24,'YOUR REF DATA'!$B:$E,4,FALSE)</f>
        <v>#N/A</v>
      </c>
      <c r="I24" s="66"/>
      <c r="L24" s="106"/>
      <c r="M24" s="10" t="str">
        <f t="shared" si="3"/>
        <v/>
      </c>
    </row>
    <row r="25" spans="1:13" s="10" customFormat="1" x14ac:dyDescent="0.2">
      <c r="A25" s="18" t="s">
        <v>45</v>
      </c>
      <c r="B25" s="20">
        <f t="shared" si="2"/>
        <v>45849</v>
      </c>
      <c r="C25" s="140"/>
      <c r="D25" s="140"/>
      <c r="E25" s="18" t="e">
        <f>VLOOKUP($C25,'YOUR REF DATA'!$B:$E,2,FALSE)</f>
        <v>#N/A</v>
      </c>
      <c r="F25" s="98" t="e">
        <f>VLOOKUP($C25,'YOUR REF DATA'!$B:$E,3,FALSE)</f>
        <v>#N/A</v>
      </c>
      <c r="G25" s="127"/>
      <c r="H25" s="19" t="e">
        <f>VLOOKUP($C25,'YOUR REF DATA'!$B:$E,4,FALSE)</f>
        <v>#N/A</v>
      </c>
      <c r="I25" s="66"/>
      <c r="L25" s="106"/>
      <c r="M25" s="10" t="str">
        <f t="shared" si="3"/>
        <v/>
      </c>
    </row>
    <row r="26" spans="1:13" s="10" customFormat="1" x14ac:dyDescent="0.2">
      <c r="A26" s="36" t="s">
        <v>39</v>
      </c>
      <c r="B26" s="37">
        <f t="shared" si="2"/>
        <v>45850</v>
      </c>
      <c r="C26" s="61"/>
      <c r="D26" s="61"/>
      <c r="E26" s="36" t="e">
        <f>VLOOKUP($C26,'YOUR REF DATA'!$B:$E,2,FALSE)</f>
        <v>#N/A</v>
      </c>
      <c r="F26" s="132" t="e">
        <f>VLOOKUP($C26,'YOUR REF DATA'!$B:$E,3,FALSE)</f>
        <v>#N/A</v>
      </c>
      <c r="G26" s="38"/>
      <c r="H26" s="39" t="e">
        <f>VLOOKUP($C26,'YOUR REF DATA'!$B:$E,4,FALSE)</f>
        <v>#N/A</v>
      </c>
      <c r="I26" s="65"/>
      <c r="L26" s="106"/>
      <c r="M26" s="10" t="str">
        <f t="shared" si="3"/>
        <v/>
      </c>
    </row>
    <row r="27" spans="1:13" s="10" customFormat="1" x14ac:dyDescent="0.2">
      <c r="A27" s="36" t="s">
        <v>40</v>
      </c>
      <c r="B27" s="37">
        <f t="shared" si="2"/>
        <v>45851</v>
      </c>
      <c r="C27" s="61"/>
      <c r="D27" s="61"/>
      <c r="E27" s="36" t="e">
        <f>VLOOKUP($C27,'YOUR REF DATA'!$B:$E,2,FALSE)</f>
        <v>#N/A</v>
      </c>
      <c r="F27" s="132" t="e">
        <f>VLOOKUP($C27,'YOUR REF DATA'!$B:$E,3,FALSE)</f>
        <v>#N/A</v>
      </c>
      <c r="G27" s="38"/>
      <c r="H27" s="39" t="e">
        <f>VLOOKUP($C27,'YOUR REF DATA'!$B:$E,4,FALSE)</f>
        <v>#N/A</v>
      </c>
      <c r="I27" s="65"/>
      <c r="L27" s="106"/>
      <c r="M27" s="10" t="str">
        <f t="shared" si="3"/>
        <v/>
      </c>
    </row>
    <row r="28" spans="1:13" s="10" customFormat="1" x14ac:dyDescent="0.2">
      <c r="A28" s="18" t="s">
        <v>41</v>
      </c>
      <c r="B28" s="20">
        <f t="shared" si="2"/>
        <v>45852</v>
      </c>
      <c r="C28" s="140"/>
      <c r="D28" s="140"/>
      <c r="E28" s="18" t="e">
        <f>VLOOKUP($C28,'YOUR REF DATA'!$B:$E,2,FALSE)</f>
        <v>#N/A</v>
      </c>
      <c r="F28" s="98" t="e">
        <f>VLOOKUP($C28,'YOUR REF DATA'!$B:$E,3,FALSE)</f>
        <v>#N/A</v>
      </c>
      <c r="G28" s="127"/>
      <c r="H28" s="19" t="e">
        <f>VLOOKUP($C28,'YOUR REF DATA'!$B:$E,4,FALSE)</f>
        <v>#N/A</v>
      </c>
      <c r="I28" s="66"/>
      <c r="L28" s="106"/>
      <c r="M28" s="10" t="str">
        <f t="shared" si="3"/>
        <v/>
      </c>
    </row>
    <row r="29" spans="1:13" s="10" customFormat="1" x14ac:dyDescent="0.2">
      <c r="A29" s="18" t="s">
        <v>42</v>
      </c>
      <c r="B29" s="20">
        <f t="shared" si="2"/>
        <v>45853</v>
      </c>
      <c r="C29" s="140"/>
      <c r="D29" s="140"/>
      <c r="E29" s="18" t="e">
        <f>VLOOKUP($C29,'YOUR REF DATA'!$B:$E,2,FALSE)</f>
        <v>#N/A</v>
      </c>
      <c r="F29" s="98" t="e">
        <f>VLOOKUP($C29,'YOUR REF DATA'!$B:$E,3,FALSE)</f>
        <v>#N/A</v>
      </c>
      <c r="G29" s="127"/>
      <c r="H29" s="19" t="e">
        <f>VLOOKUP($C29,'YOUR REF DATA'!$B:$E,4,FALSE)</f>
        <v>#N/A</v>
      </c>
      <c r="I29" s="66"/>
      <c r="L29" s="106"/>
      <c r="M29" s="10" t="str">
        <f t="shared" si="3"/>
        <v/>
      </c>
    </row>
    <row r="30" spans="1:13" s="10" customFormat="1" x14ac:dyDescent="0.2">
      <c r="A30" s="18" t="s">
        <v>43</v>
      </c>
      <c r="B30" s="20">
        <f t="shared" si="2"/>
        <v>45854</v>
      </c>
      <c r="C30" s="140"/>
      <c r="D30" s="140"/>
      <c r="E30" s="18" t="e">
        <f>VLOOKUP($C30,'YOUR REF DATA'!$B:$E,2,FALSE)</f>
        <v>#N/A</v>
      </c>
      <c r="F30" s="98" t="e">
        <f>VLOOKUP($C30,'YOUR REF DATA'!$B:$E,3,FALSE)</f>
        <v>#N/A</v>
      </c>
      <c r="G30" s="127"/>
      <c r="H30" s="19" t="e">
        <f>VLOOKUP($C30,'YOUR REF DATA'!$B:$E,4,FALSE)</f>
        <v>#N/A</v>
      </c>
      <c r="I30" s="66"/>
      <c r="L30" s="106"/>
      <c r="M30" s="10" t="str">
        <f t="shared" si="3"/>
        <v/>
      </c>
    </row>
    <row r="31" spans="1:13" s="10" customFormat="1" x14ac:dyDescent="0.2">
      <c r="A31" s="18" t="s">
        <v>44</v>
      </c>
      <c r="B31" s="20">
        <f t="shared" si="2"/>
        <v>45855</v>
      </c>
      <c r="C31" s="140"/>
      <c r="D31" s="140"/>
      <c r="E31" s="18" t="e">
        <f>VLOOKUP($C31,'YOUR REF DATA'!$B:$E,2,FALSE)</f>
        <v>#N/A</v>
      </c>
      <c r="F31" s="98" t="e">
        <f>VLOOKUP($C31,'YOUR REF DATA'!$B:$E,3,FALSE)</f>
        <v>#N/A</v>
      </c>
      <c r="G31" s="127"/>
      <c r="H31" s="19" t="e">
        <f>VLOOKUP($C31,'YOUR REF DATA'!$B:$E,4,FALSE)</f>
        <v>#N/A</v>
      </c>
      <c r="I31" s="66"/>
      <c r="L31" s="106"/>
      <c r="M31" s="10" t="str">
        <f t="shared" si="3"/>
        <v/>
      </c>
    </row>
    <row r="32" spans="1:13" s="10" customFormat="1" x14ac:dyDescent="0.2">
      <c r="A32" s="18" t="s">
        <v>45</v>
      </c>
      <c r="B32" s="20">
        <f t="shared" si="2"/>
        <v>45856</v>
      </c>
      <c r="C32" s="140"/>
      <c r="D32" s="140"/>
      <c r="E32" s="18" t="e">
        <f>VLOOKUP($C32,'YOUR REF DATA'!$B:$E,2,FALSE)</f>
        <v>#N/A</v>
      </c>
      <c r="F32" s="98" t="e">
        <f>VLOOKUP($C32,'YOUR REF DATA'!$B:$E,3,FALSE)</f>
        <v>#N/A</v>
      </c>
      <c r="G32" s="127"/>
      <c r="H32" s="19" t="e">
        <f>VLOOKUP($C32,'YOUR REF DATA'!$B:$E,4,FALSE)</f>
        <v>#N/A</v>
      </c>
      <c r="I32" s="66"/>
      <c r="L32" s="106"/>
      <c r="M32" s="10" t="str">
        <f t="shared" si="3"/>
        <v/>
      </c>
    </row>
    <row r="33" spans="1:13" s="10" customFormat="1" x14ac:dyDescent="0.2">
      <c r="A33" s="36" t="s">
        <v>39</v>
      </c>
      <c r="B33" s="37">
        <f t="shared" si="2"/>
        <v>45857</v>
      </c>
      <c r="C33" s="61"/>
      <c r="D33" s="61"/>
      <c r="E33" s="36" t="e">
        <f>VLOOKUP($C33,'YOUR REF DATA'!$B:$E,2,FALSE)</f>
        <v>#N/A</v>
      </c>
      <c r="F33" s="132" t="e">
        <f>VLOOKUP($C33,'YOUR REF DATA'!$B:$E,3,FALSE)</f>
        <v>#N/A</v>
      </c>
      <c r="G33" s="38"/>
      <c r="H33" s="39" t="e">
        <f>VLOOKUP($C33,'YOUR REF DATA'!$B:$E,4,FALSE)</f>
        <v>#N/A</v>
      </c>
      <c r="I33" s="65"/>
      <c r="L33" s="106"/>
      <c r="M33" s="10" t="str">
        <f t="shared" si="3"/>
        <v/>
      </c>
    </row>
    <row r="34" spans="1:13" s="10" customFormat="1" x14ac:dyDescent="0.2">
      <c r="A34" s="36" t="s">
        <v>40</v>
      </c>
      <c r="B34" s="37">
        <f t="shared" si="2"/>
        <v>45858</v>
      </c>
      <c r="C34" s="61"/>
      <c r="D34" s="61"/>
      <c r="E34" s="36" t="e">
        <f>VLOOKUP($C34,'YOUR REF DATA'!$B:$E,2,FALSE)</f>
        <v>#N/A</v>
      </c>
      <c r="F34" s="132" t="e">
        <f>VLOOKUP($C34,'YOUR REF DATA'!$B:$E,3,FALSE)</f>
        <v>#N/A</v>
      </c>
      <c r="G34" s="38"/>
      <c r="H34" s="39" t="e">
        <f>VLOOKUP($C34,'YOUR REF DATA'!$B:$E,4,FALSE)</f>
        <v>#N/A</v>
      </c>
      <c r="I34" s="65"/>
      <c r="L34" s="106"/>
      <c r="M34" s="10" t="str">
        <f t="shared" si="3"/>
        <v/>
      </c>
    </row>
    <row r="35" spans="1:13" s="10" customFormat="1" x14ac:dyDescent="0.2">
      <c r="A35" s="18" t="s">
        <v>41</v>
      </c>
      <c r="B35" s="20">
        <f t="shared" si="2"/>
        <v>45859</v>
      </c>
      <c r="C35" s="140"/>
      <c r="D35" s="140"/>
      <c r="E35" s="18" t="e">
        <f>VLOOKUP($C35,'YOUR REF DATA'!$B:$E,2,FALSE)</f>
        <v>#N/A</v>
      </c>
      <c r="F35" s="98" t="e">
        <f>VLOOKUP($C35,'YOUR REF DATA'!$B:$E,3,FALSE)</f>
        <v>#N/A</v>
      </c>
      <c r="G35" s="127"/>
      <c r="H35" s="19" t="e">
        <f>VLOOKUP($C35,'YOUR REF DATA'!$B:$E,4,FALSE)</f>
        <v>#N/A</v>
      </c>
      <c r="I35" s="66"/>
      <c r="L35" s="106"/>
      <c r="M35" s="10" t="str">
        <f t="shared" si="3"/>
        <v/>
      </c>
    </row>
    <row r="36" spans="1:13" s="10" customFormat="1" x14ac:dyDescent="0.2">
      <c r="A36" s="18" t="s">
        <v>42</v>
      </c>
      <c r="B36" s="20">
        <f t="shared" si="2"/>
        <v>45860</v>
      </c>
      <c r="C36" s="140"/>
      <c r="D36" s="140"/>
      <c r="E36" s="18" t="e">
        <f>VLOOKUP($C36,'YOUR REF DATA'!$B:$E,2,FALSE)</f>
        <v>#N/A</v>
      </c>
      <c r="F36" s="98" t="e">
        <f>VLOOKUP($C36,'YOUR REF DATA'!$B:$E,3,FALSE)</f>
        <v>#N/A</v>
      </c>
      <c r="G36" s="127"/>
      <c r="H36" s="19" t="e">
        <f>VLOOKUP($C36,'YOUR REF DATA'!$B:$E,4,FALSE)</f>
        <v>#N/A</v>
      </c>
      <c r="I36" s="66"/>
      <c r="L36" s="106"/>
      <c r="M36" s="10" t="str">
        <f t="shared" si="3"/>
        <v/>
      </c>
    </row>
    <row r="37" spans="1:13" s="10" customFormat="1" x14ac:dyDescent="0.2">
      <c r="A37" s="18" t="s">
        <v>43</v>
      </c>
      <c r="B37" s="20">
        <f t="shared" si="2"/>
        <v>45861</v>
      </c>
      <c r="C37" s="140"/>
      <c r="D37" s="140"/>
      <c r="E37" s="18" t="e">
        <f>VLOOKUP($C37,'YOUR REF DATA'!$B:$E,2,FALSE)</f>
        <v>#N/A</v>
      </c>
      <c r="F37" s="98" t="e">
        <f>VLOOKUP($C37,'YOUR REF DATA'!$B:$E,3,FALSE)</f>
        <v>#N/A</v>
      </c>
      <c r="G37" s="127"/>
      <c r="H37" s="19" t="e">
        <f>VLOOKUP($C37,'YOUR REF DATA'!$B:$E,4,FALSE)</f>
        <v>#N/A</v>
      </c>
      <c r="I37" s="66"/>
      <c r="L37" s="106"/>
      <c r="M37" s="10" t="str">
        <f t="shared" si="3"/>
        <v/>
      </c>
    </row>
    <row r="38" spans="1:13" s="10" customFormat="1" x14ac:dyDescent="0.2">
      <c r="A38" s="18" t="s">
        <v>44</v>
      </c>
      <c r="B38" s="20">
        <f t="shared" si="2"/>
        <v>45862</v>
      </c>
      <c r="C38" s="140"/>
      <c r="D38" s="140"/>
      <c r="E38" s="18" t="e">
        <f>VLOOKUP($C38,'YOUR REF DATA'!$B:$E,2,FALSE)</f>
        <v>#N/A</v>
      </c>
      <c r="F38" s="98" t="e">
        <f>VLOOKUP($C38,'YOUR REF DATA'!$B:$E,3,FALSE)</f>
        <v>#N/A</v>
      </c>
      <c r="G38" s="127"/>
      <c r="H38" s="19" t="e">
        <f>VLOOKUP($C38,'YOUR REF DATA'!$B:$E,4,FALSE)</f>
        <v>#N/A</v>
      </c>
      <c r="I38" s="66"/>
      <c r="L38" s="106"/>
      <c r="M38" s="10" t="str">
        <f t="shared" si="3"/>
        <v/>
      </c>
    </row>
    <row r="39" spans="1:13" s="10" customFormat="1" x14ac:dyDescent="0.2">
      <c r="A39" s="18" t="s">
        <v>45</v>
      </c>
      <c r="B39" s="20">
        <f t="shared" si="2"/>
        <v>45863</v>
      </c>
      <c r="C39" s="140"/>
      <c r="D39" s="140"/>
      <c r="E39" s="18" t="e">
        <f>VLOOKUP($C39,'YOUR REF DATA'!$B:$E,2,FALSE)</f>
        <v>#N/A</v>
      </c>
      <c r="F39" s="98" t="e">
        <f>VLOOKUP($C39,'YOUR REF DATA'!$B:$E,3,FALSE)</f>
        <v>#N/A</v>
      </c>
      <c r="G39" s="127"/>
      <c r="H39" s="19" t="e">
        <f>VLOOKUP($C39,'YOUR REF DATA'!$B:$E,4,FALSE)</f>
        <v>#N/A</v>
      </c>
      <c r="I39" s="66"/>
      <c r="L39" s="106"/>
      <c r="M39" s="10" t="str">
        <f t="shared" si="3"/>
        <v/>
      </c>
    </row>
    <row r="40" spans="1:13" s="10" customFormat="1" x14ac:dyDescent="0.2">
      <c r="A40" s="36" t="s">
        <v>39</v>
      </c>
      <c r="B40" s="37">
        <f t="shared" si="2"/>
        <v>45864</v>
      </c>
      <c r="C40" s="61"/>
      <c r="D40" s="61"/>
      <c r="E40" s="36" t="e">
        <f>VLOOKUP($C40,'YOUR REF DATA'!$B:$E,2,FALSE)</f>
        <v>#N/A</v>
      </c>
      <c r="F40" s="132" t="e">
        <f>VLOOKUP($C40,'YOUR REF DATA'!$B:$E,3,FALSE)</f>
        <v>#N/A</v>
      </c>
      <c r="G40" s="38"/>
      <c r="H40" s="39" t="e">
        <f>VLOOKUP($C40,'YOUR REF DATA'!$B:$E,4,FALSE)</f>
        <v>#N/A</v>
      </c>
      <c r="I40" s="65"/>
      <c r="L40" s="106"/>
      <c r="M40" s="10" t="str">
        <f t="shared" si="3"/>
        <v/>
      </c>
    </row>
    <row r="41" spans="1:13" s="10" customFormat="1" x14ac:dyDescent="0.2">
      <c r="A41" s="36" t="s">
        <v>40</v>
      </c>
      <c r="B41" s="37">
        <f t="shared" si="2"/>
        <v>45865</v>
      </c>
      <c r="C41" s="61"/>
      <c r="D41" s="61"/>
      <c r="E41" s="36" t="e">
        <f>VLOOKUP($C41,'YOUR REF DATA'!$B:$E,2,FALSE)</f>
        <v>#N/A</v>
      </c>
      <c r="F41" s="132" t="e">
        <f>VLOOKUP($C41,'YOUR REF DATA'!$B:$E,3,FALSE)</f>
        <v>#N/A</v>
      </c>
      <c r="G41" s="38"/>
      <c r="H41" s="39" t="e">
        <f>VLOOKUP($C41,'YOUR REF DATA'!$B:$E,4,FALSE)</f>
        <v>#N/A</v>
      </c>
      <c r="I41" s="65"/>
      <c r="L41" s="106"/>
      <c r="M41" s="10" t="str">
        <f t="shared" si="3"/>
        <v/>
      </c>
    </row>
    <row r="42" spans="1:13" s="10" customFormat="1" x14ac:dyDescent="0.2">
      <c r="A42" s="18" t="s">
        <v>41</v>
      </c>
      <c r="B42" s="20">
        <f t="shared" si="2"/>
        <v>45866</v>
      </c>
      <c r="C42" s="140"/>
      <c r="D42" s="140"/>
      <c r="E42" s="18" t="e">
        <f>VLOOKUP($C42,'YOUR REF DATA'!$B:$E,2,FALSE)</f>
        <v>#N/A</v>
      </c>
      <c r="F42" s="98" t="e">
        <f>VLOOKUP($C42,'YOUR REF DATA'!$B:$E,3,FALSE)</f>
        <v>#N/A</v>
      </c>
      <c r="G42" s="127"/>
      <c r="H42" s="19" t="e">
        <f>VLOOKUP($C42,'YOUR REF DATA'!$B:$E,4,FALSE)</f>
        <v>#N/A</v>
      </c>
      <c r="I42" s="66"/>
      <c r="L42" s="106"/>
      <c r="M42" s="10" t="str">
        <f t="shared" si="3"/>
        <v/>
      </c>
    </row>
    <row r="43" spans="1:13" s="10" customFormat="1" x14ac:dyDescent="0.2">
      <c r="A43" s="18" t="s">
        <v>42</v>
      </c>
      <c r="B43" s="20">
        <f t="shared" si="2"/>
        <v>45867</v>
      </c>
      <c r="C43" s="140"/>
      <c r="D43" s="140"/>
      <c r="E43" s="18" t="e">
        <f>VLOOKUP($C43,'YOUR REF DATA'!$B:$E,2,FALSE)</f>
        <v>#N/A</v>
      </c>
      <c r="F43" s="98" t="e">
        <f>VLOOKUP($C43,'YOUR REF DATA'!$B:$E,3,FALSE)</f>
        <v>#N/A</v>
      </c>
      <c r="G43" s="127"/>
      <c r="H43" s="19" t="e">
        <f>VLOOKUP($C43,'YOUR REF DATA'!$B:$E,4,FALSE)</f>
        <v>#N/A</v>
      </c>
      <c r="I43" s="66"/>
      <c r="L43" s="106"/>
      <c r="M43" s="10" t="str">
        <f t="shared" si="3"/>
        <v/>
      </c>
    </row>
    <row r="44" spans="1:13" s="10" customFormat="1" x14ac:dyDescent="0.2">
      <c r="A44" s="18" t="s">
        <v>43</v>
      </c>
      <c r="B44" s="20">
        <f t="shared" si="2"/>
        <v>45868</v>
      </c>
      <c r="C44" s="140"/>
      <c r="D44" s="140"/>
      <c r="E44" s="18" t="e">
        <f>VLOOKUP($C44,'YOUR REF DATA'!$B:$E,2,FALSE)</f>
        <v>#N/A</v>
      </c>
      <c r="F44" s="98" t="e">
        <f>VLOOKUP($C44,'YOUR REF DATA'!$B:$E,3,FALSE)</f>
        <v>#N/A</v>
      </c>
      <c r="G44" s="127"/>
      <c r="H44" s="19" t="e">
        <f>VLOOKUP($C44,'YOUR REF DATA'!$B:$E,4,FALSE)</f>
        <v>#N/A</v>
      </c>
      <c r="I44" s="66"/>
      <c r="L44" s="106"/>
      <c r="M44" s="10" t="str">
        <f t="shared" si="3"/>
        <v/>
      </c>
    </row>
    <row r="45" spans="1:13" s="10" customFormat="1" x14ac:dyDescent="0.2">
      <c r="A45" s="18" t="s">
        <v>108</v>
      </c>
      <c r="B45" s="20">
        <f t="shared" si="2"/>
        <v>45869</v>
      </c>
      <c r="C45" s="140"/>
      <c r="D45" s="140"/>
      <c r="E45" s="18" t="e">
        <f>VLOOKUP($C45,'YOUR REF DATA'!$B:$E,2,FALSE)</f>
        <v>#N/A</v>
      </c>
      <c r="F45" s="98" t="e">
        <f>VLOOKUP($C45,'YOUR REF DATA'!$B:$E,3,FALSE)</f>
        <v>#N/A</v>
      </c>
      <c r="G45" s="127"/>
      <c r="H45" s="19" t="e">
        <f>VLOOKUP($C45,'YOUR REF DATA'!$B:$E,4,FALSE)</f>
        <v>#N/A</v>
      </c>
      <c r="I45" s="66"/>
      <c r="L45" s="106"/>
      <c r="M45" s="10" t="str">
        <f t="shared" si="3"/>
        <v/>
      </c>
    </row>
    <row r="46" spans="1:13" s="10" customFormat="1" x14ac:dyDescent="0.2">
      <c r="A46" s="18" t="s">
        <v>45</v>
      </c>
      <c r="B46" s="20"/>
      <c r="C46" s="140"/>
      <c r="D46" s="140"/>
      <c r="E46" s="18" t="e">
        <f>VLOOKUP($C46,'YOUR REF DATA'!$B:$E,2,FALSE)</f>
        <v>#N/A</v>
      </c>
      <c r="F46" s="98" t="e">
        <f>VLOOKUP($C46,'YOUR REF DATA'!$B:$E,3,FALSE)</f>
        <v>#N/A</v>
      </c>
      <c r="G46" s="127"/>
      <c r="H46" s="19" t="e">
        <f>VLOOKUP($C46,'YOUR REF DATA'!$B:$E,4,FALSE)</f>
        <v>#N/A</v>
      </c>
      <c r="I46" s="66"/>
      <c r="L46" s="106"/>
      <c r="M46" s="10" t="str">
        <f t="shared" si="3"/>
        <v/>
      </c>
    </row>
    <row r="47" spans="1:13" s="10" customFormat="1" x14ac:dyDescent="0.2">
      <c r="A47" s="36"/>
      <c r="B47" s="37"/>
      <c r="C47" s="61"/>
      <c r="D47" s="61"/>
      <c r="E47" s="36" t="e">
        <f>VLOOKUP($C47,'YOUR REF DATA'!$B:$E,2,FALSE)</f>
        <v>#N/A</v>
      </c>
      <c r="F47" s="132" t="e">
        <f>VLOOKUP($C47,'YOUR REF DATA'!$B:$E,3,FALSE)</f>
        <v>#N/A</v>
      </c>
      <c r="G47" s="38"/>
      <c r="H47" s="39" t="e">
        <f>VLOOKUP($C47,'YOUR REF DATA'!$B:$E,4,FALSE)</f>
        <v>#N/A</v>
      </c>
      <c r="I47" s="65"/>
      <c r="L47" s="106"/>
      <c r="M47" s="10" t="str">
        <f t="shared" si="3"/>
        <v/>
      </c>
    </row>
    <row r="48" spans="1:13" s="10" customFormat="1" x14ac:dyDescent="0.2">
      <c r="A48" s="143" t="s">
        <v>205</v>
      </c>
      <c r="B48" s="144"/>
      <c r="C48" s="61"/>
      <c r="D48" s="61"/>
      <c r="E48" s="36" t="e">
        <f>VLOOKUP($C48,'YOUR REF DATA'!$B:$E,2,FALSE)</f>
        <v>#N/A</v>
      </c>
      <c r="F48" s="132" t="e">
        <f>VLOOKUP($C48,'YOUR REF DATA'!$B:$E,3,FALSE)</f>
        <v>#N/A</v>
      </c>
      <c r="G48" s="38"/>
      <c r="H48" s="39" t="e">
        <f>VLOOKUP($C48,'YOUR REF DATA'!$B:$E,4,FALSE)</f>
        <v>#N/A</v>
      </c>
      <c r="I48" s="65"/>
      <c r="L48" s="106"/>
      <c r="M48" s="10" t="str">
        <f t="shared" si="3"/>
        <v/>
      </c>
    </row>
    <row r="49" spans="1:13" s="10" customFormat="1" x14ac:dyDescent="0.2">
      <c r="A49" s="141"/>
      <c r="B49" s="142"/>
      <c r="C49" s="140"/>
      <c r="D49" s="140"/>
      <c r="E49" s="18" t="e">
        <f>VLOOKUP($C49,'YOUR REF DATA'!$B:$E,2,FALSE)</f>
        <v>#N/A</v>
      </c>
      <c r="F49" s="98" t="e">
        <f>VLOOKUP($C49,'YOUR REF DATA'!$B:$E,3,FALSE)</f>
        <v>#N/A</v>
      </c>
      <c r="G49" s="127"/>
      <c r="H49" s="19" t="e">
        <f>VLOOKUP($C49,'YOUR REF DATA'!$B:$E,4,FALSE)</f>
        <v>#N/A</v>
      </c>
      <c r="I49" s="66"/>
      <c r="L49" s="106"/>
      <c r="M49" s="10" t="str">
        <f t="shared" ref="M49:M55" si="4">LEFT(C49,1)</f>
        <v/>
      </c>
    </row>
    <row r="50" spans="1:13" s="10" customFormat="1" x14ac:dyDescent="0.2">
      <c r="A50" s="141"/>
      <c r="B50" s="142"/>
      <c r="C50" s="140"/>
      <c r="D50" s="140"/>
      <c r="E50" s="18" t="e">
        <f>VLOOKUP($C50,'YOUR REF DATA'!$B:$E,2,FALSE)</f>
        <v>#N/A</v>
      </c>
      <c r="F50" s="98" t="e">
        <f>VLOOKUP($C50,'YOUR REF DATA'!$B:$E,3,FALSE)</f>
        <v>#N/A</v>
      </c>
      <c r="G50" s="127"/>
      <c r="H50" s="19" t="e">
        <f>VLOOKUP($C50,'YOUR REF DATA'!$B:$E,4,FALSE)</f>
        <v>#N/A</v>
      </c>
      <c r="I50" s="66"/>
      <c r="L50" s="106"/>
      <c r="M50" s="10" t="str">
        <f t="shared" si="4"/>
        <v/>
      </c>
    </row>
    <row r="51" spans="1:13" s="10" customFormat="1" x14ac:dyDescent="0.2">
      <c r="A51" s="141"/>
      <c r="B51" s="142"/>
      <c r="C51" s="140"/>
      <c r="D51" s="140"/>
      <c r="E51" s="18" t="e">
        <f>VLOOKUP($C51,'YOUR REF DATA'!$B:$E,2,FALSE)</f>
        <v>#N/A</v>
      </c>
      <c r="F51" s="98" t="e">
        <f>VLOOKUP($C51,'YOUR REF DATA'!$B:$E,3,FALSE)</f>
        <v>#N/A</v>
      </c>
      <c r="G51" s="127"/>
      <c r="H51" s="19" t="e">
        <f>VLOOKUP($C51,'YOUR REF DATA'!$B:$E,4,FALSE)</f>
        <v>#N/A</v>
      </c>
      <c r="I51" s="66"/>
      <c r="L51" s="106"/>
      <c r="M51" s="10" t="str">
        <f t="shared" si="4"/>
        <v/>
      </c>
    </row>
    <row r="52" spans="1:13" s="10" customFormat="1" x14ac:dyDescent="0.2">
      <c r="A52" s="141"/>
      <c r="B52" s="142"/>
      <c r="C52" s="140"/>
      <c r="D52" s="140"/>
      <c r="E52" s="18" t="e">
        <f>VLOOKUP($C52,'YOUR REF DATA'!$B:$E,2,FALSE)</f>
        <v>#N/A</v>
      </c>
      <c r="F52" s="98" t="e">
        <f>VLOOKUP($C52,'YOUR REF DATA'!$B:$E,3,FALSE)</f>
        <v>#N/A</v>
      </c>
      <c r="G52" s="127"/>
      <c r="H52" s="19" t="e">
        <f>VLOOKUP($C52,'YOUR REF DATA'!$B:$E,4,FALSE)</f>
        <v>#N/A</v>
      </c>
      <c r="I52" s="66"/>
      <c r="L52" s="106"/>
      <c r="M52" s="10" t="str">
        <f t="shared" si="4"/>
        <v/>
      </c>
    </row>
    <row r="53" spans="1:13" s="10" customFormat="1" x14ac:dyDescent="0.2">
      <c r="A53" s="141"/>
      <c r="B53" s="142"/>
      <c r="C53" s="140"/>
      <c r="D53" s="140"/>
      <c r="E53" s="18" t="e">
        <f>VLOOKUP($C53,'YOUR REF DATA'!$B:$E,2,FALSE)</f>
        <v>#N/A</v>
      </c>
      <c r="F53" s="98" t="e">
        <f>VLOOKUP($C53,'YOUR REF DATA'!$B:$E,3,FALSE)</f>
        <v>#N/A</v>
      </c>
      <c r="G53" s="127"/>
      <c r="H53" s="19" t="e">
        <f>VLOOKUP($C53,'YOUR REF DATA'!$B:$E,4,FALSE)</f>
        <v>#N/A</v>
      </c>
      <c r="I53" s="66"/>
      <c r="L53" s="106"/>
      <c r="M53" s="10" t="str">
        <f t="shared" si="4"/>
        <v/>
      </c>
    </row>
    <row r="54" spans="1:13" s="10" customFormat="1" x14ac:dyDescent="0.2">
      <c r="A54" s="141"/>
      <c r="B54" s="142"/>
      <c r="C54" s="140"/>
      <c r="D54" s="140"/>
      <c r="E54" s="18" t="e">
        <f>VLOOKUP($C54,'YOUR REF DATA'!$B:$E,2,FALSE)</f>
        <v>#N/A</v>
      </c>
      <c r="F54" s="98" t="e">
        <f>VLOOKUP($C54,'YOUR REF DATA'!$B:$E,3,FALSE)</f>
        <v>#N/A</v>
      </c>
      <c r="G54" s="127"/>
      <c r="H54" s="19" t="e">
        <f>VLOOKUP($C54,'YOUR REF DATA'!$B:$E,4,FALSE)</f>
        <v>#N/A</v>
      </c>
      <c r="I54" s="66"/>
      <c r="L54" s="106"/>
      <c r="M54" s="10" t="str">
        <f t="shared" si="4"/>
        <v/>
      </c>
    </row>
    <row r="55" spans="1:13" s="10" customFormat="1" ht="3" customHeight="1" x14ac:dyDescent="0.2">
      <c r="A55" s="40"/>
      <c r="B55" s="41"/>
      <c r="C55" s="63"/>
      <c r="D55" s="63"/>
      <c r="E55" s="40"/>
      <c r="F55" s="40"/>
      <c r="G55" s="41"/>
      <c r="H55" s="42"/>
      <c r="I55" s="67"/>
      <c r="L55" s="106"/>
      <c r="M55" s="10" t="str">
        <f t="shared" si="4"/>
        <v/>
      </c>
    </row>
    <row r="56" spans="1:13" s="10" customFormat="1" ht="4.1500000000000004" customHeight="1" x14ac:dyDescent="0.2">
      <c r="A56" s="1"/>
      <c r="B56" s="1"/>
      <c r="C56" s="1"/>
      <c r="D56" s="1"/>
      <c r="E56" s="1"/>
      <c r="F56" s="1"/>
      <c r="G56" s="1"/>
      <c r="H56"/>
      <c r="I56"/>
      <c r="L56" s="106"/>
    </row>
    <row r="57" spans="1:13" s="10" customFormat="1" ht="3" customHeight="1" x14ac:dyDescent="0.2">
      <c r="A57" s="1"/>
      <c r="B57" s="1"/>
      <c r="C57" s="1"/>
      <c r="D57" s="1"/>
      <c r="E57" s="1"/>
      <c r="F57" s="1"/>
      <c r="G57" s="1"/>
      <c r="H57"/>
      <c r="I57"/>
      <c r="L57" s="106"/>
    </row>
    <row r="58" spans="1:13" ht="14.25" customHeight="1" x14ac:dyDescent="0.2">
      <c r="A58" s="24" t="s">
        <v>46</v>
      </c>
      <c r="B58" s="1"/>
      <c r="C58" s="1"/>
      <c r="D58" s="1"/>
      <c r="E58" s="1"/>
      <c r="F58" s="1"/>
      <c r="G58" s="1"/>
      <c r="J58"/>
    </row>
    <row r="59" spans="1:13" x14ac:dyDescent="0.2">
      <c r="A59" s="28" t="s">
        <v>36</v>
      </c>
      <c r="B59" s="156" t="s">
        <v>182</v>
      </c>
      <c r="C59" s="156"/>
      <c r="D59" s="156"/>
      <c r="E59" s="156"/>
      <c r="F59" s="156"/>
      <c r="G59" s="29"/>
      <c r="H59" s="29" t="s">
        <v>47</v>
      </c>
      <c r="I59" s="29" t="s">
        <v>48</v>
      </c>
      <c r="J59" s="29" t="s">
        <v>49</v>
      </c>
      <c r="K59" s="30" t="s">
        <v>38</v>
      </c>
    </row>
    <row r="60" spans="1:13" ht="4.9000000000000004" customHeight="1" x14ac:dyDescent="0.2">
      <c r="A60" s="68"/>
      <c r="B60" s="161"/>
      <c r="C60" s="162"/>
      <c r="D60" s="162"/>
      <c r="E60" s="162"/>
      <c r="F60" s="162"/>
      <c r="G60" s="128"/>
      <c r="H60" s="69"/>
      <c r="I60" s="70"/>
      <c r="J60" s="70"/>
      <c r="K60" s="71"/>
    </row>
    <row r="61" spans="1:13" x14ac:dyDescent="0.2">
      <c r="A61" s="72"/>
      <c r="B61" s="152"/>
      <c r="C61" s="153"/>
      <c r="D61" s="153"/>
      <c r="E61" s="153"/>
      <c r="F61" s="153"/>
      <c r="G61" s="86"/>
      <c r="H61" s="73"/>
      <c r="I61" s="74"/>
      <c r="J61" s="74"/>
      <c r="K61" s="75"/>
    </row>
    <row r="62" spans="1:13" s="1" customFormat="1" x14ac:dyDescent="0.2">
      <c r="A62" s="72"/>
      <c r="B62" s="152"/>
      <c r="C62" s="153"/>
      <c r="D62" s="153"/>
      <c r="E62" s="153"/>
      <c r="F62" s="153"/>
      <c r="G62" s="86"/>
      <c r="H62" s="73"/>
      <c r="I62" s="74"/>
      <c r="J62" s="74"/>
      <c r="K62" s="76"/>
      <c r="L62" s="107"/>
    </row>
    <row r="63" spans="1:13" s="10" customFormat="1" x14ac:dyDescent="0.2">
      <c r="A63" s="77"/>
      <c r="B63" s="78"/>
      <c r="C63" s="79"/>
      <c r="D63" s="79"/>
      <c r="E63" s="79"/>
      <c r="F63" s="79"/>
      <c r="G63" s="79"/>
      <c r="H63" s="80"/>
      <c r="I63" s="74"/>
      <c r="J63" s="74"/>
      <c r="K63" s="76"/>
      <c r="L63" s="106"/>
    </row>
    <row r="64" spans="1:13" s="10" customFormat="1" x14ac:dyDescent="0.2">
      <c r="A64" s="77"/>
      <c r="B64" s="78"/>
      <c r="C64" s="79"/>
      <c r="D64" s="79"/>
      <c r="E64" s="79"/>
      <c r="F64" s="79"/>
      <c r="G64" s="79"/>
      <c r="H64" s="80"/>
      <c r="I64" s="74"/>
      <c r="J64" s="74"/>
      <c r="K64" s="76"/>
      <c r="L64" s="106"/>
    </row>
    <row r="65" spans="1:12" s="10" customFormat="1" x14ac:dyDescent="0.2">
      <c r="A65" s="77"/>
      <c r="B65" s="78"/>
      <c r="C65" s="79"/>
      <c r="D65" s="79"/>
      <c r="E65" s="79"/>
      <c r="F65" s="79"/>
      <c r="G65" s="79"/>
      <c r="H65" s="80"/>
      <c r="I65" s="74"/>
      <c r="J65" s="74"/>
      <c r="K65" s="76"/>
      <c r="L65" s="106"/>
    </row>
    <row r="66" spans="1:12" s="10" customFormat="1" x14ac:dyDescent="0.2">
      <c r="A66" s="81"/>
      <c r="B66" s="154"/>
      <c r="C66" s="155"/>
      <c r="D66" s="155"/>
      <c r="E66" s="155"/>
      <c r="F66" s="155"/>
      <c r="G66" s="87"/>
      <c r="H66" s="82"/>
      <c r="I66" s="83"/>
      <c r="J66" s="83"/>
      <c r="K66" s="84"/>
      <c r="L66" s="106"/>
    </row>
    <row r="67" spans="1:12" s="10" customFormat="1" x14ac:dyDescent="0.2">
      <c r="A67"/>
      <c r="B67"/>
      <c r="C67"/>
      <c r="D67"/>
      <c r="E67"/>
      <c r="F67"/>
      <c r="G67"/>
      <c r="H67" s="25">
        <f>SUM(H60:H66)</f>
        <v>0</v>
      </c>
      <c r="I67" s="1">
        <f>SUMIF($I$59:$I$66,J67,H$59:H$66)</f>
        <v>0</v>
      </c>
      <c r="J67" s="3" t="s">
        <v>24</v>
      </c>
      <c r="K67"/>
      <c r="L67" s="106"/>
    </row>
    <row r="68" spans="1:12" s="10" customFormat="1" x14ac:dyDescent="0.2">
      <c r="A68"/>
      <c r="B68"/>
      <c r="C68"/>
      <c r="D68"/>
      <c r="E68"/>
      <c r="F68"/>
      <c r="G68"/>
      <c r="H68" s="31">
        <f>+I68+I67</f>
        <v>0</v>
      </c>
      <c r="I68" s="1">
        <f>SUMIF($I$59:$I$66,J68,H$59:H$66)</f>
        <v>0</v>
      </c>
      <c r="J68" s="3" t="s">
        <v>50</v>
      </c>
      <c r="K68"/>
      <c r="L68" s="106"/>
    </row>
    <row r="69" spans="1:12" s="10" customFormat="1" x14ac:dyDescent="0.2">
      <c r="A69"/>
      <c r="B69"/>
      <c r="C69"/>
      <c r="D69"/>
      <c r="E69"/>
      <c r="F69"/>
      <c r="G69"/>
      <c r="H69"/>
      <c r="I69" s="22" t="s">
        <v>24</v>
      </c>
      <c r="J69" s="22" t="s">
        <v>51</v>
      </c>
      <c r="K69"/>
      <c r="L69" s="106"/>
    </row>
    <row r="70" spans="1:12" x14ac:dyDescent="0.2">
      <c r="I70" s="27" t="s">
        <v>50</v>
      </c>
      <c r="J70" s="27" t="s">
        <v>52</v>
      </c>
    </row>
    <row r="71" spans="1:12" x14ac:dyDescent="0.2">
      <c r="I71" s="23"/>
      <c r="J71" s="23" t="s">
        <v>53</v>
      </c>
    </row>
    <row r="72" spans="1:12" s="56" customFormat="1" ht="6" customHeight="1" x14ac:dyDescent="0.2">
      <c r="J72" s="60"/>
      <c r="L72" s="105"/>
    </row>
    <row r="74" spans="1:12" x14ac:dyDescent="0.2">
      <c r="C74" t="s">
        <v>61</v>
      </c>
      <c r="E74" s="104" t="s">
        <v>34</v>
      </c>
    </row>
    <row r="75" spans="1:12" x14ac:dyDescent="0.2">
      <c r="C75" t="s">
        <v>64</v>
      </c>
      <c r="D75" t="e">
        <f>VLOOKUP($C75,'YOUR REF DATA'!$B:$D,2,FALSE)</f>
        <v>#N/A</v>
      </c>
      <c r="E75" s="1">
        <f>SUMIF($C$11:$C$55,C75,$D$11:$D$55)</f>
        <v>0</v>
      </c>
      <c r="F75" t="e">
        <f>VLOOKUP($C75,'YOUR REF DATA'!$B:$D,3,FALSE)</f>
        <v>#N/A</v>
      </c>
    </row>
    <row r="76" spans="1:12" x14ac:dyDescent="0.2">
      <c r="C76" t="s">
        <v>65</v>
      </c>
      <c r="D76" t="e">
        <f>VLOOKUP($C76,'YOUR REF DATA'!$B:$D,2,FALSE)</f>
        <v>#N/A</v>
      </c>
      <c r="E76" s="1">
        <f t="shared" ref="E76:E139" si="5">SUMIF($C$11:$C$55,C76,$D$11:$D$55)</f>
        <v>0</v>
      </c>
      <c r="F76" t="e">
        <f>VLOOKUP($C76,'YOUR REF DATA'!$B:$D,3,FALSE)</f>
        <v>#N/A</v>
      </c>
    </row>
    <row r="77" spans="1:12" x14ac:dyDescent="0.2">
      <c r="C77" t="s">
        <v>66</v>
      </c>
      <c r="D77" t="e">
        <f>VLOOKUP($C77,'YOUR REF DATA'!$B:$D,2,FALSE)</f>
        <v>#N/A</v>
      </c>
      <c r="E77" s="1">
        <f t="shared" si="5"/>
        <v>0</v>
      </c>
      <c r="F77" t="e">
        <f>VLOOKUP($C77,'YOUR REF DATA'!$B:$D,3,FALSE)</f>
        <v>#N/A</v>
      </c>
    </row>
    <row r="78" spans="1:12" x14ac:dyDescent="0.2">
      <c r="C78" t="s">
        <v>67</v>
      </c>
      <c r="D78" t="e">
        <f>VLOOKUP($C78,'YOUR REF DATA'!$B:$D,2,FALSE)</f>
        <v>#N/A</v>
      </c>
      <c r="E78" s="1">
        <f t="shared" si="5"/>
        <v>0</v>
      </c>
      <c r="F78" t="e">
        <f>VLOOKUP($C78,'YOUR REF DATA'!$B:$D,3,FALSE)</f>
        <v>#N/A</v>
      </c>
    </row>
    <row r="79" spans="1:12" x14ac:dyDescent="0.2">
      <c r="C79" t="s">
        <v>68</v>
      </c>
      <c r="D79" t="e">
        <f>VLOOKUP($C79,'YOUR REF DATA'!$B:$D,2,FALSE)</f>
        <v>#N/A</v>
      </c>
      <c r="E79" s="1">
        <f t="shared" si="5"/>
        <v>0</v>
      </c>
      <c r="F79" t="e">
        <f>VLOOKUP($C79,'YOUR REF DATA'!$B:$D,3,FALSE)</f>
        <v>#N/A</v>
      </c>
    </row>
    <row r="80" spans="1:12" x14ac:dyDescent="0.2">
      <c r="C80" t="s">
        <v>69</v>
      </c>
      <c r="D80" t="e">
        <f>VLOOKUP($C80,'YOUR REF DATA'!$B:$D,2,FALSE)</f>
        <v>#N/A</v>
      </c>
      <c r="E80" s="1">
        <f t="shared" si="5"/>
        <v>0</v>
      </c>
      <c r="F80" t="e">
        <f>VLOOKUP($C80,'YOUR REF DATA'!$B:$D,3,FALSE)</f>
        <v>#N/A</v>
      </c>
    </row>
    <row r="81" spans="3:6" x14ac:dyDescent="0.2">
      <c r="C81" t="s">
        <v>70</v>
      </c>
      <c r="D81" t="e">
        <f>VLOOKUP($C81,'YOUR REF DATA'!$B:$D,2,FALSE)</f>
        <v>#N/A</v>
      </c>
      <c r="E81" s="1">
        <f t="shared" si="5"/>
        <v>0</v>
      </c>
      <c r="F81" t="e">
        <f>VLOOKUP($C81,'YOUR REF DATA'!$B:$D,3,FALSE)</f>
        <v>#N/A</v>
      </c>
    </row>
    <row r="82" spans="3:6" x14ac:dyDescent="0.2">
      <c r="C82" t="s">
        <v>71</v>
      </c>
      <c r="D82" t="e">
        <f>VLOOKUP($C82,'YOUR REF DATA'!$B:$D,2,FALSE)</f>
        <v>#N/A</v>
      </c>
      <c r="E82" s="1">
        <f t="shared" si="5"/>
        <v>0</v>
      </c>
      <c r="F82" t="e">
        <f>VLOOKUP($C82,'YOUR REF DATA'!$B:$D,3,FALSE)</f>
        <v>#N/A</v>
      </c>
    </row>
    <row r="83" spans="3:6" x14ac:dyDescent="0.2">
      <c r="C83" t="s">
        <v>72</v>
      </c>
      <c r="D83" t="e">
        <f>VLOOKUP($C83,'YOUR REF DATA'!$B:$D,2,FALSE)</f>
        <v>#N/A</v>
      </c>
      <c r="E83" s="1">
        <f t="shared" si="5"/>
        <v>0</v>
      </c>
      <c r="F83" t="e">
        <f>VLOOKUP($C83,'YOUR REF DATA'!$B:$D,3,FALSE)</f>
        <v>#N/A</v>
      </c>
    </row>
    <row r="84" spans="3:6" x14ac:dyDescent="0.2">
      <c r="C84" t="s">
        <v>73</v>
      </c>
      <c r="D84" t="e">
        <f>VLOOKUP($C84,'YOUR REF DATA'!$B:$D,2,FALSE)</f>
        <v>#N/A</v>
      </c>
      <c r="E84" s="1">
        <f t="shared" si="5"/>
        <v>0</v>
      </c>
      <c r="F84" t="e">
        <f>VLOOKUP($C84,'YOUR REF DATA'!$B:$D,3,FALSE)</f>
        <v>#N/A</v>
      </c>
    </row>
    <row r="85" spans="3:6" x14ac:dyDescent="0.2">
      <c r="C85" t="s">
        <v>74</v>
      </c>
      <c r="D85">
        <f>VLOOKUP($C85,'YOUR REF DATA'!$B:$D,2,FALSE)</f>
        <v>0</v>
      </c>
      <c r="E85" s="1">
        <f t="shared" si="5"/>
        <v>0</v>
      </c>
      <c r="F85" t="str">
        <f>VLOOKUP($C85,'YOUR REF DATA'!$B:$D,3,FALSE)</f>
        <v>do not use</v>
      </c>
    </row>
    <row r="86" spans="3:6" x14ac:dyDescent="0.2">
      <c r="C86" t="s">
        <v>75</v>
      </c>
      <c r="D86">
        <f>VLOOKUP($C86,'YOUR REF DATA'!$B:$D,2,FALSE)</f>
        <v>0</v>
      </c>
      <c r="E86" s="1">
        <f t="shared" si="5"/>
        <v>0</v>
      </c>
      <c r="F86" t="str">
        <f>VLOOKUP($C86,'YOUR REF DATA'!$B:$D,3,FALSE)</f>
        <v>do not use</v>
      </c>
    </row>
    <row r="87" spans="3:6" x14ac:dyDescent="0.2">
      <c r="C87" t="s">
        <v>76</v>
      </c>
      <c r="D87" t="e">
        <f>VLOOKUP($C87,'YOUR REF DATA'!$B:$D,2,FALSE)</f>
        <v>#N/A</v>
      </c>
      <c r="E87" s="1">
        <f t="shared" si="5"/>
        <v>0</v>
      </c>
      <c r="F87" t="e">
        <f>VLOOKUP($C87,'YOUR REF DATA'!$B:$D,3,FALSE)</f>
        <v>#N/A</v>
      </c>
    </row>
    <row r="88" spans="3:6" x14ac:dyDescent="0.2">
      <c r="C88" t="s">
        <v>77</v>
      </c>
      <c r="D88" t="e">
        <f>VLOOKUP($C88,'YOUR REF DATA'!$B:$D,2,FALSE)</f>
        <v>#N/A</v>
      </c>
      <c r="E88" s="1">
        <f t="shared" si="5"/>
        <v>0</v>
      </c>
      <c r="F88" t="e">
        <f>VLOOKUP($C88,'YOUR REF DATA'!$B:$D,3,FALSE)</f>
        <v>#N/A</v>
      </c>
    </row>
    <row r="89" spans="3:6" x14ac:dyDescent="0.2">
      <c r="C89" t="s">
        <v>78</v>
      </c>
      <c r="D89" t="e">
        <f>VLOOKUP($C89,'YOUR REF DATA'!$B:$D,2,FALSE)</f>
        <v>#N/A</v>
      </c>
      <c r="E89" s="1">
        <f t="shared" si="5"/>
        <v>0</v>
      </c>
      <c r="F89" t="e">
        <f>VLOOKUP($C89,'YOUR REF DATA'!$B:$D,3,FALSE)</f>
        <v>#N/A</v>
      </c>
    </row>
    <row r="90" spans="3:6" x14ac:dyDescent="0.2">
      <c r="C90" t="s">
        <v>79</v>
      </c>
      <c r="D90" t="e">
        <f>VLOOKUP($C90,'YOUR REF DATA'!$B:$D,2,FALSE)</f>
        <v>#N/A</v>
      </c>
      <c r="E90" s="1">
        <f t="shared" si="5"/>
        <v>0</v>
      </c>
      <c r="F90" t="e">
        <f>VLOOKUP($C90,'YOUR REF DATA'!$B:$D,3,FALSE)</f>
        <v>#N/A</v>
      </c>
    </row>
    <row r="91" spans="3:6" x14ac:dyDescent="0.2">
      <c r="C91" t="s">
        <v>80</v>
      </c>
      <c r="D91" t="e">
        <f>VLOOKUP($C91,'YOUR REF DATA'!$B:$D,2,FALSE)</f>
        <v>#N/A</v>
      </c>
      <c r="E91" s="1">
        <f t="shared" si="5"/>
        <v>0</v>
      </c>
      <c r="F91" t="e">
        <f>VLOOKUP($C91,'YOUR REF DATA'!$B:$D,3,FALSE)</f>
        <v>#N/A</v>
      </c>
    </row>
    <row r="92" spans="3:6" x14ac:dyDescent="0.2">
      <c r="C92" t="s">
        <v>81</v>
      </c>
      <c r="D92" t="e">
        <f>VLOOKUP($C92,'YOUR REF DATA'!$B:$D,2,FALSE)</f>
        <v>#N/A</v>
      </c>
      <c r="E92" s="1">
        <f t="shared" si="5"/>
        <v>0</v>
      </c>
      <c r="F92" t="e">
        <f>VLOOKUP($C92,'YOUR REF DATA'!$B:$D,3,FALSE)</f>
        <v>#N/A</v>
      </c>
    </row>
    <row r="93" spans="3:6" x14ac:dyDescent="0.2">
      <c r="C93" t="s">
        <v>82</v>
      </c>
      <c r="D93" t="e">
        <f>VLOOKUP($C93,'YOUR REF DATA'!$B:$D,2,FALSE)</f>
        <v>#N/A</v>
      </c>
      <c r="E93" s="1">
        <f t="shared" si="5"/>
        <v>0</v>
      </c>
      <c r="F93" t="e">
        <f>VLOOKUP($C93,'YOUR REF DATA'!$B:$D,3,FALSE)</f>
        <v>#N/A</v>
      </c>
    </row>
    <row r="94" spans="3:6" x14ac:dyDescent="0.2">
      <c r="C94" t="s">
        <v>83</v>
      </c>
      <c r="D94" t="e">
        <f>VLOOKUP($C94,'YOUR REF DATA'!$B:$D,2,FALSE)</f>
        <v>#N/A</v>
      </c>
      <c r="E94" s="1">
        <f t="shared" si="5"/>
        <v>0</v>
      </c>
      <c r="F94" t="e">
        <f>VLOOKUP($C94,'YOUR REF DATA'!$B:$D,3,FALSE)</f>
        <v>#N/A</v>
      </c>
    </row>
    <row r="95" spans="3:6" x14ac:dyDescent="0.2">
      <c r="C95" t="s">
        <v>84</v>
      </c>
      <c r="D95" t="e">
        <f>VLOOKUP($C95,'YOUR REF DATA'!$B:$D,2,FALSE)</f>
        <v>#N/A</v>
      </c>
      <c r="E95" s="1">
        <f t="shared" si="5"/>
        <v>0</v>
      </c>
      <c r="F95" t="e">
        <f>VLOOKUP($C95,'YOUR REF DATA'!$B:$D,3,FALSE)</f>
        <v>#N/A</v>
      </c>
    </row>
    <row r="96" spans="3:6" x14ac:dyDescent="0.2">
      <c r="C96" t="s">
        <v>85</v>
      </c>
      <c r="D96" t="e">
        <f>VLOOKUP($C96,'YOUR REF DATA'!$B:$D,2,FALSE)</f>
        <v>#N/A</v>
      </c>
      <c r="E96" s="1">
        <f t="shared" si="5"/>
        <v>0</v>
      </c>
      <c r="F96" t="e">
        <f>VLOOKUP($C96,'YOUR REF DATA'!$B:$D,3,FALSE)</f>
        <v>#N/A</v>
      </c>
    </row>
    <row r="97" spans="3:6" x14ac:dyDescent="0.2">
      <c r="C97" t="s">
        <v>86</v>
      </c>
      <c r="D97" t="e">
        <f>VLOOKUP($C97,'YOUR REF DATA'!$B:$D,2,FALSE)</f>
        <v>#N/A</v>
      </c>
      <c r="E97" s="1">
        <f t="shared" si="5"/>
        <v>0</v>
      </c>
      <c r="F97" t="e">
        <f>VLOOKUP($C97,'YOUR REF DATA'!$B:$D,3,FALSE)</f>
        <v>#N/A</v>
      </c>
    </row>
    <row r="98" spans="3:6" x14ac:dyDescent="0.2">
      <c r="C98" t="s">
        <v>87</v>
      </c>
      <c r="D98" t="e">
        <f>VLOOKUP($C98,'YOUR REF DATA'!$B:$D,2,FALSE)</f>
        <v>#N/A</v>
      </c>
      <c r="E98" s="1">
        <f t="shared" si="5"/>
        <v>0</v>
      </c>
      <c r="F98" t="e">
        <f>VLOOKUP($C98,'YOUR REF DATA'!$B:$D,3,FALSE)</f>
        <v>#N/A</v>
      </c>
    </row>
    <row r="99" spans="3:6" x14ac:dyDescent="0.2">
      <c r="C99" t="s">
        <v>88</v>
      </c>
      <c r="D99" t="e">
        <f>VLOOKUP($C99,'YOUR REF DATA'!$B:$D,2,FALSE)</f>
        <v>#N/A</v>
      </c>
      <c r="E99" s="1">
        <f t="shared" si="5"/>
        <v>0</v>
      </c>
      <c r="F99" t="e">
        <f>VLOOKUP($C99,'YOUR REF DATA'!$B:$D,3,FALSE)</f>
        <v>#N/A</v>
      </c>
    </row>
    <row r="100" spans="3:6" x14ac:dyDescent="0.2">
      <c r="C100" t="s">
        <v>89</v>
      </c>
      <c r="D100" t="e">
        <f>VLOOKUP($C100,'YOUR REF DATA'!$B:$D,2,FALSE)</f>
        <v>#N/A</v>
      </c>
      <c r="E100" s="1">
        <f t="shared" si="5"/>
        <v>0</v>
      </c>
      <c r="F100" t="e">
        <f>VLOOKUP($C100,'YOUR REF DATA'!$B:$D,3,FALSE)</f>
        <v>#N/A</v>
      </c>
    </row>
    <row r="101" spans="3:6" x14ac:dyDescent="0.2">
      <c r="C101" t="s">
        <v>90</v>
      </c>
      <c r="D101" t="e">
        <f>VLOOKUP($C101,'YOUR REF DATA'!$B:$D,2,FALSE)</f>
        <v>#N/A</v>
      </c>
      <c r="E101" s="1">
        <f t="shared" si="5"/>
        <v>0</v>
      </c>
      <c r="F101" t="e">
        <f>VLOOKUP($C101,'YOUR REF DATA'!$B:$D,3,FALSE)</f>
        <v>#N/A</v>
      </c>
    </row>
    <row r="102" spans="3:6" x14ac:dyDescent="0.2">
      <c r="C102" t="s">
        <v>91</v>
      </c>
      <c r="D102" t="e">
        <f>VLOOKUP($C102,'YOUR REF DATA'!$B:$D,2,FALSE)</f>
        <v>#N/A</v>
      </c>
      <c r="E102" s="1">
        <f t="shared" si="5"/>
        <v>0</v>
      </c>
      <c r="F102" t="e">
        <f>VLOOKUP($C102,'YOUR REF DATA'!$B:$D,3,FALSE)</f>
        <v>#N/A</v>
      </c>
    </row>
    <row r="103" spans="3:6" x14ac:dyDescent="0.2">
      <c r="C103" t="s">
        <v>92</v>
      </c>
      <c r="D103" t="e">
        <f>VLOOKUP($C103,'YOUR REF DATA'!$B:$D,2,FALSE)</f>
        <v>#N/A</v>
      </c>
      <c r="E103" s="1">
        <f t="shared" si="5"/>
        <v>0</v>
      </c>
      <c r="F103" t="e">
        <f>VLOOKUP($C103,'YOUR REF DATA'!$B:$D,3,FALSE)</f>
        <v>#N/A</v>
      </c>
    </row>
    <row r="104" spans="3:6" x14ac:dyDescent="0.2">
      <c r="C104" t="s">
        <v>93</v>
      </c>
      <c r="D104" t="e">
        <f>VLOOKUP($C104,'YOUR REF DATA'!$B:$D,2,FALSE)</f>
        <v>#N/A</v>
      </c>
      <c r="E104" s="1">
        <f t="shared" si="5"/>
        <v>0</v>
      </c>
      <c r="F104" t="e">
        <f>VLOOKUP($C104,'YOUR REF DATA'!$B:$D,3,FALSE)</f>
        <v>#N/A</v>
      </c>
    </row>
    <row r="105" spans="3:6" x14ac:dyDescent="0.2">
      <c r="C105" t="s">
        <v>94</v>
      </c>
      <c r="D105" t="e">
        <f>VLOOKUP($C105,'YOUR REF DATA'!$B:$D,2,FALSE)</f>
        <v>#N/A</v>
      </c>
      <c r="E105" s="1">
        <f t="shared" si="5"/>
        <v>0</v>
      </c>
      <c r="F105" t="e">
        <f>VLOOKUP($C105,'YOUR REF DATA'!$B:$D,3,FALSE)</f>
        <v>#N/A</v>
      </c>
    </row>
    <row r="106" spans="3:6" x14ac:dyDescent="0.2">
      <c r="C106" t="s">
        <v>95</v>
      </c>
      <c r="D106" t="e">
        <f>VLOOKUP($C106,'YOUR REF DATA'!$B:$D,2,FALSE)</f>
        <v>#N/A</v>
      </c>
      <c r="E106" s="1">
        <f t="shared" si="5"/>
        <v>0</v>
      </c>
      <c r="F106" t="e">
        <f>VLOOKUP($C106,'YOUR REF DATA'!$B:$D,3,FALSE)</f>
        <v>#N/A</v>
      </c>
    </row>
    <row r="107" spans="3:6" x14ac:dyDescent="0.2">
      <c r="C107" t="s">
        <v>96</v>
      </c>
      <c r="D107" t="e">
        <f>VLOOKUP($C107,'YOUR REF DATA'!$B:$D,2,FALSE)</f>
        <v>#N/A</v>
      </c>
      <c r="E107" s="1">
        <f t="shared" si="5"/>
        <v>0</v>
      </c>
      <c r="F107" t="e">
        <f>VLOOKUP($C107,'YOUR REF DATA'!$B:$D,3,FALSE)</f>
        <v>#N/A</v>
      </c>
    </row>
    <row r="108" spans="3:6" x14ac:dyDescent="0.2">
      <c r="C108" t="s">
        <v>97</v>
      </c>
      <c r="D108" t="e">
        <f>VLOOKUP($C108,'YOUR REF DATA'!$B:$D,2,FALSE)</f>
        <v>#N/A</v>
      </c>
      <c r="E108" s="1">
        <f t="shared" si="5"/>
        <v>0</v>
      </c>
      <c r="F108" t="e">
        <f>VLOOKUP($C108,'YOUR REF DATA'!$B:$D,3,FALSE)</f>
        <v>#N/A</v>
      </c>
    </row>
    <row r="109" spans="3:6" x14ac:dyDescent="0.2">
      <c r="C109" t="s">
        <v>109</v>
      </c>
      <c r="D109" t="e">
        <f>VLOOKUP($C109,'YOUR REF DATA'!$B:$D,2,FALSE)</f>
        <v>#N/A</v>
      </c>
      <c r="E109" s="1">
        <f t="shared" si="5"/>
        <v>0</v>
      </c>
      <c r="F109" t="e">
        <f>VLOOKUP($C109,'YOUR REF DATA'!$B:$D,3,FALSE)</f>
        <v>#N/A</v>
      </c>
    </row>
    <row r="110" spans="3:6" x14ac:dyDescent="0.2">
      <c r="C110" t="s">
        <v>110</v>
      </c>
      <c r="D110" t="e">
        <f>VLOOKUP($C110,'YOUR REF DATA'!$B:$D,2,FALSE)</f>
        <v>#N/A</v>
      </c>
      <c r="E110" s="1">
        <f t="shared" si="5"/>
        <v>0</v>
      </c>
      <c r="F110" t="e">
        <f>VLOOKUP($C110,'YOUR REF DATA'!$B:$D,3,FALSE)</f>
        <v>#N/A</v>
      </c>
    </row>
    <row r="111" spans="3:6" x14ac:dyDescent="0.2">
      <c r="C111" t="s">
        <v>111</v>
      </c>
      <c r="D111" t="e">
        <f>VLOOKUP($C111,'YOUR REF DATA'!$B:$D,2,FALSE)</f>
        <v>#N/A</v>
      </c>
      <c r="E111" s="1">
        <f t="shared" si="5"/>
        <v>0</v>
      </c>
      <c r="F111" t="e">
        <f>VLOOKUP($C111,'YOUR REF DATA'!$B:$D,3,FALSE)</f>
        <v>#N/A</v>
      </c>
    </row>
    <row r="112" spans="3:6" x14ac:dyDescent="0.2">
      <c r="C112" t="s">
        <v>112</v>
      </c>
      <c r="D112" t="e">
        <f>VLOOKUP($C112,'YOUR REF DATA'!$B:$D,2,FALSE)</f>
        <v>#N/A</v>
      </c>
      <c r="E112" s="1">
        <f t="shared" si="5"/>
        <v>0</v>
      </c>
      <c r="F112" t="e">
        <f>VLOOKUP($C112,'YOUR REF DATA'!$B:$D,3,FALSE)</f>
        <v>#N/A</v>
      </c>
    </row>
    <row r="113" spans="3:6" x14ac:dyDescent="0.2">
      <c r="C113" t="s">
        <v>113</v>
      </c>
      <c r="D113" t="e">
        <f>VLOOKUP($C113,'YOUR REF DATA'!$B:$D,2,FALSE)</f>
        <v>#N/A</v>
      </c>
      <c r="E113" s="1">
        <f t="shared" si="5"/>
        <v>0</v>
      </c>
      <c r="F113" t="e">
        <f>VLOOKUP($C113,'YOUR REF DATA'!$B:$D,3,FALSE)</f>
        <v>#N/A</v>
      </c>
    </row>
    <row r="114" spans="3:6" x14ac:dyDescent="0.2">
      <c r="C114" t="s">
        <v>114</v>
      </c>
      <c r="D114" t="e">
        <f>VLOOKUP($C114,'YOUR REF DATA'!$B:$D,2,FALSE)</f>
        <v>#N/A</v>
      </c>
      <c r="E114" s="1">
        <f t="shared" si="5"/>
        <v>0</v>
      </c>
      <c r="F114" t="e">
        <f>VLOOKUP($C114,'YOUR REF DATA'!$B:$D,3,FALSE)</f>
        <v>#N/A</v>
      </c>
    </row>
    <row r="115" spans="3:6" x14ac:dyDescent="0.2">
      <c r="C115" t="s">
        <v>115</v>
      </c>
      <c r="D115" t="e">
        <f>VLOOKUP($C115,'YOUR REF DATA'!$B:$D,2,FALSE)</f>
        <v>#N/A</v>
      </c>
      <c r="E115" s="1">
        <f t="shared" si="5"/>
        <v>0</v>
      </c>
      <c r="F115" t="e">
        <f>VLOOKUP($C115,'YOUR REF DATA'!$B:$D,3,FALSE)</f>
        <v>#N/A</v>
      </c>
    </row>
    <row r="116" spans="3:6" x14ac:dyDescent="0.2">
      <c r="C116" t="s">
        <v>116</v>
      </c>
      <c r="D116" t="e">
        <f>VLOOKUP($C116,'YOUR REF DATA'!$B:$D,2,FALSE)</f>
        <v>#N/A</v>
      </c>
      <c r="E116" s="1">
        <f t="shared" si="5"/>
        <v>0</v>
      </c>
      <c r="F116" t="e">
        <f>VLOOKUP($C116,'YOUR REF DATA'!$B:$D,3,FALSE)</f>
        <v>#N/A</v>
      </c>
    </row>
    <row r="117" spans="3:6" x14ac:dyDescent="0.2">
      <c r="C117" t="s">
        <v>117</v>
      </c>
      <c r="D117" t="e">
        <f>VLOOKUP($C117,'YOUR REF DATA'!$B:$D,2,FALSE)</f>
        <v>#N/A</v>
      </c>
      <c r="E117" s="1">
        <f t="shared" si="5"/>
        <v>0</v>
      </c>
      <c r="F117" t="e">
        <f>VLOOKUP($C117,'YOUR REF DATA'!$B:$D,3,FALSE)</f>
        <v>#N/A</v>
      </c>
    </row>
    <row r="118" spans="3:6" x14ac:dyDescent="0.2">
      <c r="C118" t="s">
        <v>118</v>
      </c>
      <c r="D118" t="e">
        <f>VLOOKUP($C118,'YOUR REF DATA'!$B:$D,2,FALSE)</f>
        <v>#N/A</v>
      </c>
      <c r="E118" s="1">
        <f t="shared" si="5"/>
        <v>0</v>
      </c>
      <c r="F118" t="e">
        <f>VLOOKUP($C118,'YOUR REF DATA'!$B:$D,3,FALSE)</f>
        <v>#N/A</v>
      </c>
    </row>
    <row r="119" spans="3:6" x14ac:dyDescent="0.2">
      <c r="C119" t="s">
        <v>119</v>
      </c>
      <c r="D119" t="e">
        <f>VLOOKUP($C119,'YOUR REF DATA'!$B:$D,2,FALSE)</f>
        <v>#N/A</v>
      </c>
      <c r="E119" s="1">
        <f t="shared" si="5"/>
        <v>0</v>
      </c>
      <c r="F119" t="e">
        <f>VLOOKUP($C119,'YOUR REF DATA'!$B:$D,3,FALSE)</f>
        <v>#N/A</v>
      </c>
    </row>
    <row r="120" spans="3:6" x14ac:dyDescent="0.2">
      <c r="C120" t="s">
        <v>120</v>
      </c>
      <c r="D120" t="e">
        <f>VLOOKUP($C120,'YOUR REF DATA'!$B:$D,2,FALSE)</f>
        <v>#N/A</v>
      </c>
      <c r="E120" s="1">
        <f t="shared" si="5"/>
        <v>0</v>
      </c>
      <c r="F120" t="e">
        <f>VLOOKUP($C120,'YOUR REF DATA'!$B:$D,3,FALSE)</f>
        <v>#N/A</v>
      </c>
    </row>
    <row r="121" spans="3:6" x14ac:dyDescent="0.2">
      <c r="C121" t="s">
        <v>121</v>
      </c>
      <c r="D121" t="e">
        <f>VLOOKUP($C121,'YOUR REF DATA'!$B:$D,2,FALSE)</f>
        <v>#N/A</v>
      </c>
      <c r="E121" s="1">
        <f t="shared" si="5"/>
        <v>0</v>
      </c>
      <c r="F121" t="e">
        <f>VLOOKUP($C121,'YOUR REF DATA'!$B:$D,3,FALSE)</f>
        <v>#N/A</v>
      </c>
    </row>
    <row r="122" spans="3:6" x14ac:dyDescent="0.2">
      <c r="C122" t="s">
        <v>122</v>
      </c>
      <c r="D122" t="e">
        <f>VLOOKUP($C122,'YOUR REF DATA'!$B:$D,2,FALSE)</f>
        <v>#N/A</v>
      </c>
      <c r="E122" s="1">
        <f t="shared" si="5"/>
        <v>0</v>
      </c>
      <c r="F122" t="e">
        <f>VLOOKUP($C122,'YOUR REF DATA'!$B:$D,3,FALSE)</f>
        <v>#N/A</v>
      </c>
    </row>
    <row r="123" spans="3:6" x14ac:dyDescent="0.2">
      <c r="C123" t="s">
        <v>123</v>
      </c>
      <c r="D123" t="e">
        <f>VLOOKUP($C123,'YOUR REF DATA'!$B:$D,2,FALSE)</f>
        <v>#N/A</v>
      </c>
      <c r="E123" s="1">
        <f t="shared" si="5"/>
        <v>0</v>
      </c>
      <c r="F123" t="e">
        <f>VLOOKUP($C123,'YOUR REF DATA'!$B:$D,3,FALSE)</f>
        <v>#N/A</v>
      </c>
    </row>
    <row r="124" spans="3:6" x14ac:dyDescent="0.2">
      <c r="C124" t="s">
        <v>124</v>
      </c>
      <c r="D124" t="e">
        <f>VLOOKUP($C124,'YOUR REF DATA'!$B:$D,2,FALSE)</f>
        <v>#N/A</v>
      </c>
      <c r="E124" s="1">
        <f t="shared" si="5"/>
        <v>0</v>
      </c>
      <c r="F124" t="e">
        <f>VLOOKUP($C124,'YOUR REF DATA'!$B:$D,3,FALSE)</f>
        <v>#N/A</v>
      </c>
    </row>
    <row r="125" spans="3:6" x14ac:dyDescent="0.2">
      <c r="C125" t="s">
        <v>125</v>
      </c>
      <c r="D125" t="e">
        <f>VLOOKUP($C125,'YOUR REF DATA'!$B:$D,2,FALSE)</f>
        <v>#N/A</v>
      </c>
      <c r="E125" s="1">
        <f t="shared" si="5"/>
        <v>0</v>
      </c>
      <c r="F125" t="e">
        <f>VLOOKUP($C125,'YOUR REF DATA'!$B:$D,3,FALSE)</f>
        <v>#N/A</v>
      </c>
    </row>
    <row r="126" spans="3:6" x14ac:dyDescent="0.2">
      <c r="C126" t="s">
        <v>126</v>
      </c>
      <c r="D126" t="e">
        <f>VLOOKUP($C126,'YOUR REF DATA'!$B:$D,2,FALSE)</f>
        <v>#N/A</v>
      </c>
      <c r="E126" s="1">
        <f t="shared" si="5"/>
        <v>0</v>
      </c>
      <c r="F126" t="e">
        <f>VLOOKUP($C126,'YOUR REF DATA'!$B:$D,3,FALSE)</f>
        <v>#N/A</v>
      </c>
    </row>
    <row r="127" spans="3:6" x14ac:dyDescent="0.2">
      <c r="C127" t="s">
        <v>127</v>
      </c>
      <c r="D127" t="e">
        <f>VLOOKUP($C127,'YOUR REF DATA'!$B:$D,2,FALSE)</f>
        <v>#N/A</v>
      </c>
      <c r="E127" s="1">
        <f t="shared" si="5"/>
        <v>0</v>
      </c>
      <c r="F127" t="e">
        <f>VLOOKUP($C127,'YOUR REF DATA'!$B:$D,3,FALSE)</f>
        <v>#N/A</v>
      </c>
    </row>
    <row r="128" spans="3:6" x14ac:dyDescent="0.2">
      <c r="C128" t="s">
        <v>128</v>
      </c>
      <c r="D128" t="e">
        <f>VLOOKUP($C128,'YOUR REF DATA'!$B:$D,2,FALSE)</f>
        <v>#N/A</v>
      </c>
      <c r="E128" s="1">
        <f t="shared" si="5"/>
        <v>0</v>
      </c>
      <c r="F128" t="e">
        <f>VLOOKUP($C128,'YOUR REF DATA'!$B:$D,3,FALSE)</f>
        <v>#N/A</v>
      </c>
    </row>
    <row r="129" spans="3:6" x14ac:dyDescent="0.2">
      <c r="C129" t="s">
        <v>129</v>
      </c>
      <c r="D129" t="e">
        <f>VLOOKUP($C129,'YOUR REF DATA'!$B:$D,2,FALSE)</f>
        <v>#N/A</v>
      </c>
      <c r="E129" s="1">
        <f t="shared" si="5"/>
        <v>0</v>
      </c>
      <c r="F129" t="e">
        <f>VLOOKUP($C129,'YOUR REF DATA'!$B:$D,3,FALSE)</f>
        <v>#N/A</v>
      </c>
    </row>
    <row r="130" spans="3:6" x14ac:dyDescent="0.2">
      <c r="C130" t="s">
        <v>130</v>
      </c>
      <c r="D130" t="e">
        <f>VLOOKUP($C130,'YOUR REF DATA'!$B:$D,2,FALSE)</f>
        <v>#N/A</v>
      </c>
      <c r="E130" s="1">
        <f t="shared" si="5"/>
        <v>0</v>
      </c>
      <c r="F130" t="e">
        <f>VLOOKUP($C130,'YOUR REF DATA'!$B:$D,3,FALSE)</f>
        <v>#N/A</v>
      </c>
    </row>
    <row r="131" spans="3:6" x14ac:dyDescent="0.2">
      <c r="C131" t="s">
        <v>131</v>
      </c>
      <c r="D131" t="e">
        <f>VLOOKUP($C131,'YOUR REF DATA'!$B:$D,2,FALSE)</f>
        <v>#N/A</v>
      </c>
      <c r="E131" s="1">
        <f t="shared" si="5"/>
        <v>0</v>
      </c>
      <c r="F131" t="e">
        <f>VLOOKUP($C131,'YOUR REF DATA'!$B:$D,3,FALSE)</f>
        <v>#N/A</v>
      </c>
    </row>
    <row r="132" spans="3:6" x14ac:dyDescent="0.2">
      <c r="C132" t="s">
        <v>132</v>
      </c>
      <c r="D132" t="e">
        <f>VLOOKUP($C132,'YOUR REF DATA'!$B:$D,2,FALSE)</f>
        <v>#N/A</v>
      </c>
      <c r="E132" s="1">
        <f t="shared" si="5"/>
        <v>0</v>
      </c>
      <c r="F132" t="e">
        <f>VLOOKUP($C132,'YOUR REF DATA'!$B:$D,3,FALSE)</f>
        <v>#N/A</v>
      </c>
    </row>
    <row r="133" spans="3:6" x14ac:dyDescent="0.2">
      <c r="C133" t="s">
        <v>133</v>
      </c>
      <c r="D133" t="e">
        <f>VLOOKUP($C133,'YOUR REF DATA'!$B:$D,2,FALSE)</f>
        <v>#N/A</v>
      </c>
      <c r="E133" s="1">
        <f t="shared" si="5"/>
        <v>0</v>
      </c>
      <c r="F133" t="e">
        <f>VLOOKUP($C133,'YOUR REF DATA'!$B:$D,3,FALSE)</f>
        <v>#N/A</v>
      </c>
    </row>
    <row r="134" spans="3:6" x14ac:dyDescent="0.2">
      <c r="C134" t="s">
        <v>134</v>
      </c>
      <c r="D134" t="e">
        <f>VLOOKUP($C134,'YOUR REF DATA'!$B:$D,2,FALSE)</f>
        <v>#N/A</v>
      </c>
      <c r="E134" s="1">
        <f t="shared" si="5"/>
        <v>0</v>
      </c>
      <c r="F134" t="e">
        <f>VLOOKUP($C134,'YOUR REF DATA'!$B:$D,3,FALSE)</f>
        <v>#N/A</v>
      </c>
    </row>
    <row r="135" spans="3:6" x14ac:dyDescent="0.2">
      <c r="C135" t="s">
        <v>135</v>
      </c>
      <c r="D135" t="e">
        <f>VLOOKUP($C135,'YOUR REF DATA'!$B:$D,2,FALSE)</f>
        <v>#N/A</v>
      </c>
      <c r="E135" s="1">
        <f t="shared" si="5"/>
        <v>0</v>
      </c>
      <c r="F135" t="e">
        <f>VLOOKUP($C135,'YOUR REF DATA'!$B:$D,3,FALSE)</f>
        <v>#N/A</v>
      </c>
    </row>
    <row r="136" spans="3:6" x14ac:dyDescent="0.2">
      <c r="C136" t="s">
        <v>136</v>
      </c>
      <c r="D136" t="e">
        <f>VLOOKUP($C136,'YOUR REF DATA'!$B:$D,2,FALSE)</f>
        <v>#N/A</v>
      </c>
      <c r="E136" s="1">
        <f t="shared" si="5"/>
        <v>0</v>
      </c>
      <c r="F136" t="e">
        <f>VLOOKUP($C136,'YOUR REF DATA'!$B:$D,3,FALSE)</f>
        <v>#N/A</v>
      </c>
    </row>
    <row r="137" spans="3:6" x14ac:dyDescent="0.2">
      <c r="C137" t="s">
        <v>137</v>
      </c>
      <c r="D137" t="e">
        <f>VLOOKUP($C137,'YOUR REF DATA'!$B:$D,2,FALSE)</f>
        <v>#N/A</v>
      </c>
      <c r="E137" s="1">
        <f t="shared" si="5"/>
        <v>0</v>
      </c>
      <c r="F137" t="e">
        <f>VLOOKUP($C137,'YOUR REF DATA'!$B:$D,3,FALSE)</f>
        <v>#N/A</v>
      </c>
    </row>
    <row r="138" spans="3:6" x14ac:dyDescent="0.2">
      <c r="C138" t="s">
        <v>138</v>
      </c>
      <c r="D138" t="e">
        <f>VLOOKUP($C138,'YOUR REF DATA'!$B:$D,2,FALSE)</f>
        <v>#N/A</v>
      </c>
      <c r="E138" s="1">
        <f t="shared" si="5"/>
        <v>0</v>
      </c>
      <c r="F138" t="e">
        <f>VLOOKUP($C138,'YOUR REF DATA'!$B:$D,3,FALSE)</f>
        <v>#N/A</v>
      </c>
    </row>
    <row r="139" spans="3:6" x14ac:dyDescent="0.2">
      <c r="C139" t="s">
        <v>139</v>
      </c>
      <c r="D139" t="e">
        <f>VLOOKUP($C139,'YOUR REF DATA'!$B:$D,2,FALSE)</f>
        <v>#N/A</v>
      </c>
      <c r="E139" s="1">
        <f t="shared" si="5"/>
        <v>0</v>
      </c>
      <c r="F139" t="e">
        <f>VLOOKUP($C139,'YOUR REF DATA'!$B:$D,3,FALSE)</f>
        <v>#N/A</v>
      </c>
    </row>
    <row r="140" spans="3:6" x14ac:dyDescent="0.2">
      <c r="C140" t="s">
        <v>140</v>
      </c>
      <c r="D140" t="e">
        <f>VLOOKUP($C140,'YOUR REF DATA'!$B:$D,2,FALSE)</f>
        <v>#N/A</v>
      </c>
      <c r="E140" s="1">
        <f t="shared" ref="E140:E181" si="6">SUMIF($C$11:$C$55,C140,$D$11:$D$55)</f>
        <v>0</v>
      </c>
      <c r="F140" t="e">
        <f>VLOOKUP($C140,'YOUR REF DATA'!$B:$D,3,FALSE)</f>
        <v>#N/A</v>
      </c>
    </row>
    <row r="141" spans="3:6" x14ac:dyDescent="0.2">
      <c r="C141" t="s">
        <v>141</v>
      </c>
      <c r="D141" t="e">
        <f>VLOOKUP($C141,'YOUR REF DATA'!$B:$D,2,FALSE)</f>
        <v>#N/A</v>
      </c>
      <c r="E141" s="1">
        <f t="shared" si="6"/>
        <v>0</v>
      </c>
      <c r="F141" t="e">
        <f>VLOOKUP($C141,'YOUR REF DATA'!$B:$D,3,FALSE)</f>
        <v>#N/A</v>
      </c>
    </row>
    <row r="142" spans="3:6" x14ac:dyDescent="0.2">
      <c r="C142" t="s">
        <v>142</v>
      </c>
      <c r="D142" t="e">
        <f>VLOOKUP($C142,'YOUR REF DATA'!$B:$D,2,FALSE)</f>
        <v>#N/A</v>
      </c>
      <c r="E142" s="1">
        <f t="shared" si="6"/>
        <v>0</v>
      </c>
      <c r="F142" t="e">
        <f>VLOOKUP($C142,'YOUR REF DATA'!$B:$D,3,FALSE)</f>
        <v>#N/A</v>
      </c>
    </row>
    <row r="143" spans="3:6" x14ac:dyDescent="0.2">
      <c r="C143" t="s">
        <v>143</v>
      </c>
      <c r="D143" t="e">
        <f>VLOOKUP($C143,'YOUR REF DATA'!$B:$D,2,FALSE)</f>
        <v>#N/A</v>
      </c>
      <c r="E143" s="1">
        <f t="shared" si="6"/>
        <v>0</v>
      </c>
      <c r="F143" t="e">
        <f>VLOOKUP($C143,'YOUR REF DATA'!$B:$D,3,FALSE)</f>
        <v>#N/A</v>
      </c>
    </row>
    <row r="144" spans="3:6" x14ac:dyDescent="0.2">
      <c r="C144" t="s">
        <v>144</v>
      </c>
      <c r="D144" t="e">
        <f>VLOOKUP($C144,'YOUR REF DATA'!$B:$D,2,FALSE)</f>
        <v>#N/A</v>
      </c>
      <c r="E144" s="1">
        <f t="shared" si="6"/>
        <v>0</v>
      </c>
      <c r="F144" t="e">
        <f>VLOOKUP($C144,'YOUR REF DATA'!$B:$D,3,FALSE)</f>
        <v>#N/A</v>
      </c>
    </row>
    <row r="145" spans="3:6" x14ac:dyDescent="0.2">
      <c r="C145" t="s">
        <v>145</v>
      </c>
      <c r="D145" t="e">
        <f>VLOOKUP($C145,'YOUR REF DATA'!$B:$D,2,FALSE)</f>
        <v>#N/A</v>
      </c>
      <c r="E145" s="1">
        <f t="shared" si="6"/>
        <v>0</v>
      </c>
      <c r="F145" t="e">
        <f>VLOOKUP($C145,'YOUR REF DATA'!$B:$D,3,FALSE)</f>
        <v>#N/A</v>
      </c>
    </row>
    <row r="146" spans="3:6" x14ac:dyDescent="0.2">
      <c r="C146" t="s">
        <v>146</v>
      </c>
      <c r="D146" t="e">
        <f>VLOOKUP($C146,'YOUR REF DATA'!$B:$D,2,FALSE)</f>
        <v>#N/A</v>
      </c>
      <c r="E146" s="1">
        <f t="shared" si="6"/>
        <v>0</v>
      </c>
      <c r="F146" t="e">
        <f>VLOOKUP($C146,'YOUR REF DATA'!$B:$D,3,FALSE)</f>
        <v>#N/A</v>
      </c>
    </row>
    <row r="147" spans="3:6" x14ac:dyDescent="0.2">
      <c r="C147" t="s">
        <v>147</v>
      </c>
      <c r="D147" t="e">
        <f>VLOOKUP($C147,'YOUR REF DATA'!$B:$D,2,FALSE)</f>
        <v>#N/A</v>
      </c>
      <c r="E147" s="1">
        <f t="shared" si="6"/>
        <v>0</v>
      </c>
      <c r="F147" t="e">
        <f>VLOOKUP($C147,'YOUR REF DATA'!$B:$D,3,FALSE)</f>
        <v>#N/A</v>
      </c>
    </row>
    <row r="148" spans="3:6" x14ac:dyDescent="0.2">
      <c r="C148" t="s">
        <v>148</v>
      </c>
      <c r="D148" t="e">
        <f>VLOOKUP($C148,'YOUR REF DATA'!$B:$D,2,FALSE)</f>
        <v>#N/A</v>
      </c>
      <c r="E148" s="1">
        <f t="shared" si="6"/>
        <v>0</v>
      </c>
      <c r="F148" t="e">
        <f>VLOOKUP($C148,'YOUR REF DATA'!$B:$D,3,FALSE)</f>
        <v>#N/A</v>
      </c>
    </row>
    <row r="149" spans="3:6" x14ac:dyDescent="0.2">
      <c r="C149" t="s">
        <v>149</v>
      </c>
      <c r="D149" t="e">
        <f>VLOOKUP($C149,'YOUR REF DATA'!$B:$D,2,FALSE)</f>
        <v>#N/A</v>
      </c>
      <c r="E149" s="1">
        <f t="shared" si="6"/>
        <v>0</v>
      </c>
      <c r="F149" t="e">
        <f>VLOOKUP($C149,'YOUR REF DATA'!$B:$D,3,FALSE)</f>
        <v>#N/A</v>
      </c>
    </row>
    <row r="150" spans="3:6" x14ac:dyDescent="0.2">
      <c r="C150" t="s">
        <v>150</v>
      </c>
      <c r="D150" t="e">
        <f>VLOOKUP($C150,'YOUR REF DATA'!$B:$D,2,FALSE)</f>
        <v>#N/A</v>
      </c>
      <c r="E150" s="1">
        <f t="shared" si="6"/>
        <v>0</v>
      </c>
      <c r="F150" t="e">
        <f>VLOOKUP($C150,'YOUR REF DATA'!$B:$D,3,FALSE)</f>
        <v>#N/A</v>
      </c>
    </row>
    <row r="151" spans="3:6" x14ac:dyDescent="0.2">
      <c r="C151" t="s">
        <v>151</v>
      </c>
      <c r="D151" t="e">
        <f>VLOOKUP($C151,'YOUR REF DATA'!$B:$D,2,FALSE)</f>
        <v>#N/A</v>
      </c>
      <c r="E151" s="1">
        <f t="shared" si="6"/>
        <v>0</v>
      </c>
      <c r="F151" t="e">
        <f>VLOOKUP($C151,'YOUR REF DATA'!$B:$D,3,FALSE)</f>
        <v>#N/A</v>
      </c>
    </row>
    <row r="152" spans="3:6" x14ac:dyDescent="0.2">
      <c r="C152" t="s">
        <v>152</v>
      </c>
      <c r="D152" t="e">
        <f>VLOOKUP($C152,'YOUR REF DATA'!$B:$D,2,FALSE)</f>
        <v>#N/A</v>
      </c>
      <c r="E152" s="1">
        <f t="shared" si="6"/>
        <v>0</v>
      </c>
      <c r="F152" t="e">
        <f>VLOOKUP($C152,'YOUR REF DATA'!$B:$D,3,FALSE)</f>
        <v>#N/A</v>
      </c>
    </row>
    <row r="153" spans="3:6" x14ac:dyDescent="0.2">
      <c r="C153" t="s">
        <v>153</v>
      </c>
      <c r="D153" t="e">
        <f>VLOOKUP($C153,'YOUR REF DATA'!$B:$D,2,FALSE)</f>
        <v>#N/A</v>
      </c>
      <c r="E153" s="1">
        <f t="shared" si="6"/>
        <v>0</v>
      </c>
      <c r="F153" t="e">
        <f>VLOOKUP($C153,'YOUR REF DATA'!$B:$D,3,FALSE)</f>
        <v>#N/A</v>
      </c>
    </row>
    <row r="154" spans="3:6" x14ac:dyDescent="0.2">
      <c r="C154" t="s">
        <v>154</v>
      </c>
      <c r="D154" t="e">
        <f>VLOOKUP($C154,'YOUR REF DATA'!$B:$D,2,FALSE)</f>
        <v>#N/A</v>
      </c>
      <c r="E154" s="1">
        <f t="shared" si="6"/>
        <v>0</v>
      </c>
      <c r="F154" t="e">
        <f>VLOOKUP($C154,'YOUR REF DATA'!$B:$D,3,FALSE)</f>
        <v>#N/A</v>
      </c>
    </row>
    <row r="155" spans="3:6" x14ac:dyDescent="0.2">
      <c r="C155" t="s">
        <v>155</v>
      </c>
      <c r="D155" t="e">
        <f>VLOOKUP($C155,'YOUR REF DATA'!$B:$D,2,FALSE)</f>
        <v>#N/A</v>
      </c>
      <c r="E155" s="1">
        <f t="shared" si="6"/>
        <v>0</v>
      </c>
      <c r="F155" t="e">
        <f>VLOOKUP($C155,'YOUR REF DATA'!$B:$D,3,FALSE)</f>
        <v>#N/A</v>
      </c>
    </row>
    <row r="156" spans="3:6" x14ac:dyDescent="0.2">
      <c r="C156" t="s">
        <v>156</v>
      </c>
      <c r="D156" t="e">
        <f>VLOOKUP($C156,'YOUR REF DATA'!$B:$D,2,FALSE)</f>
        <v>#N/A</v>
      </c>
      <c r="E156" s="1">
        <f t="shared" si="6"/>
        <v>0</v>
      </c>
      <c r="F156" t="e">
        <f>VLOOKUP($C156,'YOUR REF DATA'!$B:$D,3,FALSE)</f>
        <v>#N/A</v>
      </c>
    </row>
    <row r="157" spans="3:6" x14ac:dyDescent="0.2">
      <c r="C157" t="s">
        <v>157</v>
      </c>
      <c r="D157" t="e">
        <f>VLOOKUP($C157,'YOUR REF DATA'!$B:$D,2,FALSE)</f>
        <v>#N/A</v>
      </c>
      <c r="E157" s="1">
        <f t="shared" si="6"/>
        <v>0</v>
      </c>
      <c r="F157" t="e">
        <f>VLOOKUP($C157,'YOUR REF DATA'!$B:$D,3,FALSE)</f>
        <v>#N/A</v>
      </c>
    </row>
    <row r="158" spans="3:6" x14ac:dyDescent="0.2">
      <c r="C158" t="s">
        <v>158</v>
      </c>
      <c r="D158" t="e">
        <f>VLOOKUP($C158,'YOUR REF DATA'!$B:$D,2,FALSE)</f>
        <v>#N/A</v>
      </c>
      <c r="E158" s="1">
        <f t="shared" si="6"/>
        <v>0</v>
      </c>
      <c r="F158" t="e">
        <f>VLOOKUP($C158,'YOUR REF DATA'!$B:$D,3,FALSE)</f>
        <v>#N/A</v>
      </c>
    </row>
    <row r="159" spans="3:6" x14ac:dyDescent="0.2">
      <c r="C159" t="s">
        <v>159</v>
      </c>
      <c r="D159" t="e">
        <f>VLOOKUP($C159,'YOUR REF DATA'!$B:$D,2,FALSE)</f>
        <v>#N/A</v>
      </c>
      <c r="E159" s="1">
        <f t="shared" si="6"/>
        <v>0</v>
      </c>
      <c r="F159" t="e">
        <f>VLOOKUP($C159,'YOUR REF DATA'!$B:$D,3,FALSE)</f>
        <v>#N/A</v>
      </c>
    </row>
    <row r="160" spans="3:6" x14ac:dyDescent="0.2">
      <c r="C160" t="s">
        <v>160</v>
      </c>
      <c r="D160" t="e">
        <f>VLOOKUP($C160,'YOUR REF DATA'!$B:$D,2,FALSE)</f>
        <v>#N/A</v>
      </c>
      <c r="E160" s="1">
        <f t="shared" si="6"/>
        <v>0</v>
      </c>
      <c r="F160" t="e">
        <f>VLOOKUP($C160,'YOUR REF DATA'!$B:$D,3,FALSE)</f>
        <v>#N/A</v>
      </c>
    </row>
    <row r="161" spans="3:6" x14ac:dyDescent="0.2">
      <c r="C161" t="s">
        <v>161</v>
      </c>
      <c r="D161" t="e">
        <f>VLOOKUP($C161,'YOUR REF DATA'!$B:$D,2,FALSE)</f>
        <v>#N/A</v>
      </c>
      <c r="E161" s="1">
        <f t="shared" si="6"/>
        <v>0</v>
      </c>
      <c r="F161" t="e">
        <f>VLOOKUP($C161,'YOUR REF DATA'!$B:$D,3,FALSE)</f>
        <v>#N/A</v>
      </c>
    </row>
    <row r="162" spans="3:6" x14ac:dyDescent="0.2">
      <c r="C162" t="s">
        <v>162</v>
      </c>
      <c r="D162" t="e">
        <f>VLOOKUP($C162,'YOUR REF DATA'!$B:$D,2,FALSE)</f>
        <v>#N/A</v>
      </c>
      <c r="E162" s="1">
        <f t="shared" si="6"/>
        <v>0</v>
      </c>
      <c r="F162" t="e">
        <f>VLOOKUP($C162,'YOUR REF DATA'!$B:$D,3,FALSE)</f>
        <v>#N/A</v>
      </c>
    </row>
    <row r="163" spans="3:6" x14ac:dyDescent="0.2">
      <c r="C163" t="s">
        <v>163</v>
      </c>
      <c r="D163" t="e">
        <f>VLOOKUP($C163,'YOUR REF DATA'!$B:$D,2,FALSE)</f>
        <v>#N/A</v>
      </c>
      <c r="E163" s="1">
        <f t="shared" si="6"/>
        <v>0</v>
      </c>
      <c r="F163" t="e">
        <f>VLOOKUP($C163,'YOUR REF DATA'!$B:$D,3,FALSE)</f>
        <v>#N/A</v>
      </c>
    </row>
    <row r="164" spans="3:6" x14ac:dyDescent="0.2">
      <c r="C164" t="s">
        <v>164</v>
      </c>
      <c r="D164" t="e">
        <f>VLOOKUP($C164,'YOUR REF DATA'!$B:$D,2,FALSE)</f>
        <v>#N/A</v>
      </c>
      <c r="E164" s="1">
        <f t="shared" si="6"/>
        <v>0</v>
      </c>
      <c r="F164" t="e">
        <f>VLOOKUP($C164,'YOUR REF DATA'!$B:$D,3,FALSE)</f>
        <v>#N/A</v>
      </c>
    </row>
    <row r="165" spans="3:6" x14ac:dyDescent="0.2">
      <c r="C165" t="s">
        <v>165</v>
      </c>
      <c r="D165" t="e">
        <f>VLOOKUP($C165,'YOUR REF DATA'!$B:$D,2,FALSE)</f>
        <v>#N/A</v>
      </c>
      <c r="E165" s="1">
        <f t="shared" si="6"/>
        <v>0</v>
      </c>
      <c r="F165" t="e">
        <f>VLOOKUP($C165,'YOUR REF DATA'!$B:$D,3,FALSE)</f>
        <v>#N/A</v>
      </c>
    </row>
    <row r="166" spans="3:6" x14ac:dyDescent="0.2">
      <c r="C166" t="s">
        <v>166</v>
      </c>
      <c r="D166" t="e">
        <f>VLOOKUP($C166,'YOUR REF DATA'!$B:$D,2,FALSE)</f>
        <v>#N/A</v>
      </c>
      <c r="E166" s="1">
        <f t="shared" si="6"/>
        <v>0</v>
      </c>
      <c r="F166" t="e">
        <f>VLOOKUP($C166,'YOUR REF DATA'!$B:$D,3,FALSE)</f>
        <v>#N/A</v>
      </c>
    </row>
    <row r="167" spans="3:6" x14ac:dyDescent="0.2">
      <c r="C167" t="s">
        <v>167</v>
      </c>
      <c r="D167" t="e">
        <f>VLOOKUP($C167,'YOUR REF DATA'!$B:$D,2,FALSE)</f>
        <v>#N/A</v>
      </c>
      <c r="E167" s="1">
        <f t="shared" si="6"/>
        <v>0</v>
      </c>
      <c r="F167" t="e">
        <f>VLOOKUP($C167,'YOUR REF DATA'!$B:$D,3,FALSE)</f>
        <v>#N/A</v>
      </c>
    </row>
    <row r="168" spans="3:6" x14ac:dyDescent="0.2">
      <c r="C168" t="s">
        <v>168</v>
      </c>
      <c r="D168" t="e">
        <f>VLOOKUP($C168,'YOUR REF DATA'!$B:$D,2,FALSE)</f>
        <v>#N/A</v>
      </c>
      <c r="E168" s="1">
        <f t="shared" si="6"/>
        <v>0</v>
      </c>
      <c r="F168" t="e">
        <f>VLOOKUP($C168,'YOUR REF DATA'!$B:$D,3,FALSE)</f>
        <v>#N/A</v>
      </c>
    </row>
    <row r="169" spans="3:6" x14ac:dyDescent="0.2">
      <c r="C169" t="s">
        <v>169</v>
      </c>
      <c r="D169" t="e">
        <f>VLOOKUP($C169,'YOUR REF DATA'!$B:$D,2,FALSE)</f>
        <v>#N/A</v>
      </c>
      <c r="E169" s="1">
        <f t="shared" si="6"/>
        <v>0</v>
      </c>
      <c r="F169" t="e">
        <f>VLOOKUP($C169,'YOUR REF DATA'!$B:$D,3,FALSE)</f>
        <v>#N/A</v>
      </c>
    </row>
    <row r="170" spans="3:6" x14ac:dyDescent="0.2">
      <c r="C170" t="s">
        <v>170</v>
      </c>
      <c r="D170" t="e">
        <f>VLOOKUP($C170,'YOUR REF DATA'!$B:$D,2,FALSE)</f>
        <v>#N/A</v>
      </c>
      <c r="E170" s="1">
        <f t="shared" si="6"/>
        <v>0</v>
      </c>
      <c r="F170" t="e">
        <f>VLOOKUP($C170,'YOUR REF DATA'!$B:$D,3,FALSE)</f>
        <v>#N/A</v>
      </c>
    </row>
    <row r="171" spans="3:6" x14ac:dyDescent="0.2">
      <c r="C171" t="s">
        <v>171</v>
      </c>
      <c r="D171" t="e">
        <f>VLOOKUP($C171,'YOUR REF DATA'!$B:$D,2,FALSE)</f>
        <v>#N/A</v>
      </c>
      <c r="E171" s="1">
        <f t="shared" si="6"/>
        <v>0</v>
      </c>
      <c r="F171" t="e">
        <f>VLOOKUP($C171,'YOUR REF DATA'!$B:$D,3,FALSE)</f>
        <v>#N/A</v>
      </c>
    </row>
    <row r="172" spans="3:6" x14ac:dyDescent="0.2">
      <c r="C172" t="s">
        <v>172</v>
      </c>
      <c r="D172" t="e">
        <f>VLOOKUP($C172,'YOUR REF DATA'!$B:$D,2,FALSE)</f>
        <v>#N/A</v>
      </c>
      <c r="E172" s="1">
        <f t="shared" si="6"/>
        <v>0</v>
      </c>
      <c r="F172" t="e">
        <f>VLOOKUP($C172,'YOUR REF DATA'!$B:$D,3,FALSE)</f>
        <v>#N/A</v>
      </c>
    </row>
    <row r="173" spans="3:6" x14ac:dyDescent="0.2">
      <c r="C173" t="s">
        <v>173</v>
      </c>
      <c r="D173" t="e">
        <f>VLOOKUP($C173,'YOUR REF DATA'!$B:$D,2,FALSE)</f>
        <v>#N/A</v>
      </c>
      <c r="E173" s="1">
        <f t="shared" si="6"/>
        <v>0</v>
      </c>
      <c r="F173" t="e">
        <f>VLOOKUP($C173,'YOUR REF DATA'!$B:$D,3,FALSE)</f>
        <v>#N/A</v>
      </c>
    </row>
    <row r="174" spans="3:6" x14ac:dyDescent="0.2">
      <c r="C174" t="s">
        <v>174</v>
      </c>
      <c r="D174" t="e">
        <f>VLOOKUP($C174,'YOUR REF DATA'!$B:$D,2,FALSE)</f>
        <v>#N/A</v>
      </c>
      <c r="E174" s="1">
        <f t="shared" si="6"/>
        <v>0</v>
      </c>
      <c r="F174" t="e">
        <f>VLOOKUP($C174,'YOUR REF DATA'!$B:$D,3,FALSE)</f>
        <v>#N/A</v>
      </c>
    </row>
    <row r="175" spans="3:6" x14ac:dyDescent="0.2">
      <c r="C175" t="s">
        <v>175</v>
      </c>
      <c r="D175" t="e">
        <f>VLOOKUP($C175,'YOUR REF DATA'!$B:$D,2,FALSE)</f>
        <v>#N/A</v>
      </c>
      <c r="E175" s="1">
        <f t="shared" si="6"/>
        <v>0</v>
      </c>
      <c r="F175" t="e">
        <f>VLOOKUP($C175,'YOUR REF DATA'!$B:$D,3,FALSE)</f>
        <v>#N/A</v>
      </c>
    </row>
    <row r="176" spans="3:6" x14ac:dyDescent="0.2">
      <c r="C176" t="s">
        <v>176</v>
      </c>
      <c r="D176" t="e">
        <f>VLOOKUP($C176,'YOUR REF DATA'!$B:$D,2,FALSE)</f>
        <v>#N/A</v>
      </c>
      <c r="E176" s="1">
        <f t="shared" si="6"/>
        <v>0</v>
      </c>
      <c r="F176" t="e">
        <f>VLOOKUP($C176,'YOUR REF DATA'!$B:$D,3,FALSE)</f>
        <v>#N/A</v>
      </c>
    </row>
    <row r="177" spans="3:6" x14ac:dyDescent="0.2">
      <c r="C177" t="s">
        <v>177</v>
      </c>
      <c r="D177" t="e">
        <f>VLOOKUP($C177,'YOUR REF DATA'!$B:$D,2,FALSE)</f>
        <v>#N/A</v>
      </c>
      <c r="E177" s="1">
        <f t="shared" si="6"/>
        <v>0</v>
      </c>
      <c r="F177" t="e">
        <f>VLOOKUP($C177,'YOUR REF DATA'!$B:$D,3,FALSE)</f>
        <v>#N/A</v>
      </c>
    </row>
    <row r="178" spans="3:6" x14ac:dyDescent="0.2">
      <c r="C178" t="s">
        <v>178</v>
      </c>
      <c r="D178" t="e">
        <f>VLOOKUP($C178,'YOUR REF DATA'!$B:$D,2,FALSE)</f>
        <v>#N/A</v>
      </c>
      <c r="E178" s="1">
        <f t="shared" si="6"/>
        <v>0</v>
      </c>
      <c r="F178" t="e">
        <f>VLOOKUP($C178,'YOUR REF DATA'!$B:$D,3,FALSE)</f>
        <v>#N/A</v>
      </c>
    </row>
    <row r="179" spans="3:6" x14ac:dyDescent="0.2">
      <c r="C179" t="s">
        <v>179</v>
      </c>
      <c r="D179" t="e">
        <f>VLOOKUP($C179,'YOUR REF DATA'!$B:$D,2,FALSE)</f>
        <v>#N/A</v>
      </c>
      <c r="E179" s="1">
        <f t="shared" si="6"/>
        <v>0</v>
      </c>
      <c r="F179" t="e">
        <f>VLOOKUP($C179,'YOUR REF DATA'!$B:$D,3,FALSE)</f>
        <v>#N/A</v>
      </c>
    </row>
    <row r="180" spans="3:6" x14ac:dyDescent="0.2">
      <c r="C180" t="s">
        <v>180</v>
      </c>
      <c r="D180" t="e">
        <f>VLOOKUP($C180,'YOUR REF DATA'!$B:$D,2,FALSE)</f>
        <v>#N/A</v>
      </c>
      <c r="E180" s="1">
        <f t="shared" si="6"/>
        <v>0</v>
      </c>
      <c r="F180" t="e">
        <f>VLOOKUP($C180,'YOUR REF DATA'!$B:$D,3,FALSE)</f>
        <v>#N/A</v>
      </c>
    </row>
    <row r="181" spans="3:6" x14ac:dyDescent="0.2">
      <c r="C181" t="s">
        <v>181</v>
      </c>
      <c r="D181" t="e">
        <f>VLOOKUP($C181,'YOUR REF DATA'!$B:$D,2,FALSE)</f>
        <v>#N/A</v>
      </c>
      <c r="E181" s="1">
        <f t="shared" si="6"/>
        <v>0</v>
      </c>
      <c r="F181" t="e">
        <f>VLOOKUP($C181,'YOUR REF DATA'!$B:$D,3,FALSE)</f>
        <v>#N/A</v>
      </c>
    </row>
  </sheetData>
  <sheetProtection sheet="1" objects="1" scenarios="1" insertRows="0"/>
  <mergeCells count="7">
    <mergeCell ref="B66:F66"/>
    <mergeCell ref="A1:C1"/>
    <mergeCell ref="E1:F1"/>
    <mergeCell ref="B59:F59"/>
    <mergeCell ref="B60:F60"/>
    <mergeCell ref="B61:F61"/>
    <mergeCell ref="B62:F62"/>
  </mergeCells>
  <dataValidations count="4">
    <dataValidation type="list" allowBlank="1" showInputMessage="1" showErrorMessage="1" sqref="J61:J66" xr:uid="{00000000-0002-0000-0900-000000000000}">
      <formula1>$J$69:$J$72</formula1>
    </dataValidation>
    <dataValidation type="list" allowBlank="1" showInputMessage="1" showErrorMessage="1" sqref="I61:I66" xr:uid="{00000000-0002-0000-0900-000001000000}">
      <formula1>$I$69:$I$72</formula1>
    </dataValidation>
    <dataValidation type="list" allowBlank="1" showInputMessage="1" showErrorMessage="1" sqref="J60" xr:uid="{00000000-0002-0000-0900-000002000000}">
      <formula1>$J$69:$J$75</formula1>
    </dataValidation>
    <dataValidation type="list" allowBlank="1" showInputMessage="1" showErrorMessage="1" sqref="I60" xr:uid="{00000000-0002-0000-0900-000003000000}">
      <formula1>$I$69:$I$75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4000000}">
          <x14:formula1>
            <xm:f>'YOUR REF DATA'!$B$8:$B$68</xm:f>
          </x14:formula1>
          <xm:sqref>C12:C55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  <pageSetUpPr fitToPage="1"/>
  </sheetPr>
  <dimension ref="A1:N181"/>
  <sheetViews>
    <sheetView showGridLines="0" workbookViewId="0">
      <pane ySplit="11" topLeftCell="A12" activePane="bottomLeft" state="frozen"/>
      <selection activeCell="F22" sqref="F22"/>
      <selection pane="bottomLeft" activeCell="C18" sqref="C18"/>
    </sheetView>
  </sheetViews>
  <sheetFormatPr defaultRowHeight="12.75" x14ac:dyDescent="0.2"/>
  <cols>
    <col min="1" max="1" width="8.28515625" customWidth="1"/>
    <col min="2" max="2" width="8.7109375" customWidth="1"/>
    <col min="3" max="4" width="7" customWidth="1"/>
    <col min="5" max="5" width="11.28515625" customWidth="1"/>
    <col min="6" max="6" width="22" customWidth="1"/>
    <col min="7" max="7" width="3.42578125" customWidth="1"/>
    <col min="8" max="8" width="19.7109375" customWidth="1"/>
    <col min="9" max="9" width="18.42578125" customWidth="1"/>
    <col min="10" max="10" width="15.28515625" style="3" customWidth="1"/>
    <col min="11" max="11" width="19.85546875" customWidth="1"/>
    <col min="12" max="12" width="0.7109375" style="105" customWidth="1"/>
    <col min="13" max="13" width="12.42578125" customWidth="1"/>
    <col min="14" max="14" width="32.5703125" customWidth="1"/>
  </cols>
  <sheetData>
    <row r="1" spans="1:14" ht="17.45" customHeight="1" x14ac:dyDescent="0.3">
      <c r="A1" s="157" t="str">
        <f>+'YOUR REF DATA'!A1</f>
        <v>ISx4 Timesheet</v>
      </c>
      <c r="B1" s="157"/>
      <c r="C1" s="158"/>
      <c r="D1" s="121" t="s">
        <v>185</v>
      </c>
      <c r="E1" s="159" t="str">
        <f>+'YOUR REF DATA'!D3</f>
        <v>Egor Lipchinskiy</v>
      </c>
      <c r="F1" s="160"/>
      <c r="H1" s="11" t="s">
        <v>0</v>
      </c>
      <c r="I1" s="129">
        <f>+'YOUR REF DATA'!F1</f>
        <v>2025</v>
      </c>
      <c r="M1" s="145"/>
      <c r="N1" s="10"/>
    </row>
    <row r="2" spans="1:14" ht="18.75" x14ac:dyDescent="0.3">
      <c r="E2" s="122" t="s">
        <v>27</v>
      </c>
      <c r="F2" s="123">
        <f>SUMIF(M$11:M$56,"B",D$11:D$56)</f>
        <v>0</v>
      </c>
      <c r="H2" s="14" t="s">
        <v>31</v>
      </c>
      <c r="I2" s="130" t="s">
        <v>17</v>
      </c>
      <c r="M2" s="147" t="s">
        <v>213</v>
      </c>
      <c r="N2" s="10"/>
    </row>
    <row r="3" spans="1:14" x14ac:dyDescent="0.2">
      <c r="E3" s="13" t="s">
        <v>55</v>
      </c>
      <c r="F3" s="46">
        <f>SUMIF(M$11:M$56,"N",D$11:D$56)</f>
        <v>0</v>
      </c>
      <c r="G3" s="96" t="str">
        <f>+'YOUR REF DATA'!B8</f>
        <v>B4</v>
      </c>
      <c r="H3" s="113">
        <f>SUMIF(C11:C55,G3,D11:D55)</f>
        <v>0</v>
      </c>
      <c r="I3" s="111" t="str">
        <f>+'YOUR REF DATA'!D8</f>
        <v>ABN - Egor</v>
      </c>
      <c r="M3" s="147" t="s">
        <v>214</v>
      </c>
      <c r="N3" s="10"/>
    </row>
    <row r="4" spans="1:14" x14ac:dyDescent="0.2">
      <c r="E4" s="108" t="s">
        <v>26</v>
      </c>
      <c r="F4" s="85">
        <f>F2+F3</f>
        <v>0</v>
      </c>
      <c r="G4" s="96">
        <f>+'YOUR REF DATA'!B9</f>
        <v>0</v>
      </c>
      <c r="H4" s="114">
        <f>SUMIF(C12:C56,G4,D12:D56)</f>
        <v>0</v>
      </c>
      <c r="I4" s="112" t="e">
        <f>+'YOUR REF DATA'!D9</f>
        <v>#N/A</v>
      </c>
      <c r="M4" s="147" t="s">
        <v>215</v>
      </c>
      <c r="N4" s="10"/>
    </row>
    <row r="5" spans="1:14" x14ac:dyDescent="0.2">
      <c r="E5" s="124" t="s">
        <v>106</v>
      </c>
      <c r="F5" s="125">
        <f>VLOOKUP(I2,'YOUR REF DATA'!G74:H85,2,FALSE)</f>
        <v>21</v>
      </c>
      <c r="G5" s="96">
        <f>+'YOUR REF DATA'!B10</f>
        <v>0</v>
      </c>
      <c r="H5" s="114">
        <f t="shared" ref="H5:H6" si="0">SUMIF(C13:C57,G5,D13:D57)</f>
        <v>0</v>
      </c>
      <c r="I5" s="112" t="e">
        <f>+'YOUR REF DATA'!D10</f>
        <v>#N/A</v>
      </c>
      <c r="M5" s="145"/>
      <c r="N5" s="10"/>
    </row>
    <row r="6" spans="1:14" x14ac:dyDescent="0.2">
      <c r="C6" s="1"/>
      <c r="E6" s="115" t="s">
        <v>56</v>
      </c>
      <c r="F6" s="116">
        <f>F5-F4</f>
        <v>21</v>
      </c>
      <c r="G6" s="96">
        <f>+'YOUR REF DATA'!B11</f>
        <v>0</v>
      </c>
      <c r="H6" s="114">
        <f t="shared" si="0"/>
        <v>0</v>
      </c>
      <c r="I6" s="112" t="e">
        <f>+'YOUR REF DATA'!D11</f>
        <v>#N/A</v>
      </c>
      <c r="M6" s="145"/>
      <c r="N6" s="10"/>
    </row>
    <row r="7" spans="1:14" x14ac:dyDescent="0.2">
      <c r="C7" s="1"/>
      <c r="E7" s="148" t="s">
        <v>216</v>
      </c>
      <c r="F7" s="146"/>
      <c r="G7" s="96">
        <f>+'YOUR REF DATA'!B12</f>
        <v>0</v>
      </c>
      <c r="H7" s="110">
        <f>SUMIF(C13:C57,G7,D13:D57)</f>
        <v>0</v>
      </c>
      <c r="I7" s="117" t="e">
        <f>+'YOUR REF DATA'!D10</f>
        <v>#N/A</v>
      </c>
      <c r="M7" s="145"/>
      <c r="N7" s="10"/>
    </row>
    <row r="8" spans="1:14" x14ac:dyDescent="0.2">
      <c r="C8" s="1"/>
      <c r="E8" s="146"/>
      <c r="F8" s="146"/>
      <c r="G8" s="1"/>
      <c r="H8" s="133">
        <f>SUM(H3:H7)</f>
        <v>0</v>
      </c>
      <c r="I8" s="109">
        <f>F2-H8</f>
        <v>0</v>
      </c>
      <c r="M8" s="145"/>
      <c r="N8" s="10"/>
    </row>
    <row r="9" spans="1:14" x14ac:dyDescent="0.2">
      <c r="C9" s="1"/>
      <c r="N9" s="10"/>
    </row>
    <row r="10" spans="1:14" ht="4.9000000000000004" customHeight="1" x14ac:dyDescent="0.2">
      <c r="A10" s="1"/>
      <c r="B10" s="32"/>
      <c r="C10" s="1"/>
      <c r="D10" s="1"/>
      <c r="E10" s="1"/>
      <c r="F10" s="1"/>
      <c r="G10" s="1"/>
      <c r="K10" s="26"/>
      <c r="M10" s="10"/>
      <c r="N10" s="10"/>
    </row>
    <row r="11" spans="1:14" ht="21" customHeight="1" x14ac:dyDescent="0.2">
      <c r="A11" s="8" t="s">
        <v>32</v>
      </c>
      <c r="B11" s="9" t="s">
        <v>33</v>
      </c>
      <c r="C11" s="8" t="s">
        <v>61</v>
      </c>
      <c r="D11" s="8" t="s">
        <v>35</v>
      </c>
      <c r="E11" s="8" t="s">
        <v>36</v>
      </c>
      <c r="F11" s="8" t="s">
        <v>54</v>
      </c>
      <c r="G11" s="9"/>
      <c r="H11" s="9" t="s">
        <v>37</v>
      </c>
      <c r="I11" s="16" t="s">
        <v>38</v>
      </c>
      <c r="M11" s="10"/>
      <c r="N11" s="10"/>
    </row>
    <row r="12" spans="1:14" x14ac:dyDescent="0.2">
      <c r="A12" s="33" t="s">
        <v>39</v>
      </c>
      <c r="B12" s="34"/>
      <c r="C12" s="62"/>
      <c r="D12" s="62"/>
      <c r="E12" s="33" t="e">
        <f>VLOOKUP($C12,'YOUR REF DATA'!$B:$E,2,FALSE)</f>
        <v>#N/A</v>
      </c>
      <c r="F12" s="131" t="e">
        <f>VLOOKUP($C12,'YOUR REF DATA'!$B:$E,3,FALSE)</f>
        <v>#N/A</v>
      </c>
      <c r="G12" s="126"/>
      <c r="H12" s="35" t="e">
        <f>VLOOKUP($C12,'YOUR REF DATA'!$B:$E,4,FALSE)</f>
        <v>#N/A</v>
      </c>
      <c r="I12" s="64"/>
      <c r="K12" s="26"/>
      <c r="M12" s="10" t="str">
        <f t="shared" ref="M12:M13" si="1">LEFT(C12,1)</f>
        <v/>
      </c>
      <c r="N12" s="10"/>
    </row>
    <row r="13" spans="1:14" x14ac:dyDescent="0.2">
      <c r="A13" s="36" t="s">
        <v>40</v>
      </c>
      <c r="B13" s="37"/>
      <c r="C13" s="61"/>
      <c r="D13" s="61"/>
      <c r="E13" s="36" t="e">
        <f>VLOOKUP($C13,'YOUR REF DATA'!$B:$E,2,FALSE)</f>
        <v>#N/A</v>
      </c>
      <c r="F13" s="132" t="e">
        <f>VLOOKUP($C13,'YOUR REF DATA'!$B:$E,3,FALSE)</f>
        <v>#N/A</v>
      </c>
      <c r="G13" s="38"/>
      <c r="H13" s="39" t="e">
        <f>VLOOKUP($C13,'YOUR REF DATA'!$B:$E,4,FALSE)</f>
        <v>#N/A</v>
      </c>
      <c r="I13" s="65"/>
      <c r="K13" s="26"/>
      <c r="M13" s="10" t="str">
        <f t="shared" si="1"/>
        <v/>
      </c>
      <c r="N13" s="10"/>
    </row>
    <row r="14" spans="1:14" s="7" customFormat="1" x14ac:dyDescent="0.2">
      <c r="A14" s="18" t="s">
        <v>41</v>
      </c>
      <c r="B14" s="20"/>
      <c r="C14" s="140"/>
      <c r="D14" s="140"/>
      <c r="E14" s="18" t="e">
        <f>VLOOKUP($C14,'YOUR REF DATA'!$B:$E,2,FALSE)</f>
        <v>#N/A</v>
      </c>
      <c r="F14" s="98" t="e">
        <f>VLOOKUP($C14,'YOUR REF DATA'!$B:$E,3,FALSE)</f>
        <v>#N/A</v>
      </c>
      <c r="G14" s="127"/>
      <c r="H14" s="19" t="e">
        <f>VLOOKUP($C14,'YOUR REF DATA'!$B:$E,4,FALSE)</f>
        <v>#N/A</v>
      </c>
      <c r="I14" s="66"/>
      <c r="K14" s="26"/>
      <c r="L14" s="105"/>
      <c r="M14" s="10" t="str">
        <f>LEFT(C14,1)</f>
        <v/>
      </c>
      <c r="N14" s="10"/>
    </row>
    <row r="15" spans="1:14" s="10" customFormat="1" x14ac:dyDescent="0.2">
      <c r="A15" s="18" t="s">
        <v>42</v>
      </c>
      <c r="B15" s="20"/>
      <c r="C15" s="140"/>
      <c r="D15" s="140"/>
      <c r="E15" s="18" t="e">
        <f>VLOOKUP($C15,'YOUR REF DATA'!$B:$E,2,FALSE)</f>
        <v>#N/A</v>
      </c>
      <c r="F15" s="98" t="e">
        <f>VLOOKUP($C15,'YOUR REF DATA'!$B:$E,3,FALSE)</f>
        <v>#N/A</v>
      </c>
      <c r="G15" s="127"/>
      <c r="H15" s="19" t="e">
        <f>VLOOKUP($C15,'YOUR REF DATA'!$B:$E,4,FALSE)</f>
        <v>#N/A</v>
      </c>
      <c r="I15" s="66"/>
      <c r="L15" s="106"/>
      <c r="M15" s="10" t="str">
        <f>LEFT(C15,1)</f>
        <v/>
      </c>
    </row>
    <row r="16" spans="1:14" s="10" customFormat="1" x14ac:dyDescent="0.2">
      <c r="A16" s="18" t="s">
        <v>43</v>
      </c>
      <c r="B16" s="20"/>
      <c r="C16" s="140"/>
      <c r="D16" s="140"/>
      <c r="E16" s="18" t="e">
        <f>VLOOKUP($C16,'YOUR REF DATA'!$B:$E,2,FALSE)</f>
        <v>#N/A</v>
      </c>
      <c r="F16" s="98" t="e">
        <f>VLOOKUP($C16,'YOUR REF DATA'!$B:$E,3,FALSE)</f>
        <v>#N/A</v>
      </c>
      <c r="G16" s="127"/>
      <c r="H16" s="19" t="e">
        <f>VLOOKUP($C16,'YOUR REF DATA'!$B:$E,4,FALSE)</f>
        <v>#N/A</v>
      </c>
      <c r="I16" s="66"/>
      <c r="L16" s="106"/>
      <c r="M16" s="10" t="str">
        <f t="shared" ref="M16:M48" si="2">LEFT(C16,1)</f>
        <v/>
      </c>
    </row>
    <row r="17" spans="1:13" s="10" customFormat="1" x14ac:dyDescent="0.2">
      <c r="A17" s="18" t="s">
        <v>44</v>
      </c>
      <c r="B17" s="20"/>
      <c r="C17" s="140"/>
      <c r="D17" s="140"/>
      <c r="E17" s="18" t="e">
        <f>VLOOKUP($C17,'YOUR REF DATA'!$B:$E,2,FALSE)</f>
        <v>#N/A</v>
      </c>
      <c r="F17" s="98" t="e">
        <f>VLOOKUP($C17,'YOUR REF DATA'!$B:$E,3,FALSE)</f>
        <v>#N/A</v>
      </c>
      <c r="G17" s="127"/>
      <c r="H17" s="19" t="e">
        <f>VLOOKUP($C17,'YOUR REF DATA'!$B:$E,4,FALSE)</f>
        <v>#N/A</v>
      </c>
      <c r="I17" s="66"/>
      <c r="L17" s="106"/>
      <c r="M17" s="10" t="str">
        <f t="shared" si="2"/>
        <v/>
      </c>
    </row>
    <row r="18" spans="1:13" s="10" customFormat="1" x14ac:dyDescent="0.2">
      <c r="A18" s="18" t="s">
        <v>45</v>
      </c>
      <c r="B18" s="20">
        <v>45870</v>
      </c>
      <c r="C18" s="140"/>
      <c r="D18" s="140"/>
      <c r="E18" s="18" t="e">
        <f>VLOOKUP($C18,'YOUR REF DATA'!$B:$E,2,FALSE)</f>
        <v>#N/A</v>
      </c>
      <c r="F18" s="98" t="e">
        <f>VLOOKUP($C18,'YOUR REF DATA'!$B:$E,3,FALSE)</f>
        <v>#N/A</v>
      </c>
      <c r="G18" s="127"/>
      <c r="H18" s="19" t="e">
        <f>VLOOKUP($C18,'YOUR REF DATA'!$B:$E,4,FALSE)</f>
        <v>#N/A</v>
      </c>
      <c r="I18" s="66"/>
      <c r="L18" s="106"/>
      <c r="M18" s="10" t="str">
        <f t="shared" si="2"/>
        <v/>
      </c>
    </row>
    <row r="19" spans="1:13" s="10" customFormat="1" x14ac:dyDescent="0.2">
      <c r="A19" s="36" t="s">
        <v>39</v>
      </c>
      <c r="B19" s="37">
        <f t="shared" ref="B19:B47" si="3">+B18+1</f>
        <v>45871</v>
      </c>
      <c r="C19" s="61"/>
      <c r="D19" s="61"/>
      <c r="E19" s="36" t="e">
        <f>VLOOKUP($C19,'YOUR REF DATA'!$B:$E,2,FALSE)</f>
        <v>#N/A</v>
      </c>
      <c r="F19" s="132" t="e">
        <f>VLOOKUP($C19,'YOUR REF DATA'!$B:$E,3,FALSE)</f>
        <v>#N/A</v>
      </c>
      <c r="G19" s="38"/>
      <c r="H19" s="39" t="e">
        <f>VLOOKUP($C19,'YOUR REF DATA'!$B:$E,4,FALSE)</f>
        <v>#N/A</v>
      </c>
      <c r="I19" s="65"/>
      <c r="L19" s="106"/>
      <c r="M19" s="10" t="str">
        <f t="shared" si="2"/>
        <v/>
      </c>
    </row>
    <row r="20" spans="1:13" s="10" customFormat="1" x14ac:dyDescent="0.2">
      <c r="A20" s="36" t="s">
        <v>40</v>
      </c>
      <c r="B20" s="37">
        <f t="shared" si="3"/>
        <v>45872</v>
      </c>
      <c r="C20" s="61"/>
      <c r="D20" s="61"/>
      <c r="E20" s="36" t="e">
        <f>VLOOKUP($C20,'YOUR REF DATA'!$B:$E,2,FALSE)</f>
        <v>#N/A</v>
      </c>
      <c r="F20" s="132" t="e">
        <f>VLOOKUP($C20,'YOUR REF DATA'!$B:$E,3,FALSE)</f>
        <v>#N/A</v>
      </c>
      <c r="G20" s="38"/>
      <c r="H20" s="39" t="e">
        <f>VLOOKUP($C20,'YOUR REF DATA'!$B:$E,4,FALSE)</f>
        <v>#N/A</v>
      </c>
      <c r="I20" s="65"/>
      <c r="L20" s="106"/>
      <c r="M20" s="10" t="str">
        <f t="shared" si="2"/>
        <v/>
      </c>
    </row>
    <row r="21" spans="1:13" s="10" customFormat="1" x14ac:dyDescent="0.2">
      <c r="A21" s="18" t="s">
        <v>41</v>
      </c>
      <c r="B21" s="20">
        <f t="shared" si="3"/>
        <v>45873</v>
      </c>
      <c r="C21" s="140"/>
      <c r="D21" s="140"/>
      <c r="E21" s="18" t="e">
        <f>VLOOKUP($C21,'YOUR REF DATA'!$B:$E,2,FALSE)</f>
        <v>#N/A</v>
      </c>
      <c r="F21" s="98" t="e">
        <f>VLOOKUP($C21,'YOUR REF DATA'!$B:$E,3,FALSE)</f>
        <v>#N/A</v>
      </c>
      <c r="G21" s="127"/>
      <c r="H21" s="19" t="e">
        <f>VLOOKUP($C21,'YOUR REF DATA'!$B:$E,4,FALSE)</f>
        <v>#N/A</v>
      </c>
      <c r="I21" s="66"/>
      <c r="L21" s="106"/>
      <c r="M21" s="10" t="str">
        <f t="shared" si="2"/>
        <v/>
      </c>
    </row>
    <row r="22" spans="1:13" s="10" customFormat="1" x14ac:dyDescent="0.2">
      <c r="A22" s="18" t="s">
        <v>42</v>
      </c>
      <c r="B22" s="20">
        <f t="shared" si="3"/>
        <v>45874</v>
      </c>
      <c r="C22" s="140"/>
      <c r="D22" s="140"/>
      <c r="E22" s="18" t="e">
        <f>VLOOKUP($C22,'YOUR REF DATA'!$B:$E,2,FALSE)</f>
        <v>#N/A</v>
      </c>
      <c r="F22" s="98" t="e">
        <f>VLOOKUP($C22,'YOUR REF DATA'!$B:$E,3,FALSE)</f>
        <v>#N/A</v>
      </c>
      <c r="G22" s="127"/>
      <c r="H22" s="19" t="e">
        <f>VLOOKUP($C22,'YOUR REF DATA'!$B:$E,4,FALSE)</f>
        <v>#N/A</v>
      </c>
      <c r="I22" s="66"/>
      <c r="L22" s="106"/>
      <c r="M22" s="10" t="str">
        <f t="shared" si="2"/>
        <v/>
      </c>
    </row>
    <row r="23" spans="1:13" s="10" customFormat="1" x14ac:dyDescent="0.2">
      <c r="A23" s="18" t="s">
        <v>43</v>
      </c>
      <c r="B23" s="20">
        <f>+B22+1</f>
        <v>45875</v>
      </c>
      <c r="C23" s="140"/>
      <c r="D23" s="140"/>
      <c r="E23" s="18" t="e">
        <f>VLOOKUP($C23,'YOUR REF DATA'!$B:$E,2,FALSE)</f>
        <v>#N/A</v>
      </c>
      <c r="F23" s="98" t="e">
        <f>VLOOKUP($C23,'YOUR REF DATA'!$B:$E,3,FALSE)</f>
        <v>#N/A</v>
      </c>
      <c r="G23" s="127"/>
      <c r="H23" s="19" t="e">
        <f>VLOOKUP($C23,'YOUR REF DATA'!$B:$E,4,FALSE)</f>
        <v>#N/A</v>
      </c>
      <c r="I23" s="66"/>
      <c r="L23" s="106"/>
      <c r="M23" s="10" t="str">
        <f t="shared" si="2"/>
        <v/>
      </c>
    </row>
    <row r="24" spans="1:13" s="10" customFormat="1" x14ac:dyDescent="0.2">
      <c r="A24" s="18" t="s">
        <v>44</v>
      </c>
      <c r="B24" s="20">
        <f t="shared" si="3"/>
        <v>45876</v>
      </c>
      <c r="C24" s="140"/>
      <c r="D24" s="140"/>
      <c r="E24" s="18" t="e">
        <f>VLOOKUP($C24,'YOUR REF DATA'!$B:$E,2,FALSE)</f>
        <v>#N/A</v>
      </c>
      <c r="F24" s="98" t="e">
        <f>VLOOKUP($C24,'YOUR REF DATA'!$B:$E,3,FALSE)</f>
        <v>#N/A</v>
      </c>
      <c r="G24" s="127"/>
      <c r="H24" s="19" t="e">
        <f>VLOOKUP($C24,'YOUR REF DATA'!$B:$E,4,FALSE)</f>
        <v>#N/A</v>
      </c>
      <c r="I24" s="66"/>
      <c r="L24" s="106"/>
      <c r="M24" s="10" t="str">
        <f t="shared" si="2"/>
        <v/>
      </c>
    </row>
    <row r="25" spans="1:13" s="10" customFormat="1" x14ac:dyDescent="0.2">
      <c r="A25" s="18" t="s">
        <v>45</v>
      </c>
      <c r="B25" s="20">
        <f t="shared" si="3"/>
        <v>45877</v>
      </c>
      <c r="C25" s="140"/>
      <c r="D25" s="140"/>
      <c r="E25" s="18" t="e">
        <f>VLOOKUP($C25,'YOUR REF DATA'!$B:$E,2,FALSE)</f>
        <v>#N/A</v>
      </c>
      <c r="F25" s="98" t="e">
        <f>VLOOKUP($C25,'YOUR REF DATA'!$B:$E,3,FALSE)</f>
        <v>#N/A</v>
      </c>
      <c r="G25" s="127"/>
      <c r="H25" s="19" t="e">
        <f>VLOOKUP($C25,'YOUR REF DATA'!$B:$E,4,FALSE)</f>
        <v>#N/A</v>
      </c>
      <c r="I25" s="66"/>
      <c r="L25" s="106"/>
      <c r="M25" s="10" t="str">
        <f t="shared" si="2"/>
        <v/>
      </c>
    </row>
    <row r="26" spans="1:13" s="10" customFormat="1" x14ac:dyDescent="0.2">
      <c r="A26" s="36" t="s">
        <v>39</v>
      </c>
      <c r="B26" s="37">
        <f t="shared" si="3"/>
        <v>45878</v>
      </c>
      <c r="C26" s="61"/>
      <c r="D26" s="61"/>
      <c r="E26" s="36" t="e">
        <f>VLOOKUP($C26,'YOUR REF DATA'!$B:$E,2,FALSE)</f>
        <v>#N/A</v>
      </c>
      <c r="F26" s="132" t="e">
        <f>VLOOKUP($C26,'YOUR REF DATA'!$B:$E,3,FALSE)</f>
        <v>#N/A</v>
      </c>
      <c r="G26" s="38"/>
      <c r="H26" s="39" t="e">
        <f>VLOOKUP($C26,'YOUR REF DATA'!$B:$E,4,FALSE)</f>
        <v>#N/A</v>
      </c>
      <c r="I26" s="65"/>
      <c r="L26" s="106"/>
      <c r="M26" s="10" t="str">
        <f t="shared" si="2"/>
        <v/>
      </c>
    </row>
    <row r="27" spans="1:13" s="10" customFormat="1" x14ac:dyDescent="0.2">
      <c r="A27" s="36" t="s">
        <v>40</v>
      </c>
      <c r="B27" s="37">
        <f t="shared" si="3"/>
        <v>45879</v>
      </c>
      <c r="C27" s="61"/>
      <c r="D27" s="61"/>
      <c r="E27" s="36" t="e">
        <f>VLOOKUP($C27,'YOUR REF DATA'!$B:$E,2,FALSE)</f>
        <v>#N/A</v>
      </c>
      <c r="F27" s="132" t="e">
        <f>VLOOKUP($C27,'YOUR REF DATA'!$B:$E,3,FALSE)</f>
        <v>#N/A</v>
      </c>
      <c r="G27" s="38"/>
      <c r="H27" s="39" t="e">
        <f>VLOOKUP($C27,'YOUR REF DATA'!$B:$E,4,FALSE)</f>
        <v>#N/A</v>
      </c>
      <c r="I27" s="65"/>
      <c r="L27" s="106"/>
      <c r="M27" s="10" t="str">
        <f t="shared" si="2"/>
        <v/>
      </c>
    </row>
    <row r="28" spans="1:13" s="10" customFormat="1" x14ac:dyDescent="0.2">
      <c r="A28" s="18" t="s">
        <v>41</v>
      </c>
      <c r="B28" s="20">
        <f t="shared" si="3"/>
        <v>45880</v>
      </c>
      <c r="C28" s="140"/>
      <c r="D28" s="140"/>
      <c r="E28" s="18" t="e">
        <f>VLOOKUP($C28,'YOUR REF DATA'!$B:$E,2,FALSE)</f>
        <v>#N/A</v>
      </c>
      <c r="F28" s="98" t="e">
        <f>VLOOKUP($C28,'YOUR REF DATA'!$B:$E,3,FALSE)</f>
        <v>#N/A</v>
      </c>
      <c r="G28" s="127"/>
      <c r="H28" s="19" t="e">
        <f>VLOOKUP($C28,'YOUR REF DATA'!$B:$E,4,FALSE)</f>
        <v>#N/A</v>
      </c>
      <c r="I28" s="66"/>
      <c r="L28" s="106"/>
      <c r="M28" s="10" t="str">
        <f t="shared" si="2"/>
        <v/>
      </c>
    </row>
    <row r="29" spans="1:13" s="10" customFormat="1" x14ac:dyDescent="0.2">
      <c r="A29" s="18" t="s">
        <v>42</v>
      </c>
      <c r="B29" s="20">
        <f t="shared" si="3"/>
        <v>45881</v>
      </c>
      <c r="C29" s="140"/>
      <c r="D29" s="140"/>
      <c r="E29" s="18" t="e">
        <f>VLOOKUP($C29,'YOUR REF DATA'!$B:$E,2,FALSE)</f>
        <v>#N/A</v>
      </c>
      <c r="F29" s="98" t="e">
        <f>VLOOKUP($C29,'YOUR REF DATA'!$B:$E,3,FALSE)</f>
        <v>#N/A</v>
      </c>
      <c r="G29" s="127"/>
      <c r="H29" s="19" t="e">
        <f>VLOOKUP($C29,'YOUR REF DATA'!$B:$E,4,FALSE)</f>
        <v>#N/A</v>
      </c>
      <c r="I29" s="66"/>
      <c r="L29" s="106"/>
      <c r="M29" s="10" t="str">
        <f t="shared" si="2"/>
        <v/>
      </c>
    </row>
    <row r="30" spans="1:13" s="10" customFormat="1" x14ac:dyDescent="0.2">
      <c r="A30" s="18" t="s">
        <v>43</v>
      </c>
      <c r="B30" s="20">
        <f t="shared" si="3"/>
        <v>45882</v>
      </c>
      <c r="C30" s="140"/>
      <c r="D30" s="140"/>
      <c r="E30" s="18" t="e">
        <f>VLOOKUP($C30,'YOUR REF DATA'!$B:$E,2,FALSE)</f>
        <v>#N/A</v>
      </c>
      <c r="F30" s="98" t="e">
        <f>VLOOKUP($C30,'YOUR REF DATA'!$B:$E,3,FALSE)</f>
        <v>#N/A</v>
      </c>
      <c r="G30" s="127"/>
      <c r="H30" s="19" t="e">
        <f>VLOOKUP($C30,'YOUR REF DATA'!$B:$E,4,FALSE)</f>
        <v>#N/A</v>
      </c>
      <c r="I30" s="66"/>
      <c r="L30" s="106"/>
      <c r="M30" s="10" t="str">
        <f t="shared" si="2"/>
        <v/>
      </c>
    </row>
    <row r="31" spans="1:13" s="10" customFormat="1" x14ac:dyDescent="0.2">
      <c r="A31" s="18" t="s">
        <v>44</v>
      </c>
      <c r="B31" s="20">
        <f t="shared" si="3"/>
        <v>45883</v>
      </c>
      <c r="C31" s="140"/>
      <c r="D31" s="140"/>
      <c r="E31" s="18" t="e">
        <f>VLOOKUP($C31,'YOUR REF DATA'!$B:$E,2,FALSE)</f>
        <v>#N/A</v>
      </c>
      <c r="F31" s="98" t="e">
        <f>VLOOKUP($C31,'YOUR REF DATA'!$B:$E,3,FALSE)</f>
        <v>#N/A</v>
      </c>
      <c r="G31" s="127"/>
      <c r="H31" s="19" t="e">
        <f>VLOOKUP($C31,'YOUR REF DATA'!$B:$E,4,FALSE)</f>
        <v>#N/A</v>
      </c>
      <c r="I31" s="66"/>
      <c r="L31" s="106"/>
      <c r="M31" s="10" t="str">
        <f t="shared" si="2"/>
        <v/>
      </c>
    </row>
    <row r="32" spans="1:13" s="10" customFormat="1" x14ac:dyDescent="0.2">
      <c r="A32" s="18" t="s">
        <v>45</v>
      </c>
      <c r="B32" s="20">
        <f t="shared" si="3"/>
        <v>45884</v>
      </c>
      <c r="C32" s="140"/>
      <c r="D32" s="140"/>
      <c r="E32" s="18" t="e">
        <f>VLOOKUP($C32,'YOUR REF DATA'!$B:$E,2,FALSE)</f>
        <v>#N/A</v>
      </c>
      <c r="F32" s="98" t="e">
        <f>VLOOKUP($C32,'YOUR REF DATA'!$B:$E,3,FALSE)</f>
        <v>#N/A</v>
      </c>
      <c r="G32" s="127"/>
      <c r="H32" s="19" t="e">
        <f>VLOOKUP($C32,'YOUR REF DATA'!$B:$E,4,FALSE)</f>
        <v>#N/A</v>
      </c>
      <c r="I32" s="66"/>
      <c r="L32" s="106"/>
      <c r="M32" s="10" t="str">
        <f t="shared" si="2"/>
        <v/>
      </c>
    </row>
    <row r="33" spans="1:13" s="10" customFormat="1" x14ac:dyDescent="0.2">
      <c r="A33" s="36" t="s">
        <v>39</v>
      </c>
      <c r="B33" s="37">
        <f t="shared" si="3"/>
        <v>45885</v>
      </c>
      <c r="C33" s="61"/>
      <c r="D33" s="61"/>
      <c r="E33" s="36" t="e">
        <f>VLOOKUP($C33,'YOUR REF DATA'!$B:$E,2,FALSE)</f>
        <v>#N/A</v>
      </c>
      <c r="F33" s="132" t="e">
        <f>VLOOKUP($C33,'YOUR REF DATA'!$B:$E,3,FALSE)</f>
        <v>#N/A</v>
      </c>
      <c r="G33" s="38"/>
      <c r="H33" s="39" t="e">
        <f>VLOOKUP($C33,'YOUR REF DATA'!$B:$E,4,FALSE)</f>
        <v>#N/A</v>
      </c>
      <c r="I33" s="65"/>
      <c r="L33" s="106"/>
      <c r="M33" s="10" t="str">
        <f t="shared" si="2"/>
        <v/>
      </c>
    </row>
    <row r="34" spans="1:13" s="10" customFormat="1" x14ac:dyDescent="0.2">
      <c r="A34" s="36" t="s">
        <v>40</v>
      </c>
      <c r="B34" s="37">
        <f t="shared" si="3"/>
        <v>45886</v>
      </c>
      <c r="C34" s="61"/>
      <c r="D34" s="61"/>
      <c r="E34" s="36" t="e">
        <f>VLOOKUP($C34,'YOUR REF DATA'!$B:$E,2,FALSE)</f>
        <v>#N/A</v>
      </c>
      <c r="F34" s="132" t="e">
        <f>VLOOKUP($C34,'YOUR REF DATA'!$B:$E,3,FALSE)</f>
        <v>#N/A</v>
      </c>
      <c r="G34" s="38"/>
      <c r="H34" s="39" t="e">
        <f>VLOOKUP($C34,'YOUR REF DATA'!$B:$E,4,FALSE)</f>
        <v>#N/A</v>
      </c>
      <c r="I34" s="65"/>
      <c r="L34" s="106"/>
      <c r="M34" s="10" t="str">
        <f t="shared" si="2"/>
        <v/>
      </c>
    </row>
    <row r="35" spans="1:13" s="10" customFormat="1" x14ac:dyDescent="0.2">
      <c r="A35" s="18" t="s">
        <v>41</v>
      </c>
      <c r="B35" s="20">
        <f t="shared" si="3"/>
        <v>45887</v>
      </c>
      <c r="C35" s="140"/>
      <c r="D35" s="140"/>
      <c r="E35" s="18" t="e">
        <f>VLOOKUP($C35,'YOUR REF DATA'!$B:$E,2,FALSE)</f>
        <v>#N/A</v>
      </c>
      <c r="F35" s="98" t="e">
        <f>VLOOKUP($C35,'YOUR REF DATA'!$B:$E,3,FALSE)</f>
        <v>#N/A</v>
      </c>
      <c r="G35" s="127"/>
      <c r="H35" s="19" t="e">
        <f>VLOOKUP($C35,'YOUR REF DATA'!$B:$E,4,FALSE)</f>
        <v>#N/A</v>
      </c>
      <c r="I35" s="66"/>
      <c r="L35" s="106"/>
      <c r="M35" s="10" t="str">
        <f t="shared" si="2"/>
        <v/>
      </c>
    </row>
    <row r="36" spans="1:13" s="10" customFormat="1" x14ac:dyDescent="0.2">
      <c r="A36" s="18" t="s">
        <v>42</v>
      </c>
      <c r="B36" s="20">
        <f t="shared" si="3"/>
        <v>45888</v>
      </c>
      <c r="C36" s="140"/>
      <c r="D36" s="140"/>
      <c r="E36" s="18" t="e">
        <f>VLOOKUP($C36,'YOUR REF DATA'!$B:$E,2,FALSE)</f>
        <v>#N/A</v>
      </c>
      <c r="F36" s="98" t="e">
        <f>VLOOKUP($C36,'YOUR REF DATA'!$B:$E,3,FALSE)</f>
        <v>#N/A</v>
      </c>
      <c r="G36" s="127"/>
      <c r="H36" s="19" t="e">
        <f>VLOOKUP($C36,'YOUR REF DATA'!$B:$E,4,FALSE)</f>
        <v>#N/A</v>
      </c>
      <c r="I36" s="66"/>
      <c r="L36" s="106"/>
      <c r="M36" s="10" t="str">
        <f t="shared" si="2"/>
        <v/>
      </c>
    </row>
    <row r="37" spans="1:13" s="10" customFormat="1" x14ac:dyDescent="0.2">
      <c r="A37" s="18" t="s">
        <v>43</v>
      </c>
      <c r="B37" s="20">
        <f t="shared" si="3"/>
        <v>45889</v>
      </c>
      <c r="C37" s="140"/>
      <c r="D37" s="140"/>
      <c r="E37" s="18" t="e">
        <f>VLOOKUP($C37,'YOUR REF DATA'!$B:$E,2,FALSE)</f>
        <v>#N/A</v>
      </c>
      <c r="F37" s="98" t="e">
        <f>VLOOKUP($C37,'YOUR REF DATA'!$B:$E,3,FALSE)</f>
        <v>#N/A</v>
      </c>
      <c r="G37" s="127"/>
      <c r="H37" s="19" t="e">
        <f>VLOOKUP($C37,'YOUR REF DATA'!$B:$E,4,FALSE)</f>
        <v>#N/A</v>
      </c>
      <c r="I37" s="66"/>
      <c r="L37" s="106"/>
      <c r="M37" s="10" t="str">
        <f t="shared" si="2"/>
        <v/>
      </c>
    </row>
    <row r="38" spans="1:13" s="10" customFormat="1" x14ac:dyDescent="0.2">
      <c r="A38" s="18" t="s">
        <v>44</v>
      </c>
      <c r="B38" s="20">
        <f t="shared" si="3"/>
        <v>45890</v>
      </c>
      <c r="C38" s="140"/>
      <c r="D38" s="140"/>
      <c r="E38" s="18" t="e">
        <f>VLOOKUP($C38,'YOUR REF DATA'!$B:$E,2,FALSE)</f>
        <v>#N/A</v>
      </c>
      <c r="F38" s="98" t="e">
        <f>VLOOKUP($C38,'YOUR REF DATA'!$B:$E,3,FALSE)</f>
        <v>#N/A</v>
      </c>
      <c r="G38" s="127"/>
      <c r="H38" s="19" t="e">
        <f>VLOOKUP($C38,'YOUR REF DATA'!$B:$E,4,FALSE)</f>
        <v>#N/A</v>
      </c>
      <c r="I38" s="66"/>
      <c r="L38" s="106"/>
      <c r="M38" s="10" t="str">
        <f t="shared" si="2"/>
        <v/>
      </c>
    </row>
    <row r="39" spans="1:13" s="10" customFormat="1" x14ac:dyDescent="0.2">
      <c r="A39" s="18" t="s">
        <v>45</v>
      </c>
      <c r="B39" s="20">
        <f t="shared" si="3"/>
        <v>45891</v>
      </c>
      <c r="C39" s="140"/>
      <c r="D39" s="140"/>
      <c r="E39" s="18" t="e">
        <f>VLOOKUP($C39,'YOUR REF DATA'!$B:$E,2,FALSE)</f>
        <v>#N/A</v>
      </c>
      <c r="F39" s="98" t="e">
        <f>VLOOKUP($C39,'YOUR REF DATA'!$B:$E,3,FALSE)</f>
        <v>#N/A</v>
      </c>
      <c r="G39" s="127"/>
      <c r="H39" s="19" t="e">
        <f>VLOOKUP($C39,'YOUR REF DATA'!$B:$E,4,FALSE)</f>
        <v>#N/A</v>
      </c>
      <c r="I39" s="66"/>
      <c r="L39" s="106"/>
      <c r="M39" s="10" t="str">
        <f t="shared" si="2"/>
        <v/>
      </c>
    </row>
    <row r="40" spans="1:13" s="10" customFormat="1" x14ac:dyDescent="0.2">
      <c r="A40" s="36" t="s">
        <v>39</v>
      </c>
      <c r="B40" s="37">
        <f t="shared" si="3"/>
        <v>45892</v>
      </c>
      <c r="C40" s="61"/>
      <c r="D40" s="61"/>
      <c r="E40" s="36" t="e">
        <f>VLOOKUP($C40,'YOUR REF DATA'!$B:$E,2,FALSE)</f>
        <v>#N/A</v>
      </c>
      <c r="F40" s="132" t="e">
        <f>VLOOKUP($C40,'YOUR REF DATA'!$B:$E,3,FALSE)</f>
        <v>#N/A</v>
      </c>
      <c r="G40" s="38"/>
      <c r="H40" s="39" t="e">
        <f>VLOOKUP($C40,'YOUR REF DATA'!$B:$E,4,FALSE)</f>
        <v>#N/A</v>
      </c>
      <c r="I40" s="65"/>
      <c r="L40" s="106"/>
      <c r="M40" s="10" t="str">
        <f t="shared" si="2"/>
        <v/>
      </c>
    </row>
    <row r="41" spans="1:13" s="10" customFormat="1" x14ac:dyDescent="0.2">
      <c r="A41" s="36" t="s">
        <v>40</v>
      </c>
      <c r="B41" s="37">
        <f t="shared" si="3"/>
        <v>45893</v>
      </c>
      <c r="C41" s="61"/>
      <c r="D41" s="61"/>
      <c r="E41" s="36" t="e">
        <f>VLOOKUP($C41,'YOUR REF DATA'!$B:$E,2,FALSE)</f>
        <v>#N/A</v>
      </c>
      <c r="F41" s="132" t="e">
        <f>VLOOKUP($C41,'YOUR REF DATA'!$B:$E,3,FALSE)</f>
        <v>#N/A</v>
      </c>
      <c r="G41" s="38"/>
      <c r="H41" s="39" t="e">
        <f>VLOOKUP($C41,'YOUR REF DATA'!$B:$E,4,FALSE)</f>
        <v>#N/A</v>
      </c>
      <c r="I41" s="65"/>
      <c r="L41" s="106"/>
      <c r="M41" s="10" t="str">
        <f t="shared" si="2"/>
        <v/>
      </c>
    </row>
    <row r="42" spans="1:13" s="10" customFormat="1" x14ac:dyDescent="0.2">
      <c r="A42" s="18" t="s">
        <v>41</v>
      </c>
      <c r="B42" s="20">
        <f t="shared" si="3"/>
        <v>45894</v>
      </c>
      <c r="C42" s="140"/>
      <c r="D42" s="140"/>
      <c r="E42" s="18" t="e">
        <f>VLOOKUP($C42,'YOUR REF DATA'!$B:$E,2,FALSE)</f>
        <v>#N/A</v>
      </c>
      <c r="F42" s="98" t="e">
        <f>VLOOKUP($C42,'YOUR REF DATA'!$B:$E,3,FALSE)</f>
        <v>#N/A</v>
      </c>
      <c r="G42" s="127"/>
      <c r="H42" s="19" t="e">
        <f>VLOOKUP($C42,'YOUR REF DATA'!$B:$E,4,FALSE)</f>
        <v>#N/A</v>
      </c>
      <c r="I42" s="66"/>
      <c r="L42" s="106"/>
      <c r="M42" s="10" t="str">
        <f t="shared" si="2"/>
        <v/>
      </c>
    </row>
    <row r="43" spans="1:13" s="10" customFormat="1" x14ac:dyDescent="0.2">
      <c r="A43" s="18" t="s">
        <v>42</v>
      </c>
      <c r="B43" s="20">
        <f t="shared" si="3"/>
        <v>45895</v>
      </c>
      <c r="C43" s="140"/>
      <c r="D43" s="140"/>
      <c r="E43" s="18" t="e">
        <f>VLOOKUP($C43,'YOUR REF DATA'!$B:$E,2,FALSE)</f>
        <v>#N/A</v>
      </c>
      <c r="F43" s="98" t="e">
        <f>VLOOKUP($C43,'YOUR REF DATA'!$B:$E,3,FALSE)</f>
        <v>#N/A</v>
      </c>
      <c r="G43" s="127"/>
      <c r="H43" s="19" t="e">
        <f>VLOOKUP($C43,'YOUR REF DATA'!$B:$E,4,FALSE)</f>
        <v>#N/A</v>
      </c>
      <c r="I43" s="66"/>
      <c r="L43" s="106"/>
      <c r="M43" s="10" t="str">
        <f t="shared" si="2"/>
        <v/>
      </c>
    </row>
    <row r="44" spans="1:13" s="10" customFormat="1" x14ac:dyDescent="0.2">
      <c r="A44" s="18" t="s">
        <v>43</v>
      </c>
      <c r="B44" s="20">
        <f t="shared" si="3"/>
        <v>45896</v>
      </c>
      <c r="C44" s="140"/>
      <c r="D44" s="140"/>
      <c r="E44" s="18" t="e">
        <f>VLOOKUP($C44,'YOUR REF DATA'!$B:$E,2,FALSE)</f>
        <v>#N/A</v>
      </c>
      <c r="F44" s="98" t="e">
        <f>VLOOKUP($C44,'YOUR REF DATA'!$B:$E,3,FALSE)</f>
        <v>#N/A</v>
      </c>
      <c r="G44" s="127"/>
      <c r="H44" s="19" t="e">
        <f>VLOOKUP($C44,'YOUR REF DATA'!$B:$E,4,FALSE)</f>
        <v>#N/A</v>
      </c>
      <c r="I44" s="66"/>
      <c r="L44" s="106"/>
      <c r="M44" s="10" t="str">
        <f t="shared" si="2"/>
        <v/>
      </c>
    </row>
    <row r="45" spans="1:13" s="10" customFormat="1" x14ac:dyDescent="0.2">
      <c r="A45" s="18" t="s">
        <v>108</v>
      </c>
      <c r="B45" s="20">
        <f t="shared" si="3"/>
        <v>45897</v>
      </c>
      <c r="C45" s="140"/>
      <c r="D45" s="140"/>
      <c r="E45" s="18" t="e">
        <f>VLOOKUP($C45,'YOUR REF DATA'!$B:$E,2,FALSE)</f>
        <v>#N/A</v>
      </c>
      <c r="F45" s="98" t="e">
        <f>VLOOKUP($C45,'YOUR REF DATA'!$B:$E,3,FALSE)</f>
        <v>#N/A</v>
      </c>
      <c r="G45" s="127"/>
      <c r="H45" s="19" t="e">
        <f>VLOOKUP($C45,'YOUR REF DATA'!$B:$E,4,FALSE)</f>
        <v>#N/A</v>
      </c>
      <c r="I45" s="66"/>
      <c r="L45" s="106"/>
      <c r="M45" s="10" t="str">
        <f t="shared" si="2"/>
        <v/>
      </c>
    </row>
    <row r="46" spans="1:13" s="10" customFormat="1" x14ac:dyDescent="0.2">
      <c r="A46" s="18" t="s">
        <v>45</v>
      </c>
      <c r="B46" s="20">
        <f t="shared" si="3"/>
        <v>45898</v>
      </c>
      <c r="C46" s="140"/>
      <c r="D46" s="140"/>
      <c r="E46" s="18" t="e">
        <f>VLOOKUP($C46,'YOUR REF DATA'!$B:$E,2,FALSE)</f>
        <v>#N/A</v>
      </c>
      <c r="F46" s="98" t="e">
        <f>VLOOKUP($C46,'YOUR REF DATA'!$B:$E,3,FALSE)</f>
        <v>#N/A</v>
      </c>
      <c r="G46" s="127"/>
      <c r="H46" s="19" t="e">
        <f>VLOOKUP($C46,'YOUR REF DATA'!$B:$E,4,FALSE)</f>
        <v>#N/A</v>
      </c>
      <c r="I46" s="66"/>
      <c r="L46" s="106"/>
      <c r="M46" s="10" t="str">
        <f t="shared" si="2"/>
        <v/>
      </c>
    </row>
    <row r="47" spans="1:13" s="10" customFormat="1" x14ac:dyDescent="0.2">
      <c r="A47" s="36" t="s">
        <v>39</v>
      </c>
      <c r="B47" s="37">
        <f t="shared" si="3"/>
        <v>45899</v>
      </c>
      <c r="C47" s="61"/>
      <c r="D47" s="61"/>
      <c r="E47" s="36" t="e">
        <f>VLOOKUP($C47,'YOUR REF DATA'!$B:$E,2,FALSE)</f>
        <v>#N/A</v>
      </c>
      <c r="F47" s="132" t="e">
        <f>VLOOKUP($C47,'YOUR REF DATA'!$B:$E,3,FALSE)</f>
        <v>#N/A</v>
      </c>
      <c r="G47" s="38"/>
      <c r="H47" s="39" t="e">
        <f>VLOOKUP($C47,'YOUR REF DATA'!$B:$E,4,FALSE)</f>
        <v>#N/A</v>
      </c>
      <c r="I47" s="65"/>
      <c r="L47" s="106"/>
      <c r="M47" s="10" t="str">
        <f t="shared" si="2"/>
        <v/>
      </c>
    </row>
    <row r="48" spans="1:13" s="10" customFormat="1" x14ac:dyDescent="0.2">
      <c r="A48" s="143" t="s">
        <v>205</v>
      </c>
      <c r="B48" s="37">
        <v>45900</v>
      </c>
      <c r="C48" s="61"/>
      <c r="D48" s="61"/>
      <c r="E48" s="36" t="e">
        <f>VLOOKUP($C48,'YOUR REF DATA'!$B:$E,2,FALSE)</f>
        <v>#N/A</v>
      </c>
      <c r="F48" s="132" t="e">
        <f>VLOOKUP($C48,'YOUR REF DATA'!$B:$E,3,FALSE)</f>
        <v>#N/A</v>
      </c>
      <c r="G48" s="38"/>
      <c r="H48" s="39" t="e">
        <f>VLOOKUP($C48,'YOUR REF DATA'!$B:$E,4,FALSE)</f>
        <v>#N/A</v>
      </c>
      <c r="I48" s="65"/>
      <c r="L48" s="106"/>
      <c r="M48" s="10" t="str">
        <f t="shared" si="2"/>
        <v/>
      </c>
    </row>
    <row r="49" spans="1:13" s="10" customFormat="1" x14ac:dyDescent="0.2">
      <c r="A49" s="141"/>
      <c r="B49" s="142"/>
      <c r="C49" s="140"/>
      <c r="D49" s="140"/>
      <c r="E49" s="18" t="e">
        <f>VLOOKUP($C49,'YOUR REF DATA'!$B:$E,2,FALSE)</f>
        <v>#N/A</v>
      </c>
      <c r="F49" s="98" t="e">
        <f>VLOOKUP($C49,'YOUR REF DATA'!$B:$E,3,FALSE)</f>
        <v>#N/A</v>
      </c>
      <c r="G49" s="127"/>
      <c r="H49" s="19" t="e">
        <f>VLOOKUP($C49,'YOUR REF DATA'!$B:$E,4,FALSE)</f>
        <v>#N/A</v>
      </c>
      <c r="I49" s="66"/>
      <c r="L49" s="106"/>
      <c r="M49" s="10" t="str">
        <f t="shared" ref="M49:M55" si="4">LEFT(C49,1)</f>
        <v/>
      </c>
    </row>
    <row r="50" spans="1:13" s="10" customFormat="1" x14ac:dyDescent="0.2">
      <c r="A50" s="141"/>
      <c r="B50" s="142"/>
      <c r="C50" s="140"/>
      <c r="D50" s="140"/>
      <c r="E50" s="18" t="e">
        <f>VLOOKUP($C50,'YOUR REF DATA'!$B:$E,2,FALSE)</f>
        <v>#N/A</v>
      </c>
      <c r="F50" s="98" t="e">
        <f>VLOOKUP($C50,'YOUR REF DATA'!$B:$E,3,FALSE)</f>
        <v>#N/A</v>
      </c>
      <c r="G50" s="127"/>
      <c r="H50" s="19" t="e">
        <f>VLOOKUP($C50,'YOUR REF DATA'!$B:$E,4,FALSE)</f>
        <v>#N/A</v>
      </c>
      <c r="I50" s="66"/>
      <c r="L50" s="106"/>
      <c r="M50" s="10" t="str">
        <f t="shared" si="4"/>
        <v/>
      </c>
    </row>
    <row r="51" spans="1:13" s="10" customFormat="1" x14ac:dyDescent="0.2">
      <c r="A51" s="141"/>
      <c r="B51" s="142"/>
      <c r="C51" s="140"/>
      <c r="D51" s="140"/>
      <c r="E51" s="18" t="e">
        <f>VLOOKUP($C51,'YOUR REF DATA'!$B:$E,2,FALSE)</f>
        <v>#N/A</v>
      </c>
      <c r="F51" s="98" t="e">
        <f>VLOOKUP($C51,'YOUR REF DATA'!$B:$E,3,FALSE)</f>
        <v>#N/A</v>
      </c>
      <c r="G51" s="127"/>
      <c r="H51" s="19" t="e">
        <f>VLOOKUP($C51,'YOUR REF DATA'!$B:$E,4,FALSE)</f>
        <v>#N/A</v>
      </c>
      <c r="I51" s="66"/>
      <c r="L51" s="106"/>
      <c r="M51" s="10" t="str">
        <f t="shared" si="4"/>
        <v/>
      </c>
    </row>
    <row r="52" spans="1:13" s="10" customFormat="1" x14ac:dyDescent="0.2">
      <c r="A52" s="141"/>
      <c r="B52" s="142"/>
      <c r="C52" s="140"/>
      <c r="D52" s="140"/>
      <c r="E52" s="18" t="e">
        <f>VLOOKUP($C52,'YOUR REF DATA'!$B:$E,2,FALSE)</f>
        <v>#N/A</v>
      </c>
      <c r="F52" s="98" t="e">
        <f>VLOOKUP($C52,'YOUR REF DATA'!$B:$E,3,FALSE)</f>
        <v>#N/A</v>
      </c>
      <c r="G52" s="127"/>
      <c r="H52" s="19" t="e">
        <f>VLOOKUP($C52,'YOUR REF DATA'!$B:$E,4,FALSE)</f>
        <v>#N/A</v>
      </c>
      <c r="I52" s="66"/>
      <c r="L52" s="106"/>
      <c r="M52" s="10" t="str">
        <f t="shared" si="4"/>
        <v/>
      </c>
    </row>
    <row r="53" spans="1:13" s="10" customFormat="1" x14ac:dyDescent="0.2">
      <c r="A53" s="141"/>
      <c r="B53" s="142"/>
      <c r="C53" s="140"/>
      <c r="D53" s="140"/>
      <c r="E53" s="18" t="e">
        <f>VLOOKUP($C53,'YOUR REF DATA'!$B:$E,2,FALSE)</f>
        <v>#N/A</v>
      </c>
      <c r="F53" s="98" t="e">
        <f>VLOOKUP($C53,'YOUR REF DATA'!$B:$E,3,FALSE)</f>
        <v>#N/A</v>
      </c>
      <c r="G53" s="127"/>
      <c r="H53" s="19" t="e">
        <f>VLOOKUP($C53,'YOUR REF DATA'!$B:$E,4,FALSE)</f>
        <v>#N/A</v>
      </c>
      <c r="I53" s="66"/>
      <c r="L53" s="106"/>
      <c r="M53" s="10" t="str">
        <f t="shared" si="4"/>
        <v/>
      </c>
    </row>
    <row r="54" spans="1:13" s="10" customFormat="1" x14ac:dyDescent="0.2">
      <c r="A54" s="141"/>
      <c r="B54" s="142"/>
      <c r="C54" s="140"/>
      <c r="D54" s="140"/>
      <c r="E54" s="18" t="e">
        <f>VLOOKUP($C54,'YOUR REF DATA'!$B:$E,2,FALSE)</f>
        <v>#N/A</v>
      </c>
      <c r="F54" s="98" t="e">
        <f>VLOOKUP($C54,'YOUR REF DATA'!$B:$E,3,FALSE)</f>
        <v>#N/A</v>
      </c>
      <c r="G54" s="127"/>
      <c r="H54" s="19" t="e">
        <f>VLOOKUP($C54,'YOUR REF DATA'!$B:$E,4,FALSE)</f>
        <v>#N/A</v>
      </c>
      <c r="I54" s="66"/>
      <c r="L54" s="106"/>
      <c r="M54" s="10" t="str">
        <f t="shared" si="4"/>
        <v/>
      </c>
    </row>
    <row r="55" spans="1:13" s="10" customFormat="1" ht="3" customHeight="1" x14ac:dyDescent="0.2">
      <c r="A55" s="40"/>
      <c r="B55" s="41"/>
      <c r="C55" s="63"/>
      <c r="D55" s="63"/>
      <c r="E55" s="40"/>
      <c r="F55" s="40"/>
      <c r="G55" s="41"/>
      <c r="H55" s="42"/>
      <c r="I55" s="67"/>
      <c r="L55" s="106"/>
      <c r="M55" s="10" t="str">
        <f t="shared" si="4"/>
        <v/>
      </c>
    </row>
    <row r="56" spans="1:13" s="10" customFormat="1" ht="4.1500000000000004" customHeight="1" x14ac:dyDescent="0.2">
      <c r="A56" s="1"/>
      <c r="B56" s="1"/>
      <c r="C56" s="1"/>
      <c r="D56" s="1"/>
      <c r="E56" s="1"/>
      <c r="F56" s="1"/>
      <c r="G56" s="1"/>
      <c r="H56"/>
      <c r="I56"/>
      <c r="L56" s="106"/>
    </row>
    <row r="57" spans="1:13" s="10" customFormat="1" ht="3" customHeight="1" x14ac:dyDescent="0.2">
      <c r="A57" s="1"/>
      <c r="B57" s="1"/>
      <c r="C57" s="1"/>
      <c r="D57" s="1"/>
      <c r="E57" s="1"/>
      <c r="F57" s="1"/>
      <c r="G57" s="1"/>
      <c r="H57"/>
      <c r="I57"/>
      <c r="L57" s="106"/>
    </row>
    <row r="58" spans="1:13" ht="14.25" customHeight="1" x14ac:dyDescent="0.2">
      <c r="A58" s="24" t="s">
        <v>46</v>
      </c>
      <c r="B58" s="1"/>
      <c r="C58" s="1"/>
      <c r="D58" s="1"/>
      <c r="E58" s="1"/>
      <c r="F58" s="1"/>
      <c r="G58" s="1"/>
      <c r="J58"/>
    </row>
    <row r="59" spans="1:13" x14ac:dyDescent="0.2">
      <c r="A59" s="28" t="s">
        <v>36</v>
      </c>
      <c r="B59" s="156" t="s">
        <v>182</v>
      </c>
      <c r="C59" s="156"/>
      <c r="D59" s="156"/>
      <c r="E59" s="156"/>
      <c r="F59" s="156"/>
      <c r="G59" s="29"/>
      <c r="H59" s="29" t="s">
        <v>47</v>
      </c>
      <c r="I59" s="29" t="s">
        <v>48</v>
      </c>
      <c r="J59" s="29" t="s">
        <v>49</v>
      </c>
      <c r="K59" s="30" t="s">
        <v>38</v>
      </c>
    </row>
    <row r="60" spans="1:13" ht="4.9000000000000004" customHeight="1" x14ac:dyDescent="0.2">
      <c r="A60" s="68"/>
      <c r="B60" s="161"/>
      <c r="C60" s="162"/>
      <c r="D60" s="162"/>
      <c r="E60" s="162"/>
      <c r="F60" s="162"/>
      <c r="G60" s="128"/>
      <c r="H60" s="69"/>
      <c r="I60" s="70"/>
      <c r="J60" s="70"/>
      <c r="K60" s="71"/>
    </row>
    <row r="61" spans="1:13" x14ac:dyDescent="0.2">
      <c r="A61" s="72"/>
      <c r="B61" s="152"/>
      <c r="C61" s="153"/>
      <c r="D61" s="153"/>
      <c r="E61" s="153"/>
      <c r="F61" s="153"/>
      <c r="G61" s="86"/>
      <c r="H61" s="73"/>
      <c r="I61" s="74"/>
      <c r="J61" s="74"/>
      <c r="K61" s="75"/>
    </row>
    <row r="62" spans="1:13" s="1" customFormat="1" x14ac:dyDescent="0.2">
      <c r="A62" s="72"/>
      <c r="B62" s="152"/>
      <c r="C62" s="153"/>
      <c r="D62" s="153"/>
      <c r="E62" s="153"/>
      <c r="F62" s="153"/>
      <c r="G62" s="86"/>
      <c r="H62" s="73"/>
      <c r="I62" s="74"/>
      <c r="J62" s="74"/>
      <c r="K62" s="76"/>
      <c r="L62" s="107"/>
    </row>
    <row r="63" spans="1:13" s="10" customFormat="1" x14ac:dyDescent="0.2">
      <c r="A63" s="77"/>
      <c r="B63" s="78"/>
      <c r="C63" s="79"/>
      <c r="D63" s="79"/>
      <c r="E63" s="79"/>
      <c r="F63" s="79"/>
      <c r="G63" s="79"/>
      <c r="H63" s="80"/>
      <c r="I63" s="74"/>
      <c r="J63" s="74"/>
      <c r="K63" s="76"/>
      <c r="L63" s="106"/>
    </row>
    <row r="64" spans="1:13" s="10" customFormat="1" x14ac:dyDescent="0.2">
      <c r="A64" s="77"/>
      <c r="B64" s="78"/>
      <c r="C64" s="79"/>
      <c r="D64" s="79"/>
      <c r="E64" s="79"/>
      <c r="F64" s="79"/>
      <c r="G64" s="79"/>
      <c r="H64" s="80"/>
      <c r="I64" s="74"/>
      <c r="J64" s="74"/>
      <c r="K64" s="76"/>
      <c r="L64" s="106"/>
    </row>
    <row r="65" spans="1:12" s="10" customFormat="1" x14ac:dyDescent="0.2">
      <c r="A65" s="77"/>
      <c r="B65" s="78"/>
      <c r="C65" s="79"/>
      <c r="D65" s="79"/>
      <c r="E65" s="79"/>
      <c r="F65" s="79"/>
      <c r="G65" s="79"/>
      <c r="H65" s="80"/>
      <c r="I65" s="74"/>
      <c r="J65" s="74"/>
      <c r="K65" s="76"/>
      <c r="L65" s="106"/>
    </row>
    <row r="66" spans="1:12" s="10" customFormat="1" x14ac:dyDescent="0.2">
      <c r="A66" s="81"/>
      <c r="B66" s="154"/>
      <c r="C66" s="155"/>
      <c r="D66" s="155"/>
      <c r="E66" s="155"/>
      <c r="F66" s="155"/>
      <c r="G66" s="87"/>
      <c r="H66" s="82"/>
      <c r="I66" s="83"/>
      <c r="J66" s="83"/>
      <c r="K66" s="84"/>
      <c r="L66" s="106"/>
    </row>
    <row r="67" spans="1:12" s="10" customFormat="1" x14ac:dyDescent="0.2">
      <c r="A67"/>
      <c r="B67"/>
      <c r="C67"/>
      <c r="D67"/>
      <c r="E67"/>
      <c r="F67"/>
      <c r="G67"/>
      <c r="H67" s="25">
        <f>SUM(H60:H66)</f>
        <v>0</v>
      </c>
      <c r="I67" s="1">
        <f>SUMIF($I$59:$I$66,J67,H$59:H$66)</f>
        <v>0</v>
      </c>
      <c r="J67" s="3" t="s">
        <v>24</v>
      </c>
      <c r="K67"/>
      <c r="L67" s="106"/>
    </row>
    <row r="68" spans="1:12" s="10" customFormat="1" x14ac:dyDescent="0.2">
      <c r="A68"/>
      <c r="B68"/>
      <c r="C68"/>
      <c r="D68"/>
      <c r="E68"/>
      <c r="F68"/>
      <c r="G68"/>
      <c r="H68" s="31">
        <f>+I68+I67</f>
        <v>0</v>
      </c>
      <c r="I68" s="1">
        <f>SUMIF($I$59:$I$66,J68,H$59:H$66)</f>
        <v>0</v>
      </c>
      <c r="J68" s="3" t="s">
        <v>50</v>
      </c>
      <c r="K68"/>
      <c r="L68" s="106"/>
    </row>
    <row r="69" spans="1:12" s="10" customFormat="1" x14ac:dyDescent="0.2">
      <c r="A69"/>
      <c r="B69"/>
      <c r="C69"/>
      <c r="D69"/>
      <c r="E69"/>
      <c r="F69"/>
      <c r="G69"/>
      <c r="H69"/>
      <c r="I69" s="22" t="s">
        <v>24</v>
      </c>
      <c r="J69" s="22" t="s">
        <v>51</v>
      </c>
      <c r="K69"/>
      <c r="L69" s="106"/>
    </row>
    <row r="70" spans="1:12" x14ac:dyDescent="0.2">
      <c r="I70" s="27" t="s">
        <v>50</v>
      </c>
      <c r="J70" s="27" t="s">
        <v>52</v>
      </c>
    </row>
    <row r="71" spans="1:12" x14ac:dyDescent="0.2">
      <c r="I71" s="23"/>
      <c r="J71" s="23" t="s">
        <v>53</v>
      </c>
    </row>
    <row r="72" spans="1:12" s="56" customFormat="1" ht="6" customHeight="1" x14ac:dyDescent="0.2">
      <c r="J72" s="60"/>
      <c r="L72" s="105"/>
    </row>
    <row r="74" spans="1:12" x14ac:dyDescent="0.2">
      <c r="C74" t="s">
        <v>61</v>
      </c>
      <c r="E74" s="104" t="s">
        <v>34</v>
      </c>
    </row>
    <row r="75" spans="1:12" x14ac:dyDescent="0.2">
      <c r="C75" t="s">
        <v>64</v>
      </c>
      <c r="D75" t="e">
        <f>VLOOKUP($C75,'YOUR REF DATA'!$B:$D,2,FALSE)</f>
        <v>#N/A</v>
      </c>
      <c r="E75" s="1">
        <f>SUMIF($C$11:$C$55,C75,$D$11:$D$55)</f>
        <v>0</v>
      </c>
      <c r="F75" t="e">
        <f>VLOOKUP($C75,'YOUR REF DATA'!$B:$D,3,FALSE)</f>
        <v>#N/A</v>
      </c>
    </row>
    <row r="76" spans="1:12" x14ac:dyDescent="0.2">
      <c r="C76" t="s">
        <v>65</v>
      </c>
      <c r="D76" t="e">
        <f>VLOOKUP($C76,'YOUR REF DATA'!$B:$D,2,FALSE)</f>
        <v>#N/A</v>
      </c>
      <c r="E76" s="1">
        <f t="shared" ref="E76:E139" si="5">SUMIF($C$11:$C$55,C76,$D$11:$D$55)</f>
        <v>0</v>
      </c>
      <c r="F76" t="e">
        <f>VLOOKUP($C76,'YOUR REF DATA'!$B:$D,3,FALSE)</f>
        <v>#N/A</v>
      </c>
    </row>
    <row r="77" spans="1:12" x14ac:dyDescent="0.2">
      <c r="C77" t="s">
        <v>66</v>
      </c>
      <c r="D77" t="e">
        <f>VLOOKUP($C77,'YOUR REF DATA'!$B:$D,2,FALSE)</f>
        <v>#N/A</v>
      </c>
      <c r="E77" s="1">
        <f t="shared" si="5"/>
        <v>0</v>
      </c>
      <c r="F77" t="e">
        <f>VLOOKUP($C77,'YOUR REF DATA'!$B:$D,3,FALSE)</f>
        <v>#N/A</v>
      </c>
    </row>
    <row r="78" spans="1:12" x14ac:dyDescent="0.2">
      <c r="C78" t="s">
        <v>67</v>
      </c>
      <c r="D78" t="e">
        <f>VLOOKUP($C78,'YOUR REF DATA'!$B:$D,2,FALSE)</f>
        <v>#N/A</v>
      </c>
      <c r="E78" s="1">
        <f t="shared" si="5"/>
        <v>0</v>
      </c>
      <c r="F78" t="e">
        <f>VLOOKUP($C78,'YOUR REF DATA'!$B:$D,3,FALSE)</f>
        <v>#N/A</v>
      </c>
    </row>
    <row r="79" spans="1:12" x14ac:dyDescent="0.2">
      <c r="C79" t="s">
        <v>68</v>
      </c>
      <c r="D79" t="e">
        <f>VLOOKUP($C79,'YOUR REF DATA'!$B:$D,2,FALSE)</f>
        <v>#N/A</v>
      </c>
      <c r="E79" s="1">
        <f t="shared" si="5"/>
        <v>0</v>
      </c>
      <c r="F79" t="e">
        <f>VLOOKUP($C79,'YOUR REF DATA'!$B:$D,3,FALSE)</f>
        <v>#N/A</v>
      </c>
    </row>
    <row r="80" spans="1:12" x14ac:dyDescent="0.2">
      <c r="C80" t="s">
        <v>69</v>
      </c>
      <c r="D80" t="e">
        <f>VLOOKUP($C80,'YOUR REF DATA'!$B:$D,2,FALSE)</f>
        <v>#N/A</v>
      </c>
      <c r="E80" s="1">
        <f t="shared" si="5"/>
        <v>0</v>
      </c>
      <c r="F80" t="e">
        <f>VLOOKUP($C80,'YOUR REF DATA'!$B:$D,3,FALSE)</f>
        <v>#N/A</v>
      </c>
    </row>
    <row r="81" spans="3:6" x14ac:dyDescent="0.2">
      <c r="C81" t="s">
        <v>70</v>
      </c>
      <c r="D81" t="e">
        <f>VLOOKUP($C81,'YOUR REF DATA'!$B:$D,2,FALSE)</f>
        <v>#N/A</v>
      </c>
      <c r="E81" s="1">
        <f t="shared" si="5"/>
        <v>0</v>
      </c>
      <c r="F81" t="e">
        <f>VLOOKUP($C81,'YOUR REF DATA'!$B:$D,3,FALSE)</f>
        <v>#N/A</v>
      </c>
    </row>
    <row r="82" spans="3:6" x14ac:dyDescent="0.2">
      <c r="C82" t="s">
        <v>71</v>
      </c>
      <c r="D82" t="e">
        <f>VLOOKUP($C82,'YOUR REF DATA'!$B:$D,2,FALSE)</f>
        <v>#N/A</v>
      </c>
      <c r="E82" s="1">
        <f t="shared" si="5"/>
        <v>0</v>
      </c>
      <c r="F82" t="e">
        <f>VLOOKUP($C82,'YOUR REF DATA'!$B:$D,3,FALSE)</f>
        <v>#N/A</v>
      </c>
    </row>
    <row r="83" spans="3:6" x14ac:dyDescent="0.2">
      <c r="C83" t="s">
        <v>72</v>
      </c>
      <c r="D83" t="e">
        <f>VLOOKUP($C83,'YOUR REF DATA'!$B:$D,2,FALSE)</f>
        <v>#N/A</v>
      </c>
      <c r="E83" s="1">
        <f t="shared" si="5"/>
        <v>0</v>
      </c>
      <c r="F83" t="e">
        <f>VLOOKUP($C83,'YOUR REF DATA'!$B:$D,3,FALSE)</f>
        <v>#N/A</v>
      </c>
    </row>
    <row r="84" spans="3:6" x14ac:dyDescent="0.2">
      <c r="C84" t="s">
        <v>73</v>
      </c>
      <c r="D84" t="e">
        <f>VLOOKUP($C84,'YOUR REF DATA'!$B:$D,2,FALSE)</f>
        <v>#N/A</v>
      </c>
      <c r="E84" s="1">
        <f t="shared" si="5"/>
        <v>0</v>
      </c>
      <c r="F84" t="e">
        <f>VLOOKUP($C84,'YOUR REF DATA'!$B:$D,3,FALSE)</f>
        <v>#N/A</v>
      </c>
    </row>
    <row r="85" spans="3:6" x14ac:dyDescent="0.2">
      <c r="C85" t="s">
        <v>74</v>
      </c>
      <c r="D85">
        <f>VLOOKUP($C85,'YOUR REF DATA'!$B:$D,2,FALSE)</f>
        <v>0</v>
      </c>
      <c r="E85" s="1">
        <f t="shared" si="5"/>
        <v>0</v>
      </c>
      <c r="F85" t="str">
        <f>VLOOKUP($C85,'YOUR REF DATA'!$B:$D,3,FALSE)</f>
        <v>do not use</v>
      </c>
    </row>
    <row r="86" spans="3:6" x14ac:dyDescent="0.2">
      <c r="C86" t="s">
        <v>75</v>
      </c>
      <c r="D86">
        <f>VLOOKUP($C86,'YOUR REF DATA'!$B:$D,2,FALSE)</f>
        <v>0</v>
      </c>
      <c r="E86" s="1">
        <f t="shared" si="5"/>
        <v>0</v>
      </c>
      <c r="F86" t="str">
        <f>VLOOKUP($C86,'YOUR REF DATA'!$B:$D,3,FALSE)</f>
        <v>do not use</v>
      </c>
    </row>
    <row r="87" spans="3:6" x14ac:dyDescent="0.2">
      <c r="C87" t="s">
        <v>76</v>
      </c>
      <c r="D87" t="e">
        <f>VLOOKUP($C87,'YOUR REF DATA'!$B:$D,2,FALSE)</f>
        <v>#N/A</v>
      </c>
      <c r="E87" s="1">
        <f t="shared" si="5"/>
        <v>0</v>
      </c>
      <c r="F87" t="e">
        <f>VLOOKUP($C87,'YOUR REF DATA'!$B:$D,3,FALSE)</f>
        <v>#N/A</v>
      </c>
    </row>
    <row r="88" spans="3:6" x14ac:dyDescent="0.2">
      <c r="C88" t="s">
        <v>77</v>
      </c>
      <c r="D88" t="e">
        <f>VLOOKUP($C88,'YOUR REF DATA'!$B:$D,2,FALSE)</f>
        <v>#N/A</v>
      </c>
      <c r="E88" s="1">
        <f t="shared" si="5"/>
        <v>0</v>
      </c>
      <c r="F88" t="e">
        <f>VLOOKUP($C88,'YOUR REF DATA'!$B:$D,3,FALSE)</f>
        <v>#N/A</v>
      </c>
    </row>
    <row r="89" spans="3:6" x14ac:dyDescent="0.2">
      <c r="C89" t="s">
        <v>78</v>
      </c>
      <c r="D89" t="e">
        <f>VLOOKUP($C89,'YOUR REF DATA'!$B:$D,2,FALSE)</f>
        <v>#N/A</v>
      </c>
      <c r="E89" s="1">
        <f t="shared" si="5"/>
        <v>0</v>
      </c>
      <c r="F89" t="e">
        <f>VLOOKUP($C89,'YOUR REF DATA'!$B:$D,3,FALSE)</f>
        <v>#N/A</v>
      </c>
    </row>
    <row r="90" spans="3:6" x14ac:dyDescent="0.2">
      <c r="C90" t="s">
        <v>79</v>
      </c>
      <c r="D90" t="e">
        <f>VLOOKUP($C90,'YOUR REF DATA'!$B:$D,2,FALSE)</f>
        <v>#N/A</v>
      </c>
      <c r="E90" s="1">
        <f t="shared" si="5"/>
        <v>0</v>
      </c>
      <c r="F90" t="e">
        <f>VLOOKUP($C90,'YOUR REF DATA'!$B:$D,3,FALSE)</f>
        <v>#N/A</v>
      </c>
    </row>
    <row r="91" spans="3:6" x14ac:dyDescent="0.2">
      <c r="C91" t="s">
        <v>80</v>
      </c>
      <c r="D91" t="e">
        <f>VLOOKUP($C91,'YOUR REF DATA'!$B:$D,2,FALSE)</f>
        <v>#N/A</v>
      </c>
      <c r="E91" s="1">
        <f t="shared" si="5"/>
        <v>0</v>
      </c>
      <c r="F91" t="e">
        <f>VLOOKUP($C91,'YOUR REF DATA'!$B:$D,3,FALSE)</f>
        <v>#N/A</v>
      </c>
    </row>
    <row r="92" spans="3:6" x14ac:dyDescent="0.2">
      <c r="C92" t="s">
        <v>81</v>
      </c>
      <c r="D92" t="e">
        <f>VLOOKUP($C92,'YOUR REF DATA'!$B:$D,2,FALSE)</f>
        <v>#N/A</v>
      </c>
      <c r="E92" s="1">
        <f t="shared" si="5"/>
        <v>0</v>
      </c>
      <c r="F92" t="e">
        <f>VLOOKUP($C92,'YOUR REF DATA'!$B:$D,3,FALSE)</f>
        <v>#N/A</v>
      </c>
    </row>
    <row r="93" spans="3:6" x14ac:dyDescent="0.2">
      <c r="C93" t="s">
        <v>82</v>
      </c>
      <c r="D93" t="e">
        <f>VLOOKUP($C93,'YOUR REF DATA'!$B:$D,2,FALSE)</f>
        <v>#N/A</v>
      </c>
      <c r="E93" s="1">
        <f t="shared" si="5"/>
        <v>0</v>
      </c>
      <c r="F93" t="e">
        <f>VLOOKUP($C93,'YOUR REF DATA'!$B:$D,3,FALSE)</f>
        <v>#N/A</v>
      </c>
    </row>
    <row r="94" spans="3:6" x14ac:dyDescent="0.2">
      <c r="C94" t="s">
        <v>83</v>
      </c>
      <c r="D94" t="e">
        <f>VLOOKUP($C94,'YOUR REF DATA'!$B:$D,2,FALSE)</f>
        <v>#N/A</v>
      </c>
      <c r="E94" s="1">
        <f t="shared" si="5"/>
        <v>0</v>
      </c>
      <c r="F94" t="e">
        <f>VLOOKUP($C94,'YOUR REF DATA'!$B:$D,3,FALSE)</f>
        <v>#N/A</v>
      </c>
    </row>
    <row r="95" spans="3:6" x14ac:dyDescent="0.2">
      <c r="C95" t="s">
        <v>84</v>
      </c>
      <c r="D95" t="e">
        <f>VLOOKUP($C95,'YOUR REF DATA'!$B:$D,2,FALSE)</f>
        <v>#N/A</v>
      </c>
      <c r="E95" s="1">
        <f t="shared" si="5"/>
        <v>0</v>
      </c>
      <c r="F95" t="e">
        <f>VLOOKUP($C95,'YOUR REF DATA'!$B:$D,3,FALSE)</f>
        <v>#N/A</v>
      </c>
    </row>
    <row r="96" spans="3:6" x14ac:dyDescent="0.2">
      <c r="C96" t="s">
        <v>85</v>
      </c>
      <c r="D96" t="e">
        <f>VLOOKUP($C96,'YOUR REF DATA'!$B:$D,2,FALSE)</f>
        <v>#N/A</v>
      </c>
      <c r="E96" s="1">
        <f t="shared" si="5"/>
        <v>0</v>
      </c>
      <c r="F96" t="e">
        <f>VLOOKUP($C96,'YOUR REF DATA'!$B:$D,3,FALSE)</f>
        <v>#N/A</v>
      </c>
    </row>
    <row r="97" spans="3:6" x14ac:dyDescent="0.2">
      <c r="C97" t="s">
        <v>86</v>
      </c>
      <c r="D97" t="e">
        <f>VLOOKUP($C97,'YOUR REF DATA'!$B:$D,2,FALSE)</f>
        <v>#N/A</v>
      </c>
      <c r="E97" s="1">
        <f t="shared" si="5"/>
        <v>0</v>
      </c>
      <c r="F97" t="e">
        <f>VLOOKUP($C97,'YOUR REF DATA'!$B:$D,3,FALSE)</f>
        <v>#N/A</v>
      </c>
    </row>
    <row r="98" spans="3:6" x14ac:dyDescent="0.2">
      <c r="C98" t="s">
        <v>87</v>
      </c>
      <c r="D98" t="e">
        <f>VLOOKUP($C98,'YOUR REF DATA'!$B:$D,2,FALSE)</f>
        <v>#N/A</v>
      </c>
      <c r="E98" s="1">
        <f t="shared" si="5"/>
        <v>0</v>
      </c>
      <c r="F98" t="e">
        <f>VLOOKUP($C98,'YOUR REF DATA'!$B:$D,3,FALSE)</f>
        <v>#N/A</v>
      </c>
    </row>
    <row r="99" spans="3:6" x14ac:dyDescent="0.2">
      <c r="C99" t="s">
        <v>88</v>
      </c>
      <c r="D99" t="e">
        <f>VLOOKUP($C99,'YOUR REF DATA'!$B:$D,2,FALSE)</f>
        <v>#N/A</v>
      </c>
      <c r="E99" s="1">
        <f t="shared" si="5"/>
        <v>0</v>
      </c>
      <c r="F99" t="e">
        <f>VLOOKUP($C99,'YOUR REF DATA'!$B:$D,3,FALSE)</f>
        <v>#N/A</v>
      </c>
    </row>
    <row r="100" spans="3:6" x14ac:dyDescent="0.2">
      <c r="C100" t="s">
        <v>89</v>
      </c>
      <c r="D100" t="e">
        <f>VLOOKUP($C100,'YOUR REF DATA'!$B:$D,2,FALSE)</f>
        <v>#N/A</v>
      </c>
      <c r="E100" s="1">
        <f t="shared" si="5"/>
        <v>0</v>
      </c>
      <c r="F100" t="e">
        <f>VLOOKUP($C100,'YOUR REF DATA'!$B:$D,3,FALSE)</f>
        <v>#N/A</v>
      </c>
    </row>
    <row r="101" spans="3:6" x14ac:dyDescent="0.2">
      <c r="C101" t="s">
        <v>90</v>
      </c>
      <c r="D101" t="e">
        <f>VLOOKUP($C101,'YOUR REF DATA'!$B:$D,2,FALSE)</f>
        <v>#N/A</v>
      </c>
      <c r="E101" s="1">
        <f t="shared" si="5"/>
        <v>0</v>
      </c>
      <c r="F101" t="e">
        <f>VLOOKUP($C101,'YOUR REF DATA'!$B:$D,3,FALSE)</f>
        <v>#N/A</v>
      </c>
    </row>
    <row r="102" spans="3:6" x14ac:dyDescent="0.2">
      <c r="C102" t="s">
        <v>91</v>
      </c>
      <c r="D102" t="e">
        <f>VLOOKUP($C102,'YOUR REF DATA'!$B:$D,2,FALSE)</f>
        <v>#N/A</v>
      </c>
      <c r="E102" s="1">
        <f t="shared" si="5"/>
        <v>0</v>
      </c>
      <c r="F102" t="e">
        <f>VLOOKUP($C102,'YOUR REF DATA'!$B:$D,3,FALSE)</f>
        <v>#N/A</v>
      </c>
    </row>
    <row r="103" spans="3:6" x14ac:dyDescent="0.2">
      <c r="C103" t="s">
        <v>92</v>
      </c>
      <c r="D103" t="e">
        <f>VLOOKUP($C103,'YOUR REF DATA'!$B:$D,2,FALSE)</f>
        <v>#N/A</v>
      </c>
      <c r="E103" s="1">
        <f t="shared" si="5"/>
        <v>0</v>
      </c>
      <c r="F103" t="e">
        <f>VLOOKUP($C103,'YOUR REF DATA'!$B:$D,3,FALSE)</f>
        <v>#N/A</v>
      </c>
    </row>
    <row r="104" spans="3:6" x14ac:dyDescent="0.2">
      <c r="C104" t="s">
        <v>93</v>
      </c>
      <c r="D104" t="e">
        <f>VLOOKUP($C104,'YOUR REF DATA'!$B:$D,2,FALSE)</f>
        <v>#N/A</v>
      </c>
      <c r="E104" s="1">
        <f t="shared" si="5"/>
        <v>0</v>
      </c>
      <c r="F104" t="e">
        <f>VLOOKUP($C104,'YOUR REF DATA'!$B:$D,3,FALSE)</f>
        <v>#N/A</v>
      </c>
    </row>
    <row r="105" spans="3:6" x14ac:dyDescent="0.2">
      <c r="C105" t="s">
        <v>94</v>
      </c>
      <c r="D105" t="e">
        <f>VLOOKUP($C105,'YOUR REF DATA'!$B:$D,2,FALSE)</f>
        <v>#N/A</v>
      </c>
      <c r="E105" s="1">
        <f t="shared" si="5"/>
        <v>0</v>
      </c>
      <c r="F105" t="e">
        <f>VLOOKUP($C105,'YOUR REF DATA'!$B:$D,3,FALSE)</f>
        <v>#N/A</v>
      </c>
    </row>
    <row r="106" spans="3:6" x14ac:dyDescent="0.2">
      <c r="C106" t="s">
        <v>95</v>
      </c>
      <c r="D106" t="e">
        <f>VLOOKUP($C106,'YOUR REF DATA'!$B:$D,2,FALSE)</f>
        <v>#N/A</v>
      </c>
      <c r="E106" s="1">
        <f t="shared" si="5"/>
        <v>0</v>
      </c>
      <c r="F106" t="e">
        <f>VLOOKUP($C106,'YOUR REF DATA'!$B:$D,3,FALSE)</f>
        <v>#N/A</v>
      </c>
    </row>
    <row r="107" spans="3:6" x14ac:dyDescent="0.2">
      <c r="C107" t="s">
        <v>96</v>
      </c>
      <c r="D107" t="e">
        <f>VLOOKUP($C107,'YOUR REF DATA'!$B:$D,2,FALSE)</f>
        <v>#N/A</v>
      </c>
      <c r="E107" s="1">
        <f t="shared" si="5"/>
        <v>0</v>
      </c>
      <c r="F107" t="e">
        <f>VLOOKUP($C107,'YOUR REF DATA'!$B:$D,3,FALSE)</f>
        <v>#N/A</v>
      </c>
    </row>
    <row r="108" spans="3:6" x14ac:dyDescent="0.2">
      <c r="C108" t="s">
        <v>97</v>
      </c>
      <c r="D108" t="e">
        <f>VLOOKUP($C108,'YOUR REF DATA'!$B:$D,2,FALSE)</f>
        <v>#N/A</v>
      </c>
      <c r="E108" s="1">
        <f t="shared" si="5"/>
        <v>0</v>
      </c>
      <c r="F108" t="e">
        <f>VLOOKUP($C108,'YOUR REF DATA'!$B:$D,3,FALSE)</f>
        <v>#N/A</v>
      </c>
    </row>
    <row r="109" spans="3:6" x14ac:dyDescent="0.2">
      <c r="C109" t="s">
        <v>109</v>
      </c>
      <c r="D109" t="e">
        <f>VLOOKUP($C109,'YOUR REF DATA'!$B:$D,2,FALSE)</f>
        <v>#N/A</v>
      </c>
      <c r="E109" s="1">
        <f t="shared" si="5"/>
        <v>0</v>
      </c>
      <c r="F109" t="e">
        <f>VLOOKUP($C109,'YOUR REF DATA'!$B:$D,3,FALSE)</f>
        <v>#N/A</v>
      </c>
    </row>
    <row r="110" spans="3:6" x14ac:dyDescent="0.2">
      <c r="C110" t="s">
        <v>110</v>
      </c>
      <c r="D110" t="e">
        <f>VLOOKUP($C110,'YOUR REF DATA'!$B:$D,2,FALSE)</f>
        <v>#N/A</v>
      </c>
      <c r="E110" s="1">
        <f t="shared" si="5"/>
        <v>0</v>
      </c>
      <c r="F110" t="e">
        <f>VLOOKUP($C110,'YOUR REF DATA'!$B:$D,3,FALSE)</f>
        <v>#N/A</v>
      </c>
    </row>
    <row r="111" spans="3:6" x14ac:dyDescent="0.2">
      <c r="C111" t="s">
        <v>111</v>
      </c>
      <c r="D111" t="e">
        <f>VLOOKUP($C111,'YOUR REF DATA'!$B:$D,2,FALSE)</f>
        <v>#N/A</v>
      </c>
      <c r="E111" s="1">
        <f t="shared" si="5"/>
        <v>0</v>
      </c>
      <c r="F111" t="e">
        <f>VLOOKUP($C111,'YOUR REF DATA'!$B:$D,3,FALSE)</f>
        <v>#N/A</v>
      </c>
    </row>
    <row r="112" spans="3:6" x14ac:dyDescent="0.2">
      <c r="C112" t="s">
        <v>112</v>
      </c>
      <c r="D112" t="e">
        <f>VLOOKUP($C112,'YOUR REF DATA'!$B:$D,2,FALSE)</f>
        <v>#N/A</v>
      </c>
      <c r="E112" s="1">
        <f t="shared" si="5"/>
        <v>0</v>
      </c>
      <c r="F112" t="e">
        <f>VLOOKUP($C112,'YOUR REF DATA'!$B:$D,3,FALSE)</f>
        <v>#N/A</v>
      </c>
    </row>
    <row r="113" spans="3:6" x14ac:dyDescent="0.2">
      <c r="C113" t="s">
        <v>113</v>
      </c>
      <c r="D113" t="e">
        <f>VLOOKUP($C113,'YOUR REF DATA'!$B:$D,2,FALSE)</f>
        <v>#N/A</v>
      </c>
      <c r="E113" s="1">
        <f t="shared" si="5"/>
        <v>0</v>
      </c>
      <c r="F113" t="e">
        <f>VLOOKUP($C113,'YOUR REF DATA'!$B:$D,3,FALSE)</f>
        <v>#N/A</v>
      </c>
    </row>
    <row r="114" spans="3:6" x14ac:dyDescent="0.2">
      <c r="C114" t="s">
        <v>114</v>
      </c>
      <c r="D114" t="e">
        <f>VLOOKUP($C114,'YOUR REF DATA'!$B:$D,2,FALSE)</f>
        <v>#N/A</v>
      </c>
      <c r="E114" s="1">
        <f t="shared" si="5"/>
        <v>0</v>
      </c>
      <c r="F114" t="e">
        <f>VLOOKUP($C114,'YOUR REF DATA'!$B:$D,3,FALSE)</f>
        <v>#N/A</v>
      </c>
    </row>
    <row r="115" spans="3:6" x14ac:dyDescent="0.2">
      <c r="C115" t="s">
        <v>115</v>
      </c>
      <c r="D115" t="e">
        <f>VLOOKUP($C115,'YOUR REF DATA'!$B:$D,2,FALSE)</f>
        <v>#N/A</v>
      </c>
      <c r="E115" s="1">
        <f t="shared" si="5"/>
        <v>0</v>
      </c>
      <c r="F115" t="e">
        <f>VLOOKUP($C115,'YOUR REF DATA'!$B:$D,3,FALSE)</f>
        <v>#N/A</v>
      </c>
    </row>
    <row r="116" spans="3:6" x14ac:dyDescent="0.2">
      <c r="C116" t="s">
        <v>116</v>
      </c>
      <c r="D116" t="e">
        <f>VLOOKUP($C116,'YOUR REF DATA'!$B:$D,2,FALSE)</f>
        <v>#N/A</v>
      </c>
      <c r="E116" s="1">
        <f t="shared" si="5"/>
        <v>0</v>
      </c>
      <c r="F116" t="e">
        <f>VLOOKUP($C116,'YOUR REF DATA'!$B:$D,3,FALSE)</f>
        <v>#N/A</v>
      </c>
    </row>
    <row r="117" spans="3:6" x14ac:dyDescent="0.2">
      <c r="C117" t="s">
        <v>117</v>
      </c>
      <c r="D117" t="e">
        <f>VLOOKUP($C117,'YOUR REF DATA'!$B:$D,2,FALSE)</f>
        <v>#N/A</v>
      </c>
      <c r="E117" s="1">
        <f t="shared" si="5"/>
        <v>0</v>
      </c>
      <c r="F117" t="e">
        <f>VLOOKUP($C117,'YOUR REF DATA'!$B:$D,3,FALSE)</f>
        <v>#N/A</v>
      </c>
    </row>
    <row r="118" spans="3:6" x14ac:dyDescent="0.2">
      <c r="C118" t="s">
        <v>118</v>
      </c>
      <c r="D118" t="e">
        <f>VLOOKUP($C118,'YOUR REF DATA'!$B:$D,2,FALSE)</f>
        <v>#N/A</v>
      </c>
      <c r="E118" s="1">
        <f t="shared" si="5"/>
        <v>0</v>
      </c>
      <c r="F118" t="e">
        <f>VLOOKUP($C118,'YOUR REF DATA'!$B:$D,3,FALSE)</f>
        <v>#N/A</v>
      </c>
    </row>
    <row r="119" spans="3:6" x14ac:dyDescent="0.2">
      <c r="C119" t="s">
        <v>119</v>
      </c>
      <c r="D119" t="e">
        <f>VLOOKUP($C119,'YOUR REF DATA'!$B:$D,2,FALSE)</f>
        <v>#N/A</v>
      </c>
      <c r="E119" s="1">
        <f t="shared" si="5"/>
        <v>0</v>
      </c>
      <c r="F119" t="e">
        <f>VLOOKUP($C119,'YOUR REF DATA'!$B:$D,3,FALSE)</f>
        <v>#N/A</v>
      </c>
    </row>
    <row r="120" spans="3:6" x14ac:dyDescent="0.2">
      <c r="C120" t="s">
        <v>120</v>
      </c>
      <c r="D120" t="e">
        <f>VLOOKUP($C120,'YOUR REF DATA'!$B:$D,2,FALSE)</f>
        <v>#N/A</v>
      </c>
      <c r="E120" s="1">
        <f t="shared" si="5"/>
        <v>0</v>
      </c>
      <c r="F120" t="e">
        <f>VLOOKUP($C120,'YOUR REF DATA'!$B:$D,3,FALSE)</f>
        <v>#N/A</v>
      </c>
    </row>
    <row r="121" spans="3:6" x14ac:dyDescent="0.2">
      <c r="C121" t="s">
        <v>121</v>
      </c>
      <c r="D121" t="e">
        <f>VLOOKUP($C121,'YOUR REF DATA'!$B:$D,2,FALSE)</f>
        <v>#N/A</v>
      </c>
      <c r="E121" s="1">
        <f t="shared" si="5"/>
        <v>0</v>
      </c>
      <c r="F121" t="e">
        <f>VLOOKUP($C121,'YOUR REF DATA'!$B:$D,3,FALSE)</f>
        <v>#N/A</v>
      </c>
    </row>
    <row r="122" spans="3:6" x14ac:dyDescent="0.2">
      <c r="C122" t="s">
        <v>122</v>
      </c>
      <c r="D122" t="e">
        <f>VLOOKUP($C122,'YOUR REF DATA'!$B:$D,2,FALSE)</f>
        <v>#N/A</v>
      </c>
      <c r="E122" s="1">
        <f t="shared" si="5"/>
        <v>0</v>
      </c>
      <c r="F122" t="e">
        <f>VLOOKUP($C122,'YOUR REF DATA'!$B:$D,3,FALSE)</f>
        <v>#N/A</v>
      </c>
    </row>
    <row r="123" spans="3:6" x14ac:dyDescent="0.2">
      <c r="C123" t="s">
        <v>123</v>
      </c>
      <c r="D123" t="e">
        <f>VLOOKUP($C123,'YOUR REF DATA'!$B:$D,2,FALSE)</f>
        <v>#N/A</v>
      </c>
      <c r="E123" s="1">
        <f t="shared" si="5"/>
        <v>0</v>
      </c>
      <c r="F123" t="e">
        <f>VLOOKUP($C123,'YOUR REF DATA'!$B:$D,3,FALSE)</f>
        <v>#N/A</v>
      </c>
    </row>
    <row r="124" spans="3:6" x14ac:dyDescent="0.2">
      <c r="C124" t="s">
        <v>124</v>
      </c>
      <c r="D124" t="e">
        <f>VLOOKUP($C124,'YOUR REF DATA'!$B:$D,2,FALSE)</f>
        <v>#N/A</v>
      </c>
      <c r="E124" s="1">
        <f t="shared" si="5"/>
        <v>0</v>
      </c>
      <c r="F124" t="e">
        <f>VLOOKUP($C124,'YOUR REF DATA'!$B:$D,3,FALSE)</f>
        <v>#N/A</v>
      </c>
    </row>
    <row r="125" spans="3:6" x14ac:dyDescent="0.2">
      <c r="C125" t="s">
        <v>125</v>
      </c>
      <c r="D125" t="e">
        <f>VLOOKUP($C125,'YOUR REF DATA'!$B:$D,2,FALSE)</f>
        <v>#N/A</v>
      </c>
      <c r="E125" s="1">
        <f t="shared" si="5"/>
        <v>0</v>
      </c>
      <c r="F125" t="e">
        <f>VLOOKUP($C125,'YOUR REF DATA'!$B:$D,3,FALSE)</f>
        <v>#N/A</v>
      </c>
    </row>
    <row r="126" spans="3:6" x14ac:dyDescent="0.2">
      <c r="C126" t="s">
        <v>126</v>
      </c>
      <c r="D126" t="e">
        <f>VLOOKUP($C126,'YOUR REF DATA'!$B:$D,2,FALSE)</f>
        <v>#N/A</v>
      </c>
      <c r="E126" s="1">
        <f t="shared" si="5"/>
        <v>0</v>
      </c>
      <c r="F126" t="e">
        <f>VLOOKUP($C126,'YOUR REF DATA'!$B:$D,3,FALSE)</f>
        <v>#N/A</v>
      </c>
    </row>
    <row r="127" spans="3:6" x14ac:dyDescent="0.2">
      <c r="C127" t="s">
        <v>127</v>
      </c>
      <c r="D127" t="e">
        <f>VLOOKUP($C127,'YOUR REF DATA'!$B:$D,2,FALSE)</f>
        <v>#N/A</v>
      </c>
      <c r="E127" s="1">
        <f t="shared" si="5"/>
        <v>0</v>
      </c>
      <c r="F127" t="e">
        <f>VLOOKUP($C127,'YOUR REF DATA'!$B:$D,3,FALSE)</f>
        <v>#N/A</v>
      </c>
    </row>
    <row r="128" spans="3:6" x14ac:dyDescent="0.2">
      <c r="C128" t="s">
        <v>128</v>
      </c>
      <c r="D128" t="e">
        <f>VLOOKUP($C128,'YOUR REF DATA'!$B:$D,2,FALSE)</f>
        <v>#N/A</v>
      </c>
      <c r="E128" s="1">
        <f t="shared" si="5"/>
        <v>0</v>
      </c>
      <c r="F128" t="e">
        <f>VLOOKUP($C128,'YOUR REF DATA'!$B:$D,3,FALSE)</f>
        <v>#N/A</v>
      </c>
    </row>
    <row r="129" spans="3:6" x14ac:dyDescent="0.2">
      <c r="C129" t="s">
        <v>129</v>
      </c>
      <c r="D129" t="e">
        <f>VLOOKUP($C129,'YOUR REF DATA'!$B:$D,2,FALSE)</f>
        <v>#N/A</v>
      </c>
      <c r="E129" s="1">
        <f t="shared" si="5"/>
        <v>0</v>
      </c>
      <c r="F129" t="e">
        <f>VLOOKUP($C129,'YOUR REF DATA'!$B:$D,3,FALSE)</f>
        <v>#N/A</v>
      </c>
    </row>
    <row r="130" spans="3:6" x14ac:dyDescent="0.2">
      <c r="C130" t="s">
        <v>130</v>
      </c>
      <c r="D130" t="e">
        <f>VLOOKUP($C130,'YOUR REF DATA'!$B:$D,2,FALSE)</f>
        <v>#N/A</v>
      </c>
      <c r="E130" s="1">
        <f t="shared" si="5"/>
        <v>0</v>
      </c>
      <c r="F130" t="e">
        <f>VLOOKUP($C130,'YOUR REF DATA'!$B:$D,3,FALSE)</f>
        <v>#N/A</v>
      </c>
    </row>
    <row r="131" spans="3:6" x14ac:dyDescent="0.2">
      <c r="C131" t="s">
        <v>131</v>
      </c>
      <c r="D131" t="e">
        <f>VLOOKUP($C131,'YOUR REF DATA'!$B:$D,2,FALSE)</f>
        <v>#N/A</v>
      </c>
      <c r="E131" s="1">
        <f t="shared" si="5"/>
        <v>0</v>
      </c>
      <c r="F131" t="e">
        <f>VLOOKUP($C131,'YOUR REF DATA'!$B:$D,3,FALSE)</f>
        <v>#N/A</v>
      </c>
    </row>
    <row r="132" spans="3:6" x14ac:dyDescent="0.2">
      <c r="C132" t="s">
        <v>132</v>
      </c>
      <c r="D132" t="e">
        <f>VLOOKUP($C132,'YOUR REF DATA'!$B:$D,2,FALSE)</f>
        <v>#N/A</v>
      </c>
      <c r="E132" s="1">
        <f t="shared" si="5"/>
        <v>0</v>
      </c>
      <c r="F132" t="e">
        <f>VLOOKUP($C132,'YOUR REF DATA'!$B:$D,3,FALSE)</f>
        <v>#N/A</v>
      </c>
    </row>
    <row r="133" spans="3:6" x14ac:dyDescent="0.2">
      <c r="C133" t="s">
        <v>133</v>
      </c>
      <c r="D133" t="e">
        <f>VLOOKUP($C133,'YOUR REF DATA'!$B:$D,2,FALSE)</f>
        <v>#N/A</v>
      </c>
      <c r="E133" s="1">
        <f t="shared" si="5"/>
        <v>0</v>
      </c>
      <c r="F133" t="e">
        <f>VLOOKUP($C133,'YOUR REF DATA'!$B:$D,3,FALSE)</f>
        <v>#N/A</v>
      </c>
    </row>
    <row r="134" spans="3:6" x14ac:dyDescent="0.2">
      <c r="C134" t="s">
        <v>134</v>
      </c>
      <c r="D134" t="e">
        <f>VLOOKUP($C134,'YOUR REF DATA'!$B:$D,2,FALSE)</f>
        <v>#N/A</v>
      </c>
      <c r="E134" s="1">
        <f t="shared" si="5"/>
        <v>0</v>
      </c>
      <c r="F134" t="e">
        <f>VLOOKUP($C134,'YOUR REF DATA'!$B:$D,3,FALSE)</f>
        <v>#N/A</v>
      </c>
    </row>
    <row r="135" spans="3:6" x14ac:dyDescent="0.2">
      <c r="C135" t="s">
        <v>135</v>
      </c>
      <c r="D135" t="e">
        <f>VLOOKUP($C135,'YOUR REF DATA'!$B:$D,2,FALSE)</f>
        <v>#N/A</v>
      </c>
      <c r="E135" s="1">
        <f t="shared" si="5"/>
        <v>0</v>
      </c>
      <c r="F135" t="e">
        <f>VLOOKUP($C135,'YOUR REF DATA'!$B:$D,3,FALSE)</f>
        <v>#N/A</v>
      </c>
    </row>
    <row r="136" spans="3:6" x14ac:dyDescent="0.2">
      <c r="C136" t="s">
        <v>136</v>
      </c>
      <c r="D136" t="e">
        <f>VLOOKUP($C136,'YOUR REF DATA'!$B:$D,2,FALSE)</f>
        <v>#N/A</v>
      </c>
      <c r="E136" s="1">
        <f t="shared" si="5"/>
        <v>0</v>
      </c>
      <c r="F136" t="e">
        <f>VLOOKUP($C136,'YOUR REF DATA'!$B:$D,3,FALSE)</f>
        <v>#N/A</v>
      </c>
    </row>
    <row r="137" spans="3:6" x14ac:dyDescent="0.2">
      <c r="C137" t="s">
        <v>137</v>
      </c>
      <c r="D137" t="e">
        <f>VLOOKUP($C137,'YOUR REF DATA'!$B:$D,2,FALSE)</f>
        <v>#N/A</v>
      </c>
      <c r="E137" s="1">
        <f t="shared" si="5"/>
        <v>0</v>
      </c>
      <c r="F137" t="e">
        <f>VLOOKUP($C137,'YOUR REF DATA'!$B:$D,3,FALSE)</f>
        <v>#N/A</v>
      </c>
    </row>
    <row r="138" spans="3:6" x14ac:dyDescent="0.2">
      <c r="C138" t="s">
        <v>138</v>
      </c>
      <c r="D138" t="e">
        <f>VLOOKUP($C138,'YOUR REF DATA'!$B:$D,2,FALSE)</f>
        <v>#N/A</v>
      </c>
      <c r="E138" s="1">
        <f t="shared" si="5"/>
        <v>0</v>
      </c>
      <c r="F138" t="e">
        <f>VLOOKUP($C138,'YOUR REF DATA'!$B:$D,3,FALSE)</f>
        <v>#N/A</v>
      </c>
    </row>
    <row r="139" spans="3:6" x14ac:dyDescent="0.2">
      <c r="C139" t="s">
        <v>139</v>
      </c>
      <c r="D139" t="e">
        <f>VLOOKUP($C139,'YOUR REF DATA'!$B:$D,2,FALSE)</f>
        <v>#N/A</v>
      </c>
      <c r="E139" s="1">
        <f t="shared" si="5"/>
        <v>0</v>
      </c>
      <c r="F139" t="e">
        <f>VLOOKUP($C139,'YOUR REF DATA'!$B:$D,3,FALSE)</f>
        <v>#N/A</v>
      </c>
    </row>
    <row r="140" spans="3:6" x14ac:dyDescent="0.2">
      <c r="C140" t="s">
        <v>140</v>
      </c>
      <c r="D140" t="e">
        <f>VLOOKUP($C140,'YOUR REF DATA'!$B:$D,2,FALSE)</f>
        <v>#N/A</v>
      </c>
      <c r="E140" s="1">
        <f t="shared" ref="E140:E181" si="6">SUMIF($C$11:$C$55,C140,$D$11:$D$55)</f>
        <v>0</v>
      </c>
      <c r="F140" t="e">
        <f>VLOOKUP($C140,'YOUR REF DATA'!$B:$D,3,FALSE)</f>
        <v>#N/A</v>
      </c>
    </row>
    <row r="141" spans="3:6" x14ac:dyDescent="0.2">
      <c r="C141" t="s">
        <v>141</v>
      </c>
      <c r="D141" t="e">
        <f>VLOOKUP($C141,'YOUR REF DATA'!$B:$D,2,FALSE)</f>
        <v>#N/A</v>
      </c>
      <c r="E141" s="1">
        <f t="shared" si="6"/>
        <v>0</v>
      </c>
      <c r="F141" t="e">
        <f>VLOOKUP($C141,'YOUR REF DATA'!$B:$D,3,FALSE)</f>
        <v>#N/A</v>
      </c>
    </row>
    <row r="142" spans="3:6" x14ac:dyDescent="0.2">
      <c r="C142" t="s">
        <v>142</v>
      </c>
      <c r="D142" t="e">
        <f>VLOOKUP($C142,'YOUR REF DATA'!$B:$D,2,FALSE)</f>
        <v>#N/A</v>
      </c>
      <c r="E142" s="1">
        <f t="shared" si="6"/>
        <v>0</v>
      </c>
      <c r="F142" t="e">
        <f>VLOOKUP($C142,'YOUR REF DATA'!$B:$D,3,FALSE)</f>
        <v>#N/A</v>
      </c>
    </row>
    <row r="143" spans="3:6" x14ac:dyDescent="0.2">
      <c r="C143" t="s">
        <v>143</v>
      </c>
      <c r="D143" t="e">
        <f>VLOOKUP($C143,'YOUR REF DATA'!$B:$D,2,FALSE)</f>
        <v>#N/A</v>
      </c>
      <c r="E143" s="1">
        <f t="shared" si="6"/>
        <v>0</v>
      </c>
      <c r="F143" t="e">
        <f>VLOOKUP($C143,'YOUR REF DATA'!$B:$D,3,FALSE)</f>
        <v>#N/A</v>
      </c>
    </row>
    <row r="144" spans="3:6" x14ac:dyDescent="0.2">
      <c r="C144" t="s">
        <v>144</v>
      </c>
      <c r="D144" t="e">
        <f>VLOOKUP($C144,'YOUR REF DATA'!$B:$D,2,FALSE)</f>
        <v>#N/A</v>
      </c>
      <c r="E144" s="1">
        <f t="shared" si="6"/>
        <v>0</v>
      </c>
      <c r="F144" t="e">
        <f>VLOOKUP($C144,'YOUR REF DATA'!$B:$D,3,FALSE)</f>
        <v>#N/A</v>
      </c>
    </row>
    <row r="145" spans="3:6" x14ac:dyDescent="0.2">
      <c r="C145" t="s">
        <v>145</v>
      </c>
      <c r="D145" t="e">
        <f>VLOOKUP($C145,'YOUR REF DATA'!$B:$D,2,FALSE)</f>
        <v>#N/A</v>
      </c>
      <c r="E145" s="1">
        <f t="shared" si="6"/>
        <v>0</v>
      </c>
      <c r="F145" t="e">
        <f>VLOOKUP($C145,'YOUR REF DATA'!$B:$D,3,FALSE)</f>
        <v>#N/A</v>
      </c>
    </row>
    <row r="146" spans="3:6" x14ac:dyDescent="0.2">
      <c r="C146" t="s">
        <v>146</v>
      </c>
      <c r="D146" t="e">
        <f>VLOOKUP($C146,'YOUR REF DATA'!$B:$D,2,FALSE)</f>
        <v>#N/A</v>
      </c>
      <c r="E146" s="1">
        <f t="shared" si="6"/>
        <v>0</v>
      </c>
      <c r="F146" t="e">
        <f>VLOOKUP($C146,'YOUR REF DATA'!$B:$D,3,FALSE)</f>
        <v>#N/A</v>
      </c>
    </row>
    <row r="147" spans="3:6" x14ac:dyDescent="0.2">
      <c r="C147" t="s">
        <v>147</v>
      </c>
      <c r="D147" t="e">
        <f>VLOOKUP($C147,'YOUR REF DATA'!$B:$D,2,FALSE)</f>
        <v>#N/A</v>
      </c>
      <c r="E147" s="1">
        <f t="shared" si="6"/>
        <v>0</v>
      </c>
      <c r="F147" t="e">
        <f>VLOOKUP($C147,'YOUR REF DATA'!$B:$D,3,FALSE)</f>
        <v>#N/A</v>
      </c>
    </row>
    <row r="148" spans="3:6" x14ac:dyDescent="0.2">
      <c r="C148" t="s">
        <v>148</v>
      </c>
      <c r="D148" t="e">
        <f>VLOOKUP($C148,'YOUR REF DATA'!$B:$D,2,FALSE)</f>
        <v>#N/A</v>
      </c>
      <c r="E148" s="1">
        <f t="shared" si="6"/>
        <v>0</v>
      </c>
      <c r="F148" t="e">
        <f>VLOOKUP($C148,'YOUR REF DATA'!$B:$D,3,FALSE)</f>
        <v>#N/A</v>
      </c>
    </row>
    <row r="149" spans="3:6" x14ac:dyDescent="0.2">
      <c r="C149" t="s">
        <v>149</v>
      </c>
      <c r="D149" t="e">
        <f>VLOOKUP($C149,'YOUR REF DATA'!$B:$D,2,FALSE)</f>
        <v>#N/A</v>
      </c>
      <c r="E149" s="1">
        <f t="shared" si="6"/>
        <v>0</v>
      </c>
      <c r="F149" t="e">
        <f>VLOOKUP($C149,'YOUR REF DATA'!$B:$D,3,FALSE)</f>
        <v>#N/A</v>
      </c>
    </row>
    <row r="150" spans="3:6" x14ac:dyDescent="0.2">
      <c r="C150" t="s">
        <v>150</v>
      </c>
      <c r="D150" t="e">
        <f>VLOOKUP($C150,'YOUR REF DATA'!$B:$D,2,FALSE)</f>
        <v>#N/A</v>
      </c>
      <c r="E150" s="1">
        <f t="shared" si="6"/>
        <v>0</v>
      </c>
      <c r="F150" t="e">
        <f>VLOOKUP($C150,'YOUR REF DATA'!$B:$D,3,FALSE)</f>
        <v>#N/A</v>
      </c>
    </row>
    <row r="151" spans="3:6" x14ac:dyDescent="0.2">
      <c r="C151" t="s">
        <v>151</v>
      </c>
      <c r="D151" t="e">
        <f>VLOOKUP($C151,'YOUR REF DATA'!$B:$D,2,FALSE)</f>
        <v>#N/A</v>
      </c>
      <c r="E151" s="1">
        <f t="shared" si="6"/>
        <v>0</v>
      </c>
      <c r="F151" t="e">
        <f>VLOOKUP($C151,'YOUR REF DATA'!$B:$D,3,FALSE)</f>
        <v>#N/A</v>
      </c>
    </row>
    <row r="152" spans="3:6" x14ac:dyDescent="0.2">
      <c r="C152" t="s">
        <v>152</v>
      </c>
      <c r="D152" t="e">
        <f>VLOOKUP($C152,'YOUR REF DATA'!$B:$D,2,FALSE)</f>
        <v>#N/A</v>
      </c>
      <c r="E152" s="1">
        <f t="shared" si="6"/>
        <v>0</v>
      </c>
      <c r="F152" t="e">
        <f>VLOOKUP($C152,'YOUR REF DATA'!$B:$D,3,FALSE)</f>
        <v>#N/A</v>
      </c>
    </row>
    <row r="153" spans="3:6" x14ac:dyDescent="0.2">
      <c r="C153" t="s">
        <v>153</v>
      </c>
      <c r="D153" t="e">
        <f>VLOOKUP($C153,'YOUR REF DATA'!$B:$D,2,FALSE)</f>
        <v>#N/A</v>
      </c>
      <c r="E153" s="1">
        <f t="shared" si="6"/>
        <v>0</v>
      </c>
      <c r="F153" t="e">
        <f>VLOOKUP($C153,'YOUR REF DATA'!$B:$D,3,FALSE)</f>
        <v>#N/A</v>
      </c>
    </row>
    <row r="154" spans="3:6" x14ac:dyDescent="0.2">
      <c r="C154" t="s">
        <v>154</v>
      </c>
      <c r="D154" t="e">
        <f>VLOOKUP($C154,'YOUR REF DATA'!$B:$D,2,FALSE)</f>
        <v>#N/A</v>
      </c>
      <c r="E154" s="1">
        <f t="shared" si="6"/>
        <v>0</v>
      </c>
      <c r="F154" t="e">
        <f>VLOOKUP($C154,'YOUR REF DATA'!$B:$D,3,FALSE)</f>
        <v>#N/A</v>
      </c>
    </row>
    <row r="155" spans="3:6" x14ac:dyDescent="0.2">
      <c r="C155" t="s">
        <v>155</v>
      </c>
      <c r="D155" t="e">
        <f>VLOOKUP($C155,'YOUR REF DATA'!$B:$D,2,FALSE)</f>
        <v>#N/A</v>
      </c>
      <c r="E155" s="1">
        <f t="shared" si="6"/>
        <v>0</v>
      </c>
      <c r="F155" t="e">
        <f>VLOOKUP($C155,'YOUR REF DATA'!$B:$D,3,FALSE)</f>
        <v>#N/A</v>
      </c>
    </row>
    <row r="156" spans="3:6" x14ac:dyDescent="0.2">
      <c r="C156" t="s">
        <v>156</v>
      </c>
      <c r="D156" t="e">
        <f>VLOOKUP($C156,'YOUR REF DATA'!$B:$D,2,FALSE)</f>
        <v>#N/A</v>
      </c>
      <c r="E156" s="1">
        <f t="shared" si="6"/>
        <v>0</v>
      </c>
      <c r="F156" t="e">
        <f>VLOOKUP($C156,'YOUR REF DATA'!$B:$D,3,FALSE)</f>
        <v>#N/A</v>
      </c>
    </row>
    <row r="157" spans="3:6" x14ac:dyDescent="0.2">
      <c r="C157" t="s">
        <v>157</v>
      </c>
      <c r="D157" t="e">
        <f>VLOOKUP($C157,'YOUR REF DATA'!$B:$D,2,FALSE)</f>
        <v>#N/A</v>
      </c>
      <c r="E157" s="1">
        <f t="shared" si="6"/>
        <v>0</v>
      </c>
      <c r="F157" t="e">
        <f>VLOOKUP($C157,'YOUR REF DATA'!$B:$D,3,FALSE)</f>
        <v>#N/A</v>
      </c>
    </row>
    <row r="158" spans="3:6" x14ac:dyDescent="0.2">
      <c r="C158" t="s">
        <v>158</v>
      </c>
      <c r="D158" t="e">
        <f>VLOOKUP($C158,'YOUR REF DATA'!$B:$D,2,FALSE)</f>
        <v>#N/A</v>
      </c>
      <c r="E158" s="1">
        <f t="shared" si="6"/>
        <v>0</v>
      </c>
      <c r="F158" t="e">
        <f>VLOOKUP($C158,'YOUR REF DATA'!$B:$D,3,FALSE)</f>
        <v>#N/A</v>
      </c>
    </row>
    <row r="159" spans="3:6" x14ac:dyDescent="0.2">
      <c r="C159" t="s">
        <v>159</v>
      </c>
      <c r="D159" t="e">
        <f>VLOOKUP($C159,'YOUR REF DATA'!$B:$D,2,FALSE)</f>
        <v>#N/A</v>
      </c>
      <c r="E159" s="1">
        <f t="shared" si="6"/>
        <v>0</v>
      </c>
      <c r="F159" t="e">
        <f>VLOOKUP($C159,'YOUR REF DATA'!$B:$D,3,FALSE)</f>
        <v>#N/A</v>
      </c>
    </row>
    <row r="160" spans="3:6" x14ac:dyDescent="0.2">
      <c r="C160" t="s">
        <v>160</v>
      </c>
      <c r="D160" t="e">
        <f>VLOOKUP($C160,'YOUR REF DATA'!$B:$D,2,FALSE)</f>
        <v>#N/A</v>
      </c>
      <c r="E160" s="1">
        <f t="shared" si="6"/>
        <v>0</v>
      </c>
      <c r="F160" t="e">
        <f>VLOOKUP($C160,'YOUR REF DATA'!$B:$D,3,FALSE)</f>
        <v>#N/A</v>
      </c>
    </row>
    <row r="161" spans="3:6" x14ac:dyDescent="0.2">
      <c r="C161" t="s">
        <v>161</v>
      </c>
      <c r="D161" t="e">
        <f>VLOOKUP($C161,'YOUR REF DATA'!$B:$D,2,FALSE)</f>
        <v>#N/A</v>
      </c>
      <c r="E161" s="1">
        <f t="shared" si="6"/>
        <v>0</v>
      </c>
      <c r="F161" t="e">
        <f>VLOOKUP($C161,'YOUR REF DATA'!$B:$D,3,FALSE)</f>
        <v>#N/A</v>
      </c>
    </row>
    <row r="162" spans="3:6" x14ac:dyDescent="0.2">
      <c r="C162" t="s">
        <v>162</v>
      </c>
      <c r="D162" t="e">
        <f>VLOOKUP($C162,'YOUR REF DATA'!$B:$D,2,FALSE)</f>
        <v>#N/A</v>
      </c>
      <c r="E162" s="1">
        <f t="shared" si="6"/>
        <v>0</v>
      </c>
      <c r="F162" t="e">
        <f>VLOOKUP($C162,'YOUR REF DATA'!$B:$D,3,FALSE)</f>
        <v>#N/A</v>
      </c>
    </row>
    <row r="163" spans="3:6" x14ac:dyDescent="0.2">
      <c r="C163" t="s">
        <v>163</v>
      </c>
      <c r="D163" t="e">
        <f>VLOOKUP($C163,'YOUR REF DATA'!$B:$D,2,FALSE)</f>
        <v>#N/A</v>
      </c>
      <c r="E163" s="1">
        <f t="shared" si="6"/>
        <v>0</v>
      </c>
      <c r="F163" t="e">
        <f>VLOOKUP($C163,'YOUR REF DATA'!$B:$D,3,FALSE)</f>
        <v>#N/A</v>
      </c>
    </row>
    <row r="164" spans="3:6" x14ac:dyDescent="0.2">
      <c r="C164" t="s">
        <v>164</v>
      </c>
      <c r="D164" t="e">
        <f>VLOOKUP($C164,'YOUR REF DATA'!$B:$D,2,FALSE)</f>
        <v>#N/A</v>
      </c>
      <c r="E164" s="1">
        <f t="shared" si="6"/>
        <v>0</v>
      </c>
      <c r="F164" t="e">
        <f>VLOOKUP($C164,'YOUR REF DATA'!$B:$D,3,FALSE)</f>
        <v>#N/A</v>
      </c>
    </row>
    <row r="165" spans="3:6" x14ac:dyDescent="0.2">
      <c r="C165" t="s">
        <v>165</v>
      </c>
      <c r="D165" t="e">
        <f>VLOOKUP($C165,'YOUR REF DATA'!$B:$D,2,FALSE)</f>
        <v>#N/A</v>
      </c>
      <c r="E165" s="1">
        <f t="shared" si="6"/>
        <v>0</v>
      </c>
      <c r="F165" t="e">
        <f>VLOOKUP($C165,'YOUR REF DATA'!$B:$D,3,FALSE)</f>
        <v>#N/A</v>
      </c>
    </row>
    <row r="166" spans="3:6" x14ac:dyDescent="0.2">
      <c r="C166" t="s">
        <v>166</v>
      </c>
      <c r="D166" t="e">
        <f>VLOOKUP($C166,'YOUR REF DATA'!$B:$D,2,FALSE)</f>
        <v>#N/A</v>
      </c>
      <c r="E166" s="1">
        <f t="shared" si="6"/>
        <v>0</v>
      </c>
      <c r="F166" t="e">
        <f>VLOOKUP($C166,'YOUR REF DATA'!$B:$D,3,FALSE)</f>
        <v>#N/A</v>
      </c>
    </row>
    <row r="167" spans="3:6" x14ac:dyDescent="0.2">
      <c r="C167" t="s">
        <v>167</v>
      </c>
      <c r="D167" t="e">
        <f>VLOOKUP($C167,'YOUR REF DATA'!$B:$D,2,FALSE)</f>
        <v>#N/A</v>
      </c>
      <c r="E167" s="1">
        <f t="shared" si="6"/>
        <v>0</v>
      </c>
      <c r="F167" t="e">
        <f>VLOOKUP($C167,'YOUR REF DATA'!$B:$D,3,FALSE)</f>
        <v>#N/A</v>
      </c>
    </row>
    <row r="168" spans="3:6" x14ac:dyDescent="0.2">
      <c r="C168" t="s">
        <v>168</v>
      </c>
      <c r="D168" t="e">
        <f>VLOOKUP($C168,'YOUR REF DATA'!$B:$D,2,FALSE)</f>
        <v>#N/A</v>
      </c>
      <c r="E168" s="1">
        <f t="shared" si="6"/>
        <v>0</v>
      </c>
      <c r="F168" t="e">
        <f>VLOOKUP($C168,'YOUR REF DATA'!$B:$D,3,FALSE)</f>
        <v>#N/A</v>
      </c>
    </row>
    <row r="169" spans="3:6" x14ac:dyDescent="0.2">
      <c r="C169" t="s">
        <v>169</v>
      </c>
      <c r="D169" t="e">
        <f>VLOOKUP($C169,'YOUR REF DATA'!$B:$D,2,FALSE)</f>
        <v>#N/A</v>
      </c>
      <c r="E169" s="1">
        <f t="shared" si="6"/>
        <v>0</v>
      </c>
      <c r="F169" t="e">
        <f>VLOOKUP($C169,'YOUR REF DATA'!$B:$D,3,FALSE)</f>
        <v>#N/A</v>
      </c>
    </row>
    <row r="170" spans="3:6" x14ac:dyDescent="0.2">
      <c r="C170" t="s">
        <v>170</v>
      </c>
      <c r="D170" t="e">
        <f>VLOOKUP($C170,'YOUR REF DATA'!$B:$D,2,FALSE)</f>
        <v>#N/A</v>
      </c>
      <c r="E170" s="1">
        <f t="shared" si="6"/>
        <v>0</v>
      </c>
      <c r="F170" t="e">
        <f>VLOOKUP($C170,'YOUR REF DATA'!$B:$D,3,FALSE)</f>
        <v>#N/A</v>
      </c>
    </row>
    <row r="171" spans="3:6" x14ac:dyDescent="0.2">
      <c r="C171" t="s">
        <v>171</v>
      </c>
      <c r="D171" t="e">
        <f>VLOOKUP($C171,'YOUR REF DATA'!$B:$D,2,FALSE)</f>
        <v>#N/A</v>
      </c>
      <c r="E171" s="1">
        <f t="shared" si="6"/>
        <v>0</v>
      </c>
      <c r="F171" t="e">
        <f>VLOOKUP($C171,'YOUR REF DATA'!$B:$D,3,FALSE)</f>
        <v>#N/A</v>
      </c>
    </row>
    <row r="172" spans="3:6" x14ac:dyDescent="0.2">
      <c r="C172" t="s">
        <v>172</v>
      </c>
      <c r="D172" t="e">
        <f>VLOOKUP($C172,'YOUR REF DATA'!$B:$D,2,FALSE)</f>
        <v>#N/A</v>
      </c>
      <c r="E172" s="1">
        <f t="shared" si="6"/>
        <v>0</v>
      </c>
      <c r="F172" t="e">
        <f>VLOOKUP($C172,'YOUR REF DATA'!$B:$D,3,FALSE)</f>
        <v>#N/A</v>
      </c>
    </row>
    <row r="173" spans="3:6" x14ac:dyDescent="0.2">
      <c r="C173" t="s">
        <v>173</v>
      </c>
      <c r="D173" t="e">
        <f>VLOOKUP($C173,'YOUR REF DATA'!$B:$D,2,FALSE)</f>
        <v>#N/A</v>
      </c>
      <c r="E173" s="1">
        <f t="shared" si="6"/>
        <v>0</v>
      </c>
      <c r="F173" t="e">
        <f>VLOOKUP($C173,'YOUR REF DATA'!$B:$D,3,FALSE)</f>
        <v>#N/A</v>
      </c>
    </row>
    <row r="174" spans="3:6" x14ac:dyDescent="0.2">
      <c r="C174" t="s">
        <v>174</v>
      </c>
      <c r="D174" t="e">
        <f>VLOOKUP($C174,'YOUR REF DATA'!$B:$D,2,FALSE)</f>
        <v>#N/A</v>
      </c>
      <c r="E174" s="1">
        <f t="shared" si="6"/>
        <v>0</v>
      </c>
      <c r="F174" t="e">
        <f>VLOOKUP($C174,'YOUR REF DATA'!$B:$D,3,FALSE)</f>
        <v>#N/A</v>
      </c>
    </row>
    <row r="175" spans="3:6" x14ac:dyDescent="0.2">
      <c r="C175" t="s">
        <v>175</v>
      </c>
      <c r="D175" t="e">
        <f>VLOOKUP($C175,'YOUR REF DATA'!$B:$D,2,FALSE)</f>
        <v>#N/A</v>
      </c>
      <c r="E175" s="1">
        <f t="shared" si="6"/>
        <v>0</v>
      </c>
      <c r="F175" t="e">
        <f>VLOOKUP($C175,'YOUR REF DATA'!$B:$D,3,FALSE)</f>
        <v>#N/A</v>
      </c>
    </row>
    <row r="176" spans="3:6" x14ac:dyDescent="0.2">
      <c r="C176" t="s">
        <v>176</v>
      </c>
      <c r="D176" t="e">
        <f>VLOOKUP($C176,'YOUR REF DATA'!$B:$D,2,FALSE)</f>
        <v>#N/A</v>
      </c>
      <c r="E176" s="1">
        <f t="shared" si="6"/>
        <v>0</v>
      </c>
      <c r="F176" t="e">
        <f>VLOOKUP($C176,'YOUR REF DATA'!$B:$D,3,FALSE)</f>
        <v>#N/A</v>
      </c>
    </row>
    <row r="177" spans="3:6" x14ac:dyDescent="0.2">
      <c r="C177" t="s">
        <v>177</v>
      </c>
      <c r="D177" t="e">
        <f>VLOOKUP($C177,'YOUR REF DATA'!$B:$D,2,FALSE)</f>
        <v>#N/A</v>
      </c>
      <c r="E177" s="1">
        <f t="shared" si="6"/>
        <v>0</v>
      </c>
      <c r="F177" t="e">
        <f>VLOOKUP($C177,'YOUR REF DATA'!$B:$D,3,FALSE)</f>
        <v>#N/A</v>
      </c>
    </row>
    <row r="178" spans="3:6" x14ac:dyDescent="0.2">
      <c r="C178" t="s">
        <v>178</v>
      </c>
      <c r="D178" t="e">
        <f>VLOOKUP($C178,'YOUR REF DATA'!$B:$D,2,FALSE)</f>
        <v>#N/A</v>
      </c>
      <c r="E178" s="1">
        <f t="shared" si="6"/>
        <v>0</v>
      </c>
      <c r="F178" t="e">
        <f>VLOOKUP($C178,'YOUR REF DATA'!$B:$D,3,FALSE)</f>
        <v>#N/A</v>
      </c>
    </row>
    <row r="179" spans="3:6" x14ac:dyDescent="0.2">
      <c r="C179" t="s">
        <v>179</v>
      </c>
      <c r="D179" t="e">
        <f>VLOOKUP($C179,'YOUR REF DATA'!$B:$D,2,FALSE)</f>
        <v>#N/A</v>
      </c>
      <c r="E179" s="1">
        <f t="shared" si="6"/>
        <v>0</v>
      </c>
      <c r="F179" t="e">
        <f>VLOOKUP($C179,'YOUR REF DATA'!$B:$D,3,FALSE)</f>
        <v>#N/A</v>
      </c>
    </row>
    <row r="180" spans="3:6" x14ac:dyDescent="0.2">
      <c r="C180" t="s">
        <v>180</v>
      </c>
      <c r="D180" t="e">
        <f>VLOOKUP($C180,'YOUR REF DATA'!$B:$D,2,FALSE)</f>
        <v>#N/A</v>
      </c>
      <c r="E180" s="1">
        <f t="shared" si="6"/>
        <v>0</v>
      </c>
      <c r="F180" t="e">
        <f>VLOOKUP($C180,'YOUR REF DATA'!$B:$D,3,FALSE)</f>
        <v>#N/A</v>
      </c>
    </row>
    <row r="181" spans="3:6" x14ac:dyDescent="0.2">
      <c r="C181" t="s">
        <v>181</v>
      </c>
      <c r="D181" t="e">
        <f>VLOOKUP($C181,'YOUR REF DATA'!$B:$D,2,FALSE)</f>
        <v>#N/A</v>
      </c>
      <c r="E181" s="1">
        <f t="shared" si="6"/>
        <v>0</v>
      </c>
      <c r="F181" t="e">
        <f>VLOOKUP($C181,'YOUR REF DATA'!$B:$D,3,FALSE)</f>
        <v>#N/A</v>
      </c>
    </row>
  </sheetData>
  <sheetProtection sheet="1" objects="1" scenarios="1" insertRows="0"/>
  <mergeCells count="7">
    <mergeCell ref="B66:F66"/>
    <mergeCell ref="A1:C1"/>
    <mergeCell ref="E1:F1"/>
    <mergeCell ref="B59:F59"/>
    <mergeCell ref="B60:F60"/>
    <mergeCell ref="B61:F61"/>
    <mergeCell ref="B62:F62"/>
  </mergeCells>
  <dataValidations count="4">
    <dataValidation type="list" allowBlank="1" showInputMessage="1" showErrorMessage="1" sqref="I60" xr:uid="{00000000-0002-0000-0A00-000000000000}">
      <formula1>$I$69:$I$75</formula1>
    </dataValidation>
    <dataValidation type="list" allowBlank="1" showInputMessage="1" showErrorMessage="1" sqref="J60" xr:uid="{00000000-0002-0000-0A00-000001000000}">
      <formula1>$J$69:$J$75</formula1>
    </dataValidation>
    <dataValidation type="list" allowBlank="1" showInputMessage="1" showErrorMessage="1" sqref="I61:I66" xr:uid="{00000000-0002-0000-0A00-000002000000}">
      <formula1>$I$69:$I$72</formula1>
    </dataValidation>
    <dataValidation type="list" allowBlank="1" showInputMessage="1" showErrorMessage="1" sqref="J61:J66" xr:uid="{00000000-0002-0000-0A00-000003000000}">
      <formula1>$J$69:$J$72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4000000}">
          <x14:formula1>
            <xm:f>'YOUR REF DATA'!$B$8:$B$68</xm:f>
          </x14:formula1>
          <xm:sqref>C12:C55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  <pageSetUpPr fitToPage="1"/>
  </sheetPr>
  <dimension ref="A1:N181"/>
  <sheetViews>
    <sheetView showGridLines="0" workbookViewId="0">
      <pane ySplit="11" topLeftCell="A12" activePane="bottomLeft" state="frozen"/>
      <selection activeCell="F22" sqref="F22"/>
      <selection pane="bottomLeft" activeCell="B42" sqref="B42"/>
    </sheetView>
  </sheetViews>
  <sheetFormatPr defaultRowHeight="12.75" x14ac:dyDescent="0.2"/>
  <cols>
    <col min="1" max="1" width="8.28515625" customWidth="1"/>
    <col min="2" max="2" width="8.7109375" customWidth="1"/>
    <col min="3" max="4" width="7" customWidth="1"/>
    <col min="5" max="5" width="11.28515625" customWidth="1"/>
    <col min="6" max="6" width="22" customWidth="1"/>
    <col min="7" max="7" width="3.42578125" customWidth="1"/>
    <col min="8" max="8" width="19.7109375" customWidth="1"/>
    <col min="9" max="9" width="18.42578125" customWidth="1"/>
    <col min="10" max="10" width="15.28515625" style="3" customWidth="1"/>
    <col min="11" max="11" width="19.85546875" customWidth="1"/>
    <col min="12" max="12" width="0.7109375" style="105" customWidth="1"/>
    <col min="13" max="13" width="12.42578125" customWidth="1"/>
    <col min="14" max="14" width="32.5703125" customWidth="1"/>
  </cols>
  <sheetData>
    <row r="1" spans="1:14" ht="17.45" customHeight="1" x14ac:dyDescent="0.3">
      <c r="A1" s="157" t="str">
        <f>+'YOUR REF DATA'!A1</f>
        <v>ISx4 Timesheet</v>
      </c>
      <c r="B1" s="157"/>
      <c r="C1" s="158"/>
      <c r="D1" s="121" t="s">
        <v>185</v>
      </c>
      <c r="E1" s="159" t="str">
        <f>+'YOUR REF DATA'!D3</f>
        <v>Egor Lipchinskiy</v>
      </c>
      <c r="F1" s="160"/>
      <c r="H1" s="11" t="s">
        <v>0</v>
      </c>
      <c r="I1" s="129">
        <f>+'YOUR REF DATA'!F1</f>
        <v>2025</v>
      </c>
      <c r="M1" s="145"/>
      <c r="N1" s="10"/>
    </row>
    <row r="2" spans="1:14" ht="18.75" x14ac:dyDescent="0.3">
      <c r="E2" s="122" t="s">
        <v>27</v>
      </c>
      <c r="F2" s="123">
        <f>SUMIF(M$11:M$56,"B",D$11:D$56)</f>
        <v>0</v>
      </c>
      <c r="H2" s="14" t="s">
        <v>31</v>
      </c>
      <c r="I2" s="130" t="s">
        <v>19</v>
      </c>
      <c r="M2" s="147" t="s">
        <v>213</v>
      </c>
      <c r="N2" s="10"/>
    </row>
    <row r="3" spans="1:14" x14ac:dyDescent="0.2">
      <c r="E3" s="13" t="s">
        <v>55</v>
      </c>
      <c r="F3" s="46">
        <f>SUMIF(M$11:M$56,"N",D$11:D$56)</f>
        <v>0</v>
      </c>
      <c r="G3" s="96" t="str">
        <f>+'YOUR REF DATA'!B8</f>
        <v>B4</v>
      </c>
      <c r="H3" s="113">
        <f>SUMIF(C11:C55,G3,D11:D55)</f>
        <v>0</v>
      </c>
      <c r="I3" s="111" t="str">
        <f>+'YOUR REF DATA'!D8</f>
        <v>ABN - Egor</v>
      </c>
      <c r="M3" s="147" t="s">
        <v>214</v>
      </c>
      <c r="N3" s="10"/>
    </row>
    <row r="4" spans="1:14" x14ac:dyDescent="0.2">
      <c r="E4" s="108" t="s">
        <v>26</v>
      </c>
      <c r="F4" s="85">
        <f>F2+F3</f>
        <v>0</v>
      </c>
      <c r="G4" s="96">
        <f>+'YOUR REF DATA'!B9</f>
        <v>0</v>
      </c>
      <c r="H4" s="114">
        <f>SUMIF(C12:C56,G4,D12:D56)</f>
        <v>0</v>
      </c>
      <c r="I4" s="112" t="e">
        <f>+'YOUR REF DATA'!D9</f>
        <v>#N/A</v>
      </c>
      <c r="M4" s="147" t="s">
        <v>215</v>
      </c>
      <c r="N4" s="10"/>
    </row>
    <row r="5" spans="1:14" x14ac:dyDescent="0.2">
      <c r="E5" s="124" t="s">
        <v>106</v>
      </c>
      <c r="F5" s="125">
        <f>VLOOKUP(I2,'YOUR REF DATA'!G74:H85,2,FALSE)</f>
        <v>22</v>
      </c>
      <c r="G5" s="96">
        <f>+'YOUR REF DATA'!B10</f>
        <v>0</v>
      </c>
      <c r="H5" s="114">
        <f t="shared" ref="H5:H6" si="0">SUMIF(C13:C57,G5,D13:D57)</f>
        <v>0</v>
      </c>
      <c r="I5" s="112" t="e">
        <f>+'YOUR REF DATA'!D10</f>
        <v>#N/A</v>
      </c>
      <c r="M5" s="145"/>
      <c r="N5" s="10"/>
    </row>
    <row r="6" spans="1:14" x14ac:dyDescent="0.2">
      <c r="C6" s="1"/>
      <c r="E6" s="115" t="s">
        <v>56</v>
      </c>
      <c r="F6" s="116">
        <f>F5-F4</f>
        <v>22</v>
      </c>
      <c r="G6" s="96">
        <f>+'YOUR REF DATA'!B11</f>
        <v>0</v>
      </c>
      <c r="H6" s="114">
        <f t="shared" si="0"/>
        <v>0</v>
      </c>
      <c r="I6" s="112" t="e">
        <f>+'YOUR REF DATA'!D11</f>
        <v>#N/A</v>
      </c>
      <c r="M6" s="145"/>
      <c r="N6" s="10"/>
    </row>
    <row r="7" spans="1:14" x14ac:dyDescent="0.2">
      <c r="C7" s="1"/>
      <c r="E7" s="148" t="s">
        <v>216</v>
      </c>
      <c r="F7" s="146"/>
      <c r="G7" s="96">
        <f>+'YOUR REF DATA'!B12</f>
        <v>0</v>
      </c>
      <c r="H7" s="110">
        <f>SUMIF(C13:C57,G7,D13:D57)</f>
        <v>0</v>
      </c>
      <c r="I7" s="117" t="e">
        <f>+'YOUR REF DATA'!D10</f>
        <v>#N/A</v>
      </c>
      <c r="M7" s="145"/>
      <c r="N7" s="10"/>
    </row>
    <row r="8" spans="1:14" x14ac:dyDescent="0.2">
      <c r="C8" s="1"/>
      <c r="E8" s="146"/>
      <c r="F8" s="146"/>
      <c r="G8" s="1"/>
      <c r="H8" s="133">
        <f>SUM(H3:H7)</f>
        <v>0</v>
      </c>
      <c r="I8" s="109">
        <f>F2-H8</f>
        <v>0</v>
      </c>
      <c r="M8" s="145"/>
      <c r="N8" s="10"/>
    </row>
    <row r="9" spans="1:14" x14ac:dyDescent="0.2">
      <c r="C9" s="1"/>
      <c r="N9" s="10"/>
    </row>
    <row r="10" spans="1:14" ht="4.9000000000000004" customHeight="1" x14ac:dyDescent="0.2">
      <c r="A10" s="1"/>
      <c r="B10" s="32"/>
      <c r="C10" s="1"/>
      <c r="D10" s="1"/>
      <c r="E10" s="1"/>
      <c r="F10" s="1"/>
      <c r="G10" s="1"/>
      <c r="K10" s="26"/>
      <c r="M10" s="10"/>
      <c r="N10" s="10"/>
    </row>
    <row r="11" spans="1:14" ht="21" customHeight="1" x14ac:dyDescent="0.2">
      <c r="A11" s="8" t="s">
        <v>32</v>
      </c>
      <c r="B11" s="9" t="s">
        <v>33</v>
      </c>
      <c r="C11" s="8" t="s">
        <v>61</v>
      </c>
      <c r="D11" s="8" t="s">
        <v>35</v>
      </c>
      <c r="E11" s="8" t="s">
        <v>36</v>
      </c>
      <c r="F11" s="8" t="s">
        <v>54</v>
      </c>
      <c r="G11" s="9"/>
      <c r="H11" s="9" t="s">
        <v>37</v>
      </c>
      <c r="I11" s="16" t="s">
        <v>38</v>
      </c>
      <c r="M11" s="10"/>
      <c r="N11" s="10"/>
    </row>
    <row r="12" spans="1:14" x14ac:dyDescent="0.2">
      <c r="A12" s="33" t="s">
        <v>39</v>
      </c>
      <c r="B12" s="34"/>
      <c r="C12" s="62"/>
      <c r="D12" s="62"/>
      <c r="E12" s="33" t="e">
        <f>VLOOKUP($C12,'YOUR REF DATA'!$B:$E,2,FALSE)</f>
        <v>#N/A</v>
      </c>
      <c r="F12" s="131" t="e">
        <f>VLOOKUP($C12,'YOUR REF DATA'!$B:$E,3,FALSE)</f>
        <v>#N/A</v>
      </c>
      <c r="G12" s="126"/>
      <c r="H12" s="35" t="e">
        <f>VLOOKUP($C12,'YOUR REF DATA'!$B:$E,4,FALSE)</f>
        <v>#N/A</v>
      </c>
      <c r="I12" s="64"/>
      <c r="K12" s="26"/>
      <c r="M12" s="10" t="str">
        <f t="shared" ref="M12:M13" si="1">LEFT(C12,1)</f>
        <v/>
      </c>
      <c r="N12" s="10"/>
    </row>
    <row r="13" spans="1:14" x14ac:dyDescent="0.2">
      <c r="A13" s="36" t="s">
        <v>40</v>
      </c>
      <c r="B13" s="37"/>
      <c r="C13" s="61"/>
      <c r="D13" s="61"/>
      <c r="E13" s="36" t="e">
        <f>VLOOKUP($C13,'YOUR REF DATA'!$B:$E,2,FALSE)</f>
        <v>#N/A</v>
      </c>
      <c r="F13" s="132" t="e">
        <f>VLOOKUP($C13,'YOUR REF DATA'!$B:$E,3,FALSE)</f>
        <v>#N/A</v>
      </c>
      <c r="G13" s="38"/>
      <c r="H13" s="39" t="e">
        <f>VLOOKUP($C13,'YOUR REF DATA'!$B:$E,4,FALSE)</f>
        <v>#N/A</v>
      </c>
      <c r="I13" s="65"/>
      <c r="K13" s="26"/>
      <c r="M13" s="10" t="str">
        <f t="shared" si="1"/>
        <v/>
      </c>
      <c r="N13" s="10"/>
    </row>
    <row r="14" spans="1:14" s="7" customFormat="1" x14ac:dyDescent="0.2">
      <c r="A14" s="18" t="s">
        <v>41</v>
      </c>
      <c r="B14" s="20">
        <v>45901</v>
      </c>
      <c r="C14" s="140"/>
      <c r="D14" s="140"/>
      <c r="E14" s="18" t="e">
        <f>VLOOKUP($C14,'YOUR REF DATA'!$B:$E,2,FALSE)</f>
        <v>#N/A</v>
      </c>
      <c r="F14" s="98" t="e">
        <f>VLOOKUP($C14,'YOUR REF DATA'!$B:$E,3,FALSE)</f>
        <v>#N/A</v>
      </c>
      <c r="G14" s="127"/>
      <c r="H14" s="19" t="e">
        <f>VLOOKUP($C14,'YOUR REF DATA'!$B:$E,4,FALSE)</f>
        <v>#N/A</v>
      </c>
      <c r="I14" s="66"/>
      <c r="K14" s="26"/>
      <c r="L14" s="105"/>
      <c r="M14" s="10" t="str">
        <f>LEFT(C14,1)</f>
        <v/>
      </c>
      <c r="N14" s="10"/>
    </row>
    <row r="15" spans="1:14" s="10" customFormat="1" x14ac:dyDescent="0.2">
      <c r="A15" s="18" t="s">
        <v>42</v>
      </c>
      <c r="B15" s="20">
        <f t="shared" ref="B15:B43" si="2">+B14+1</f>
        <v>45902</v>
      </c>
      <c r="C15" s="140"/>
      <c r="D15" s="140"/>
      <c r="E15" s="18" t="e">
        <f>VLOOKUP($C15,'YOUR REF DATA'!$B:$E,2,FALSE)</f>
        <v>#N/A</v>
      </c>
      <c r="F15" s="98" t="e">
        <f>VLOOKUP($C15,'YOUR REF DATA'!$B:$E,3,FALSE)</f>
        <v>#N/A</v>
      </c>
      <c r="G15" s="127"/>
      <c r="H15" s="19" t="e">
        <f>VLOOKUP($C15,'YOUR REF DATA'!$B:$E,4,FALSE)</f>
        <v>#N/A</v>
      </c>
      <c r="I15" s="66"/>
      <c r="L15" s="106"/>
      <c r="M15" s="10" t="str">
        <f>LEFT(C15,1)</f>
        <v/>
      </c>
    </row>
    <row r="16" spans="1:14" s="10" customFormat="1" x14ac:dyDescent="0.2">
      <c r="A16" s="18" t="s">
        <v>43</v>
      </c>
      <c r="B16" s="20">
        <f t="shared" si="2"/>
        <v>45903</v>
      </c>
      <c r="C16" s="140"/>
      <c r="D16" s="140"/>
      <c r="E16" s="18" t="e">
        <f>VLOOKUP($C16,'YOUR REF DATA'!$B:$E,2,FALSE)</f>
        <v>#N/A</v>
      </c>
      <c r="F16" s="98" t="e">
        <f>VLOOKUP($C16,'YOUR REF DATA'!$B:$E,3,FALSE)</f>
        <v>#N/A</v>
      </c>
      <c r="G16" s="127"/>
      <c r="H16" s="19" t="e">
        <f>VLOOKUP($C16,'YOUR REF DATA'!$B:$E,4,FALSE)</f>
        <v>#N/A</v>
      </c>
      <c r="I16" s="66"/>
      <c r="L16" s="106"/>
      <c r="M16" s="10" t="str">
        <f t="shared" ref="M16:M48" si="3">LEFT(C16,1)</f>
        <v/>
      </c>
    </row>
    <row r="17" spans="1:13" s="10" customFormat="1" x14ac:dyDescent="0.2">
      <c r="A17" s="18" t="s">
        <v>44</v>
      </c>
      <c r="B17" s="20">
        <f t="shared" si="2"/>
        <v>45904</v>
      </c>
      <c r="C17" s="140"/>
      <c r="D17" s="140"/>
      <c r="E17" s="18" t="e">
        <f>VLOOKUP($C17,'YOUR REF DATA'!$B:$E,2,FALSE)</f>
        <v>#N/A</v>
      </c>
      <c r="F17" s="98" t="e">
        <f>VLOOKUP($C17,'YOUR REF DATA'!$B:$E,3,FALSE)</f>
        <v>#N/A</v>
      </c>
      <c r="G17" s="127"/>
      <c r="H17" s="19" t="e">
        <f>VLOOKUP($C17,'YOUR REF DATA'!$B:$E,4,FALSE)</f>
        <v>#N/A</v>
      </c>
      <c r="I17" s="66"/>
      <c r="L17" s="106"/>
      <c r="M17" s="10" t="str">
        <f t="shared" si="3"/>
        <v/>
      </c>
    </row>
    <row r="18" spans="1:13" s="10" customFormat="1" x14ac:dyDescent="0.2">
      <c r="A18" s="18" t="s">
        <v>45</v>
      </c>
      <c r="B18" s="20">
        <f t="shared" si="2"/>
        <v>45905</v>
      </c>
      <c r="C18" s="140"/>
      <c r="D18" s="140"/>
      <c r="E18" s="18" t="e">
        <f>VLOOKUP($C18,'YOUR REF DATA'!$B:$E,2,FALSE)</f>
        <v>#N/A</v>
      </c>
      <c r="F18" s="98" t="e">
        <f>VLOOKUP($C18,'YOUR REF DATA'!$B:$E,3,FALSE)</f>
        <v>#N/A</v>
      </c>
      <c r="G18" s="127"/>
      <c r="H18" s="19" t="e">
        <f>VLOOKUP($C18,'YOUR REF DATA'!$B:$E,4,FALSE)</f>
        <v>#N/A</v>
      </c>
      <c r="I18" s="66"/>
      <c r="L18" s="106"/>
      <c r="M18" s="10" t="str">
        <f t="shared" si="3"/>
        <v/>
      </c>
    </row>
    <row r="19" spans="1:13" s="10" customFormat="1" x14ac:dyDescent="0.2">
      <c r="A19" s="36" t="s">
        <v>39</v>
      </c>
      <c r="B19" s="37">
        <f t="shared" si="2"/>
        <v>45906</v>
      </c>
      <c r="C19" s="61"/>
      <c r="D19" s="61"/>
      <c r="E19" s="36" t="e">
        <f>VLOOKUP($C19,'YOUR REF DATA'!$B:$E,2,FALSE)</f>
        <v>#N/A</v>
      </c>
      <c r="F19" s="132" t="e">
        <f>VLOOKUP($C19,'YOUR REF DATA'!$B:$E,3,FALSE)</f>
        <v>#N/A</v>
      </c>
      <c r="G19" s="38"/>
      <c r="H19" s="39" t="e">
        <f>VLOOKUP($C19,'YOUR REF DATA'!$B:$E,4,FALSE)</f>
        <v>#N/A</v>
      </c>
      <c r="I19" s="65"/>
      <c r="L19" s="106"/>
      <c r="M19" s="10" t="str">
        <f t="shared" si="3"/>
        <v/>
      </c>
    </row>
    <row r="20" spans="1:13" s="10" customFormat="1" x14ac:dyDescent="0.2">
      <c r="A20" s="36" t="s">
        <v>40</v>
      </c>
      <c r="B20" s="37">
        <f t="shared" si="2"/>
        <v>45907</v>
      </c>
      <c r="C20" s="61"/>
      <c r="D20" s="61"/>
      <c r="E20" s="36" t="e">
        <f>VLOOKUP($C20,'YOUR REF DATA'!$B:$E,2,FALSE)</f>
        <v>#N/A</v>
      </c>
      <c r="F20" s="132" t="e">
        <f>VLOOKUP($C20,'YOUR REF DATA'!$B:$E,3,FALSE)</f>
        <v>#N/A</v>
      </c>
      <c r="G20" s="38"/>
      <c r="H20" s="39" t="e">
        <f>VLOOKUP($C20,'YOUR REF DATA'!$B:$E,4,FALSE)</f>
        <v>#N/A</v>
      </c>
      <c r="I20" s="65"/>
      <c r="L20" s="106"/>
      <c r="M20" s="10" t="str">
        <f t="shared" si="3"/>
        <v/>
      </c>
    </row>
    <row r="21" spans="1:13" s="10" customFormat="1" x14ac:dyDescent="0.2">
      <c r="A21" s="18" t="s">
        <v>41</v>
      </c>
      <c r="B21" s="20">
        <f t="shared" si="2"/>
        <v>45908</v>
      </c>
      <c r="C21" s="140"/>
      <c r="D21" s="140"/>
      <c r="E21" s="18" t="e">
        <f>VLOOKUP($C21,'YOUR REF DATA'!$B:$E,2,FALSE)</f>
        <v>#N/A</v>
      </c>
      <c r="F21" s="98" t="e">
        <f>VLOOKUP($C21,'YOUR REF DATA'!$B:$E,3,FALSE)</f>
        <v>#N/A</v>
      </c>
      <c r="G21" s="127"/>
      <c r="H21" s="19" t="e">
        <f>VLOOKUP($C21,'YOUR REF DATA'!$B:$E,4,FALSE)</f>
        <v>#N/A</v>
      </c>
      <c r="I21" s="66"/>
      <c r="L21" s="106"/>
      <c r="M21" s="10" t="str">
        <f t="shared" si="3"/>
        <v/>
      </c>
    </row>
    <row r="22" spans="1:13" s="10" customFormat="1" x14ac:dyDescent="0.2">
      <c r="A22" s="18" t="s">
        <v>42</v>
      </c>
      <c r="B22" s="20">
        <f t="shared" si="2"/>
        <v>45909</v>
      </c>
      <c r="C22" s="140"/>
      <c r="D22" s="140"/>
      <c r="E22" s="18" t="e">
        <f>VLOOKUP($C22,'YOUR REF DATA'!$B:$E,2,FALSE)</f>
        <v>#N/A</v>
      </c>
      <c r="F22" s="98" t="e">
        <f>VLOOKUP($C22,'YOUR REF DATA'!$B:$E,3,FALSE)</f>
        <v>#N/A</v>
      </c>
      <c r="G22" s="127"/>
      <c r="H22" s="19" t="e">
        <f>VLOOKUP($C22,'YOUR REF DATA'!$B:$E,4,FALSE)</f>
        <v>#N/A</v>
      </c>
      <c r="I22" s="66"/>
      <c r="L22" s="106"/>
      <c r="M22" s="10" t="str">
        <f t="shared" si="3"/>
        <v/>
      </c>
    </row>
    <row r="23" spans="1:13" s="10" customFormat="1" x14ac:dyDescent="0.2">
      <c r="A23" s="18" t="s">
        <v>43</v>
      </c>
      <c r="B23" s="20">
        <f>+B22+1</f>
        <v>45910</v>
      </c>
      <c r="C23" s="140"/>
      <c r="D23" s="140"/>
      <c r="E23" s="18" t="e">
        <f>VLOOKUP($C23,'YOUR REF DATA'!$B:$E,2,FALSE)</f>
        <v>#N/A</v>
      </c>
      <c r="F23" s="98" t="e">
        <f>VLOOKUP($C23,'YOUR REF DATA'!$B:$E,3,FALSE)</f>
        <v>#N/A</v>
      </c>
      <c r="G23" s="127"/>
      <c r="H23" s="19" t="e">
        <f>VLOOKUP($C23,'YOUR REF DATA'!$B:$E,4,FALSE)</f>
        <v>#N/A</v>
      </c>
      <c r="I23" s="66"/>
      <c r="L23" s="106"/>
      <c r="M23" s="10" t="str">
        <f t="shared" si="3"/>
        <v/>
      </c>
    </row>
    <row r="24" spans="1:13" s="10" customFormat="1" x14ac:dyDescent="0.2">
      <c r="A24" s="18" t="s">
        <v>44</v>
      </c>
      <c r="B24" s="20">
        <f t="shared" si="2"/>
        <v>45911</v>
      </c>
      <c r="C24" s="140"/>
      <c r="D24" s="140"/>
      <c r="E24" s="18" t="e">
        <f>VLOOKUP($C24,'YOUR REF DATA'!$B:$E,2,FALSE)</f>
        <v>#N/A</v>
      </c>
      <c r="F24" s="98" t="e">
        <f>VLOOKUP($C24,'YOUR REF DATA'!$B:$E,3,FALSE)</f>
        <v>#N/A</v>
      </c>
      <c r="G24" s="127"/>
      <c r="H24" s="19" t="e">
        <f>VLOOKUP($C24,'YOUR REF DATA'!$B:$E,4,FALSE)</f>
        <v>#N/A</v>
      </c>
      <c r="I24" s="66"/>
      <c r="L24" s="106"/>
      <c r="M24" s="10" t="str">
        <f t="shared" si="3"/>
        <v/>
      </c>
    </row>
    <row r="25" spans="1:13" s="10" customFormat="1" x14ac:dyDescent="0.2">
      <c r="A25" s="18" t="s">
        <v>45</v>
      </c>
      <c r="B25" s="20">
        <f t="shared" si="2"/>
        <v>45912</v>
      </c>
      <c r="C25" s="140"/>
      <c r="D25" s="140"/>
      <c r="E25" s="18" t="e">
        <f>VLOOKUP($C25,'YOUR REF DATA'!$B:$E,2,FALSE)</f>
        <v>#N/A</v>
      </c>
      <c r="F25" s="98" t="e">
        <f>VLOOKUP($C25,'YOUR REF DATA'!$B:$E,3,FALSE)</f>
        <v>#N/A</v>
      </c>
      <c r="G25" s="127"/>
      <c r="H25" s="19" t="e">
        <f>VLOOKUP($C25,'YOUR REF DATA'!$B:$E,4,FALSE)</f>
        <v>#N/A</v>
      </c>
      <c r="I25" s="66"/>
      <c r="L25" s="106"/>
      <c r="M25" s="10" t="str">
        <f t="shared" si="3"/>
        <v/>
      </c>
    </row>
    <row r="26" spans="1:13" s="10" customFormat="1" x14ac:dyDescent="0.2">
      <c r="A26" s="36" t="s">
        <v>39</v>
      </c>
      <c r="B26" s="37">
        <f t="shared" si="2"/>
        <v>45913</v>
      </c>
      <c r="C26" s="61"/>
      <c r="D26" s="61"/>
      <c r="E26" s="36" t="e">
        <f>VLOOKUP($C26,'YOUR REF DATA'!$B:$E,2,FALSE)</f>
        <v>#N/A</v>
      </c>
      <c r="F26" s="132" t="e">
        <f>VLOOKUP($C26,'YOUR REF DATA'!$B:$E,3,FALSE)</f>
        <v>#N/A</v>
      </c>
      <c r="G26" s="38"/>
      <c r="H26" s="39" t="e">
        <f>VLOOKUP($C26,'YOUR REF DATA'!$B:$E,4,FALSE)</f>
        <v>#N/A</v>
      </c>
      <c r="I26" s="65"/>
      <c r="L26" s="106"/>
      <c r="M26" s="10" t="str">
        <f t="shared" si="3"/>
        <v/>
      </c>
    </row>
    <row r="27" spans="1:13" s="10" customFormat="1" x14ac:dyDescent="0.2">
      <c r="A27" s="36" t="s">
        <v>40</v>
      </c>
      <c r="B27" s="37">
        <f t="shared" si="2"/>
        <v>45914</v>
      </c>
      <c r="C27" s="61"/>
      <c r="D27" s="61"/>
      <c r="E27" s="36" t="e">
        <f>VLOOKUP($C27,'YOUR REF DATA'!$B:$E,2,FALSE)</f>
        <v>#N/A</v>
      </c>
      <c r="F27" s="132" t="e">
        <f>VLOOKUP($C27,'YOUR REF DATA'!$B:$E,3,FALSE)</f>
        <v>#N/A</v>
      </c>
      <c r="G27" s="38"/>
      <c r="H27" s="39" t="e">
        <f>VLOOKUP($C27,'YOUR REF DATA'!$B:$E,4,FALSE)</f>
        <v>#N/A</v>
      </c>
      <c r="I27" s="65"/>
      <c r="L27" s="106"/>
      <c r="M27" s="10" t="str">
        <f t="shared" si="3"/>
        <v/>
      </c>
    </row>
    <row r="28" spans="1:13" s="10" customFormat="1" x14ac:dyDescent="0.2">
      <c r="A28" s="18" t="s">
        <v>41</v>
      </c>
      <c r="B28" s="20">
        <f t="shared" si="2"/>
        <v>45915</v>
      </c>
      <c r="C28" s="140"/>
      <c r="D28" s="140"/>
      <c r="E28" s="18" t="e">
        <f>VLOOKUP($C28,'YOUR REF DATA'!$B:$E,2,FALSE)</f>
        <v>#N/A</v>
      </c>
      <c r="F28" s="98" t="e">
        <f>VLOOKUP($C28,'YOUR REF DATA'!$B:$E,3,FALSE)</f>
        <v>#N/A</v>
      </c>
      <c r="G28" s="127"/>
      <c r="H28" s="19" t="e">
        <f>VLOOKUP($C28,'YOUR REF DATA'!$B:$E,4,FALSE)</f>
        <v>#N/A</v>
      </c>
      <c r="I28" s="66"/>
      <c r="L28" s="106"/>
      <c r="M28" s="10" t="str">
        <f t="shared" si="3"/>
        <v/>
      </c>
    </row>
    <row r="29" spans="1:13" s="10" customFormat="1" x14ac:dyDescent="0.2">
      <c r="A29" s="18" t="s">
        <v>42</v>
      </c>
      <c r="B29" s="20">
        <f t="shared" si="2"/>
        <v>45916</v>
      </c>
      <c r="C29" s="140"/>
      <c r="D29" s="140"/>
      <c r="E29" s="18" t="e">
        <f>VLOOKUP($C29,'YOUR REF DATA'!$B:$E,2,FALSE)</f>
        <v>#N/A</v>
      </c>
      <c r="F29" s="98" t="e">
        <f>VLOOKUP($C29,'YOUR REF DATA'!$B:$E,3,FALSE)</f>
        <v>#N/A</v>
      </c>
      <c r="G29" s="127"/>
      <c r="H29" s="19" t="e">
        <f>VLOOKUP($C29,'YOUR REF DATA'!$B:$E,4,FALSE)</f>
        <v>#N/A</v>
      </c>
      <c r="I29" s="66"/>
      <c r="L29" s="106"/>
      <c r="M29" s="10" t="str">
        <f t="shared" si="3"/>
        <v/>
      </c>
    </row>
    <row r="30" spans="1:13" s="10" customFormat="1" x14ac:dyDescent="0.2">
      <c r="A30" s="18" t="s">
        <v>43</v>
      </c>
      <c r="B30" s="20">
        <f t="shared" si="2"/>
        <v>45917</v>
      </c>
      <c r="C30" s="140"/>
      <c r="D30" s="140"/>
      <c r="E30" s="18" t="e">
        <f>VLOOKUP($C30,'YOUR REF DATA'!$B:$E,2,FALSE)</f>
        <v>#N/A</v>
      </c>
      <c r="F30" s="98" t="e">
        <f>VLOOKUP($C30,'YOUR REF DATA'!$B:$E,3,FALSE)</f>
        <v>#N/A</v>
      </c>
      <c r="G30" s="127"/>
      <c r="H30" s="19" t="e">
        <f>VLOOKUP($C30,'YOUR REF DATA'!$B:$E,4,FALSE)</f>
        <v>#N/A</v>
      </c>
      <c r="I30" s="66"/>
      <c r="L30" s="106"/>
      <c r="M30" s="10" t="str">
        <f t="shared" si="3"/>
        <v/>
      </c>
    </row>
    <row r="31" spans="1:13" s="10" customFormat="1" x14ac:dyDescent="0.2">
      <c r="A31" s="18" t="s">
        <v>44</v>
      </c>
      <c r="B31" s="20">
        <f t="shared" si="2"/>
        <v>45918</v>
      </c>
      <c r="C31" s="140"/>
      <c r="D31" s="140"/>
      <c r="E31" s="18" t="e">
        <f>VLOOKUP($C31,'YOUR REF DATA'!$B:$E,2,FALSE)</f>
        <v>#N/A</v>
      </c>
      <c r="F31" s="98" t="e">
        <f>VLOOKUP($C31,'YOUR REF DATA'!$B:$E,3,FALSE)</f>
        <v>#N/A</v>
      </c>
      <c r="G31" s="127"/>
      <c r="H31" s="19" t="e">
        <f>VLOOKUP($C31,'YOUR REF DATA'!$B:$E,4,FALSE)</f>
        <v>#N/A</v>
      </c>
      <c r="I31" s="66"/>
      <c r="L31" s="106"/>
      <c r="M31" s="10" t="str">
        <f t="shared" si="3"/>
        <v/>
      </c>
    </row>
    <row r="32" spans="1:13" s="10" customFormat="1" x14ac:dyDescent="0.2">
      <c r="A32" s="18" t="s">
        <v>45</v>
      </c>
      <c r="B32" s="20">
        <f t="shared" si="2"/>
        <v>45919</v>
      </c>
      <c r="C32" s="140"/>
      <c r="D32" s="140"/>
      <c r="E32" s="18" t="e">
        <f>VLOOKUP($C32,'YOUR REF DATA'!$B:$E,2,FALSE)</f>
        <v>#N/A</v>
      </c>
      <c r="F32" s="98" t="e">
        <f>VLOOKUP($C32,'YOUR REF DATA'!$B:$E,3,FALSE)</f>
        <v>#N/A</v>
      </c>
      <c r="G32" s="127"/>
      <c r="H32" s="19" t="e">
        <f>VLOOKUP($C32,'YOUR REF DATA'!$B:$E,4,FALSE)</f>
        <v>#N/A</v>
      </c>
      <c r="I32" s="66"/>
      <c r="L32" s="106"/>
      <c r="M32" s="10" t="str">
        <f t="shared" si="3"/>
        <v/>
      </c>
    </row>
    <row r="33" spans="1:13" s="10" customFormat="1" x14ac:dyDescent="0.2">
      <c r="A33" s="36" t="s">
        <v>39</v>
      </c>
      <c r="B33" s="37">
        <f t="shared" si="2"/>
        <v>45920</v>
      </c>
      <c r="C33" s="61"/>
      <c r="D33" s="61"/>
      <c r="E33" s="36" t="e">
        <f>VLOOKUP($C33,'YOUR REF DATA'!$B:$E,2,FALSE)</f>
        <v>#N/A</v>
      </c>
      <c r="F33" s="132" t="e">
        <f>VLOOKUP($C33,'YOUR REF DATA'!$B:$E,3,FALSE)</f>
        <v>#N/A</v>
      </c>
      <c r="G33" s="38"/>
      <c r="H33" s="39" t="e">
        <f>VLOOKUP($C33,'YOUR REF DATA'!$B:$E,4,FALSE)</f>
        <v>#N/A</v>
      </c>
      <c r="I33" s="65"/>
      <c r="L33" s="106"/>
      <c r="M33" s="10" t="str">
        <f t="shared" si="3"/>
        <v/>
      </c>
    </row>
    <row r="34" spans="1:13" s="10" customFormat="1" x14ac:dyDescent="0.2">
      <c r="A34" s="36" t="s">
        <v>40</v>
      </c>
      <c r="B34" s="37">
        <f t="shared" si="2"/>
        <v>45921</v>
      </c>
      <c r="C34" s="61"/>
      <c r="D34" s="61"/>
      <c r="E34" s="36" t="e">
        <f>VLOOKUP($C34,'YOUR REF DATA'!$B:$E,2,FALSE)</f>
        <v>#N/A</v>
      </c>
      <c r="F34" s="132" t="e">
        <f>VLOOKUP($C34,'YOUR REF DATA'!$B:$E,3,FALSE)</f>
        <v>#N/A</v>
      </c>
      <c r="G34" s="38"/>
      <c r="H34" s="39" t="e">
        <f>VLOOKUP($C34,'YOUR REF DATA'!$B:$E,4,FALSE)</f>
        <v>#N/A</v>
      </c>
      <c r="I34" s="65"/>
      <c r="L34" s="106"/>
      <c r="M34" s="10" t="str">
        <f t="shared" si="3"/>
        <v/>
      </c>
    </row>
    <row r="35" spans="1:13" s="10" customFormat="1" x14ac:dyDescent="0.2">
      <c r="A35" s="18" t="s">
        <v>41</v>
      </c>
      <c r="B35" s="20">
        <f t="shared" si="2"/>
        <v>45922</v>
      </c>
      <c r="C35" s="140"/>
      <c r="D35" s="140"/>
      <c r="E35" s="18" t="e">
        <f>VLOOKUP($C35,'YOUR REF DATA'!$B:$E,2,FALSE)</f>
        <v>#N/A</v>
      </c>
      <c r="F35" s="98" t="e">
        <f>VLOOKUP($C35,'YOUR REF DATA'!$B:$E,3,FALSE)</f>
        <v>#N/A</v>
      </c>
      <c r="G35" s="127"/>
      <c r="H35" s="19" t="e">
        <f>VLOOKUP($C35,'YOUR REF DATA'!$B:$E,4,FALSE)</f>
        <v>#N/A</v>
      </c>
      <c r="I35" s="66"/>
      <c r="L35" s="106"/>
      <c r="M35" s="10" t="str">
        <f t="shared" si="3"/>
        <v/>
      </c>
    </row>
    <row r="36" spans="1:13" s="10" customFormat="1" x14ac:dyDescent="0.2">
      <c r="A36" s="18" t="s">
        <v>42</v>
      </c>
      <c r="B36" s="20">
        <f t="shared" si="2"/>
        <v>45923</v>
      </c>
      <c r="C36" s="140"/>
      <c r="D36" s="140"/>
      <c r="E36" s="18" t="e">
        <f>VLOOKUP($C36,'YOUR REF DATA'!$B:$E,2,FALSE)</f>
        <v>#N/A</v>
      </c>
      <c r="F36" s="98" t="e">
        <f>VLOOKUP($C36,'YOUR REF DATA'!$B:$E,3,FALSE)</f>
        <v>#N/A</v>
      </c>
      <c r="G36" s="127"/>
      <c r="H36" s="19" t="e">
        <f>VLOOKUP($C36,'YOUR REF DATA'!$B:$E,4,FALSE)</f>
        <v>#N/A</v>
      </c>
      <c r="I36" s="66"/>
      <c r="L36" s="106"/>
      <c r="M36" s="10" t="str">
        <f t="shared" si="3"/>
        <v/>
      </c>
    </row>
    <row r="37" spans="1:13" s="10" customFormat="1" x14ac:dyDescent="0.2">
      <c r="A37" s="18" t="s">
        <v>43</v>
      </c>
      <c r="B37" s="20">
        <f t="shared" si="2"/>
        <v>45924</v>
      </c>
      <c r="C37" s="140"/>
      <c r="D37" s="140"/>
      <c r="E37" s="18" t="e">
        <f>VLOOKUP($C37,'YOUR REF DATA'!$B:$E,2,FALSE)</f>
        <v>#N/A</v>
      </c>
      <c r="F37" s="98" t="e">
        <f>VLOOKUP($C37,'YOUR REF DATA'!$B:$E,3,FALSE)</f>
        <v>#N/A</v>
      </c>
      <c r="G37" s="127"/>
      <c r="H37" s="19" t="e">
        <f>VLOOKUP($C37,'YOUR REF DATA'!$B:$E,4,FALSE)</f>
        <v>#N/A</v>
      </c>
      <c r="I37" s="66"/>
      <c r="L37" s="106"/>
      <c r="M37" s="10" t="str">
        <f t="shared" si="3"/>
        <v/>
      </c>
    </row>
    <row r="38" spans="1:13" s="10" customFormat="1" x14ac:dyDescent="0.2">
      <c r="A38" s="18" t="s">
        <v>44</v>
      </c>
      <c r="B38" s="20">
        <f t="shared" si="2"/>
        <v>45925</v>
      </c>
      <c r="C38" s="140"/>
      <c r="D38" s="140"/>
      <c r="E38" s="18" t="e">
        <f>VLOOKUP($C38,'YOUR REF DATA'!$B:$E,2,FALSE)</f>
        <v>#N/A</v>
      </c>
      <c r="F38" s="98" t="e">
        <f>VLOOKUP($C38,'YOUR REF DATA'!$B:$E,3,FALSE)</f>
        <v>#N/A</v>
      </c>
      <c r="G38" s="127"/>
      <c r="H38" s="19" t="e">
        <f>VLOOKUP($C38,'YOUR REF DATA'!$B:$E,4,FALSE)</f>
        <v>#N/A</v>
      </c>
      <c r="I38" s="66"/>
      <c r="L38" s="106"/>
      <c r="M38" s="10" t="str">
        <f t="shared" si="3"/>
        <v/>
      </c>
    </row>
    <row r="39" spans="1:13" s="10" customFormat="1" x14ac:dyDescent="0.2">
      <c r="A39" s="18" t="s">
        <v>45</v>
      </c>
      <c r="B39" s="20">
        <f t="shared" si="2"/>
        <v>45926</v>
      </c>
      <c r="C39" s="140"/>
      <c r="D39" s="140"/>
      <c r="E39" s="18" t="e">
        <f>VLOOKUP($C39,'YOUR REF DATA'!$B:$E,2,FALSE)</f>
        <v>#N/A</v>
      </c>
      <c r="F39" s="98" t="e">
        <f>VLOOKUP($C39,'YOUR REF DATA'!$B:$E,3,FALSE)</f>
        <v>#N/A</v>
      </c>
      <c r="G39" s="127"/>
      <c r="H39" s="19" t="e">
        <f>VLOOKUP($C39,'YOUR REF DATA'!$B:$E,4,FALSE)</f>
        <v>#N/A</v>
      </c>
      <c r="I39" s="66"/>
      <c r="L39" s="106"/>
      <c r="M39" s="10" t="str">
        <f t="shared" si="3"/>
        <v/>
      </c>
    </row>
    <row r="40" spans="1:13" s="10" customFormat="1" x14ac:dyDescent="0.2">
      <c r="A40" s="36" t="s">
        <v>39</v>
      </c>
      <c r="B40" s="37">
        <f t="shared" si="2"/>
        <v>45927</v>
      </c>
      <c r="C40" s="61"/>
      <c r="D40" s="61"/>
      <c r="E40" s="36" t="e">
        <f>VLOOKUP($C40,'YOUR REF DATA'!$B:$E,2,FALSE)</f>
        <v>#N/A</v>
      </c>
      <c r="F40" s="132" t="e">
        <f>VLOOKUP($C40,'YOUR REF DATA'!$B:$E,3,FALSE)</f>
        <v>#N/A</v>
      </c>
      <c r="G40" s="38"/>
      <c r="H40" s="39" t="e">
        <f>VLOOKUP($C40,'YOUR REF DATA'!$B:$E,4,FALSE)</f>
        <v>#N/A</v>
      </c>
      <c r="I40" s="65"/>
      <c r="L40" s="106"/>
      <c r="M40" s="10" t="str">
        <f t="shared" si="3"/>
        <v/>
      </c>
    </row>
    <row r="41" spans="1:13" s="10" customFormat="1" x14ac:dyDescent="0.2">
      <c r="A41" s="36" t="s">
        <v>40</v>
      </c>
      <c r="B41" s="37">
        <f t="shared" si="2"/>
        <v>45928</v>
      </c>
      <c r="C41" s="61"/>
      <c r="D41" s="61"/>
      <c r="E41" s="36" t="e">
        <f>VLOOKUP($C41,'YOUR REF DATA'!$B:$E,2,FALSE)</f>
        <v>#N/A</v>
      </c>
      <c r="F41" s="132" t="e">
        <f>VLOOKUP($C41,'YOUR REF DATA'!$B:$E,3,FALSE)</f>
        <v>#N/A</v>
      </c>
      <c r="G41" s="38"/>
      <c r="H41" s="39" t="e">
        <f>VLOOKUP($C41,'YOUR REF DATA'!$B:$E,4,FALSE)</f>
        <v>#N/A</v>
      </c>
      <c r="I41" s="65"/>
      <c r="L41" s="106"/>
      <c r="M41" s="10" t="str">
        <f t="shared" si="3"/>
        <v/>
      </c>
    </row>
    <row r="42" spans="1:13" s="10" customFormat="1" x14ac:dyDescent="0.2">
      <c r="A42" s="18" t="s">
        <v>41</v>
      </c>
      <c r="B42" s="20">
        <f t="shared" si="2"/>
        <v>45929</v>
      </c>
      <c r="C42" s="140"/>
      <c r="D42" s="140"/>
      <c r="E42" s="18" t="e">
        <f>VLOOKUP($C42,'YOUR REF DATA'!$B:$E,2,FALSE)</f>
        <v>#N/A</v>
      </c>
      <c r="F42" s="98" t="e">
        <f>VLOOKUP($C42,'YOUR REF DATA'!$B:$E,3,FALSE)</f>
        <v>#N/A</v>
      </c>
      <c r="G42" s="127"/>
      <c r="H42" s="19" t="e">
        <f>VLOOKUP($C42,'YOUR REF DATA'!$B:$E,4,FALSE)</f>
        <v>#N/A</v>
      </c>
      <c r="I42" s="66"/>
      <c r="L42" s="106"/>
      <c r="M42" s="10" t="str">
        <f t="shared" si="3"/>
        <v/>
      </c>
    </row>
    <row r="43" spans="1:13" s="10" customFormat="1" x14ac:dyDescent="0.2">
      <c r="A43" s="18" t="s">
        <v>42</v>
      </c>
      <c r="B43" s="20">
        <f t="shared" si="2"/>
        <v>45930</v>
      </c>
      <c r="C43" s="140"/>
      <c r="D43" s="140"/>
      <c r="E43" s="18" t="e">
        <f>VLOOKUP($C43,'YOUR REF DATA'!$B:$E,2,FALSE)</f>
        <v>#N/A</v>
      </c>
      <c r="F43" s="98" t="e">
        <f>VLOOKUP($C43,'YOUR REF DATA'!$B:$E,3,FALSE)</f>
        <v>#N/A</v>
      </c>
      <c r="G43" s="127"/>
      <c r="H43" s="19" t="e">
        <f>VLOOKUP($C43,'YOUR REF DATA'!$B:$E,4,FALSE)</f>
        <v>#N/A</v>
      </c>
      <c r="I43" s="66"/>
      <c r="L43" s="106"/>
      <c r="M43" s="10" t="str">
        <f t="shared" si="3"/>
        <v/>
      </c>
    </row>
    <row r="44" spans="1:13" s="10" customFormat="1" x14ac:dyDescent="0.2">
      <c r="A44" s="18" t="s">
        <v>43</v>
      </c>
      <c r="B44" s="20"/>
      <c r="C44" s="140"/>
      <c r="D44" s="140"/>
      <c r="E44" s="18" t="e">
        <f>VLOOKUP($C44,'YOUR REF DATA'!$B:$E,2,FALSE)</f>
        <v>#N/A</v>
      </c>
      <c r="F44" s="98" t="e">
        <f>VLOOKUP($C44,'YOUR REF DATA'!$B:$E,3,FALSE)</f>
        <v>#N/A</v>
      </c>
      <c r="G44" s="127"/>
      <c r="H44" s="19" t="e">
        <f>VLOOKUP($C44,'YOUR REF DATA'!$B:$E,4,FALSE)</f>
        <v>#N/A</v>
      </c>
      <c r="I44" s="66"/>
      <c r="L44" s="106"/>
      <c r="M44" s="10" t="str">
        <f t="shared" si="3"/>
        <v/>
      </c>
    </row>
    <row r="45" spans="1:13" s="10" customFormat="1" x14ac:dyDescent="0.2">
      <c r="A45" s="18" t="s">
        <v>108</v>
      </c>
      <c r="B45" s="20"/>
      <c r="C45" s="140"/>
      <c r="D45" s="140"/>
      <c r="E45" s="18" t="e">
        <f>VLOOKUP($C45,'YOUR REF DATA'!$B:$E,2,FALSE)</f>
        <v>#N/A</v>
      </c>
      <c r="F45" s="98" t="e">
        <f>VLOOKUP($C45,'YOUR REF DATA'!$B:$E,3,FALSE)</f>
        <v>#N/A</v>
      </c>
      <c r="G45" s="127"/>
      <c r="H45" s="19" t="e">
        <f>VLOOKUP($C45,'YOUR REF DATA'!$B:$E,4,FALSE)</f>
        <v>#N/A</v>
      </c>
      <c r="I45" s="66"/>
      <c r="L45" s="106"/>
      <c r="M45" s="10" t="str">
        <f t="shared" si="3"/>
        <v/>
      </c>
    </row>
    <row r="46" spans="1:13" s="10" customFormat="1" x14ac:dyDescent="0.2">
      <c r="A46" s="18" t="s">
        <v>45</v>
      </c>
      <c r="B46" s="20"/>
      <c r="C46" s="140"/>
      <c r="D46" s="140"/>
      <c r="E46" s="18" t="e">
        <f>VLOOKUP($C46,'YOUR REF DATA'!$B:$E,2,FALSE)</f>
        <v>#N/A</v>
      </c>
      <c r="F46" s="98" t="e">
        <f>VLOOKUP($C46,'YOUR REF DATA'!$B:$E,3,FALSE)</f>
        <v>#N/A</v>
      </c>
      <c r="G46" s="127"/>
      <c r="H46" s="19" t="e">
        <f>VLOOKUP($C46,'YOUR REF DATA'!$B:$E,4,FALSE)</f>
        <v>#N/A</v>
      </c>
      <c r="I46" s="66"/>
      <c r="L46" s="106"/>
      <c r="M46" s="10" t="str">
        <f t="shared" si="3"/>
        <v/>
      </c>
    </row>
    <row r="47" spans="1:13" s="10" customFormat="1" x14ac:dyDescent="0.2">
      <c r="A47" s="36"/>
      <c r="B47" s="37"/>
      <c r="C47" s="61"/>
      <c r="D47" s="61"/>
      <c r="E47" s="36" t="e">
        <f>VLOOKUP($C47,'YOUR REF DATA'!$B:$E,2,FALSE)</f>
        <v>#N/A</v>
      </c>
      <c r="F47" s="132" t="e">
        <f>VLOOKUP($C47,'YOUR REF DATA'!$B:$E,3,FALSE)</f>
        <v>#N/A</v>
      </c>
      <c r="G47" s="38"/>
      <c r="H47" s="39" t="e">
        <f>VLOOKUP($C47,'YOUR REF DATA'!$B:$E,4,FALSE)</f>
        <v>#N/A</v>
      </c>
      <c r="I47" s="65"/>
      <c r="L47" s="106"/>
      <c r="M47" s="10" t="str">
        <f t="shared" si="3"/>
        <v/>
      </c>
    </row>
    <row r="48" spans="1:13" s="10" customFormat="1" x14ac:dyDescent="0.2">
      <c r="A48" s="143" t="s">
        <v>205</v>
      </c>
      <c r="B48" s="144"/>
      <c r="C48" s="61"/>
      <c r="D48" s="61"/>
      <c r="E48" s="36" t="e">
        <f>VLOOKUP($C48,'YOUR REF DATA'!$B:$E,2,FALSE)</f>
        <v>#N/A</v>
      </c>
      <c r="F48" s="132" t="e">
        <f>VLOOKUP($C48,'YOUR REF DATA'!$B:$E,3,FALSE)</f>
        <v>#N/A</v>
      </c>
      <c r="G48" s="38"/>
      <c r="H48" s="39" t="e">
        <f>VLOOKUP($C48,'YOUR REF DATA'!$B:$E,4,FALSE)</f>
        <v>#N/A</v>
      </c>
      <c r="I48" s="65"/>
      <c r="L48" s="106"/>
      <c r="M48" s="10" t="str">
        <f t="shared" si="3"/>
        <v/>
      </c>
    </row>
    <row r="49" spans="1:13" s="10" customFormat="1" x14ac:dyDescent="0.2">
      <c r="A49" s="141"/>
      <c r="B49" s="142"/>
      <c r="C49" s="140"/>
      <c r="D49" s="140"/>
      <c r="E49" s="18" t="e">
        <f>VLOOKUP($C49,'YOUR REF DATA'!$B:$E,2,FALSE)</f>
        <v>#N/A</v>
      </c>
      <c r="F49" s="98" t="e">
        <f>VLOOKUP($C49,'YOUR REF DATA'!$B:$E,3,FALSE)</f>
        <v>#N/A</v>
      </c>
      <c r="G49" s="127"/>
      <c r="H49" s="19" t="e">
        <f>VLOOKUP($C49,'YOUR REF DATA'!$B:$E,4,FALSE)</f>
        <v>#N/A</v>
      </c>
      <c r="I49" s="66"/>
      <c r="L49" s="106"/>
      <c r="M49" s="10" t="str">
        <f t="shared" ref="M49:M55" si="4">LEFT(C49,1)</f>
        <v/>
      </c>
    </row>
    <row r="50" spans="1:13" s="10" customFormat="1" x14ac:dyDescent="0.2">
      <c r="A50" s="141"/>
      <c r="B50" s="142"/>
      <c r="C50" s="140"/>
      <c r="D50" s="140"/>
      <c r="E50" s="18" t="e">
        <f>VLOOKUP($C50,'YOUR REF DATA'!$B:$E,2,FALSE)</f>
        <v>#N/A</v>
      </c>
      <c r="F50" s="98" t="e">
        <f>VLOOKUP($C50,'YOUR REF DATA'!$B:$E,3,FALSE)</f>
        <v>#N/A</v>
      </c>
      <c r="G50" s="127"/>
      <c r="H50" s="19" t="e">
        <f>VLOOKUP($C50,'YOUR REF DATA'!$B:$E,4,FALSE)</f>
        <v>#N/A</v>
      </c>
      <c r="I50" s="66"/>
      <c r="L50" s="106"/>
      <c r="M50" s="10" t="str">
        <f t="shared" si="4"/>
        <v/>
      </c>
    </row>
    <row r="51" spans="1:13" s="10" customFormat="1" x14ac:dyDescent="0.2">
      <c r="A51" s="141"/>
      <c r="B51" s="142"/>
      <c r="C51" s="140"/>
      <c r="D51" s="140"/>
      <c r="E51" s="18" t="e">
        <f>VLOOKUP($C51,'YOUR REF DATA'!$B:$E,2,FALSE)</f>
        <v>#N/A</v>
      </c>
      <c r="F51" s="98" t="e">
        <f>VLOOKUP($C51,'YOUR REF DATA'!$B:$E,3,FALSE)</f>
        <v>#N/A</v>
      </c>
      <c r="G51" s="127"/>
      <c r="H51" s="19" t="e">
        <f>VLOOKUP($C51,'YOUR REF DATA'!$B:$E,4,FALSE)</f>
        <v>#N/A</v>
      </c>
      <c r="I51" s="66"/>
      <c r="L51" s="106"/>
      <c r="M51" s="10" t="str">
        <f t="shared" si="4"/>
        <v/>
      </c>
    </row>
    <row r="52" spans="1:13" s="10" customFormat="1" x14ac:dyDescent="0.2">
      <c r="A52" s="141"/>
      <c r="B52" s="142"/>
      <c r="C52" s="140"/>
      <c r="D52" s="140"/>
      <c r="E52" s="18" t="e">
        <f>VLOOKUP($C52,'YOUR REF DATA'!$B:$E,2,FALSE)</f>
        <v>#N/A</v>
      </c>
      <c r="F52" s="98" t="e">
        <f>VLOOKUP($C52,'YOUR REF DATA'!$B:$E,3,FALSE)</f>
        <v>#N/A</v>
      </c>
      <c r="G52" s="127"/>
      <c r="H52" s="19" t="e">
        <f>VLOOKUP($C52,'YOUR REF DATA'!$B:$E,4,FALSE)</f>
        <v>#N/A</v>
      </c>
      <c r="I52" s="66"/>
      <c r="L52" s="106"/>
      <c r="M52" s="10" t="str">
        <f t="shared" si="4"/>
        <v/>
      </c>
    </row>
    <row r="53" spans="1:13" s="10" customFormat="1" x14ac:dyDescent="0.2">
      <c r="A53" s="141"/>
      <c r="B53" s="142"/>
      <c r="C53" s="140"/>
      <c r="D53" s="140"/>
      <c r="E53" s="18" t="e">
        <f>VLOOKUP($C53,'YOUR REF DATA'!$B:$E,2,FALSE)</f>
        <v>#N/A</v>
      </c>
      <c r="F53" s="98" t="e">
        <f>VLOOKUP($C53,'YOUR REF DATA'!$B:$E,3,FALSE)</f>
        <v>#N/A</v>
      </c>
      <c r="G53" s="127"/>
      <c r="H53" s="19" t="e">
        <f>VLOOKUP($C53,'YOUR REF DATA'!$B:$E,4,FALSE)</f>
        <v>#N/A</v>
      </c>
      <c r="I53" s="66"/>
      <c r="L53" s="106"/>
      <c r="M53" s="10" t="str">
        <f t="shared" si="4"/>
        <v/>
      </c>
    </row>
    <row r="54" spans="1:13" s="10" customFormat="1" x14ac:dyDescent="0.2">
      <c r="A54" s="141"/>
      <c r="B54" s="142"/>
      <c r="C54" s="140"/>
      <c r="D54" s="140"/>
      <c r="E54" s="18" t="e">
        <f>VLOOKUP($C54,'YOUR REF DATA'!$B:$E,2,FALSE)</f>
        <v>#N/A</v>
      </c>
      <c r="F54" s="98" t="e">
        <f>VLOOKUP($C54,'YOUR REF DATA'!$B:$E,3,FALSE)</f>
        <v>#N/A</v>
      </c>
      <c r="G54" s="127"/>
      <c r="H54" s="19" t="e">
        <f>VLOOKUP($C54,'YOUR REF DATA'!$B:$E,4,FALSE)</f>
        <v>#N/A</v>
      </c>
      <c r="I54" s="66"/>
      <c r="L54" s="106"/>
      <c r="M54" s="10" t="str">
        <f t="shared" si="4"/>
        <v/>
      </c>
    </row>
    <row r="55" spans="1:13" s="10" customFormat="1" ht="3" customHeight="1" x14ac:dyDescent="0.2">
      <c r="A55" s="40"/>
      <c r="B55" s="41"/>
      <c r="C55" s="63"/>
      <c r="D55" s="63"/>
      <c r="E55" s="40"/>
      <c r="F55" s="40"/>
      <c r="G55" s="41"/>
      <c r="H55" s="42"/>
      <c r="I55" s="67"/>
      <c r="L55" s="106"/>
      <c r="M55" s="10" t="str">
        <f t="shared" si="4"/>
        <v/>
      </c>
    </row>
    <row r="56" spans="1:13" s="10" customFormat="1" ht="4.1500000000000004" customHeight="1" x14ac:dyDescent="0.2">
      <c r="A56" s="1"/>
      <c r="B56" s="1"/>
      <c r="C56" s="1"/>
      <c r="D56" s="1"/>
      <c r="E56" s="1"/>
      <c r="F56" s="1"/>
      <c r="G56" s="1"/>
      <c r="H56"/>
      <c r="I56"/>
      <c r="L56" s="106"/>
    </row>
    <row r="57" spans="1:13" s="10" customFormat="1" ht="3" customHeight="1" x14ac:dyDescent="0.2">
      <c r="A57" s="1"/>
      <c r="B57" s="1"/>
      <c r="C57" s="1"/>
      <c r="D57" s="1"/>
      <c r="E57" s="1"/>
      <c r="F57" s="1"/>
      <c r="G57" s="1"/>
      <c r="H57"/>
      <c r="I57"/>
      <c r="L57" s="106"/>
    </row>
    <row r="58" spans="1:13" ht="14.25" customHeight="1" x14ac:dyDescent="0.2">
      <c r="A58" s="24" t="s">
        <v>46</v>
      </c>
      <c r="B58" s="1"/>
      <c r="C58" s="1"/>
      <c r="D58" s="1"/>
      <c r="E58" s="1"/>
      <c r="F58" s="1"/>
      <c r="G58" s="1"/>
      <c r="J58"/>
    </row>
    <row r="59" spans="1:13" x14ac:dyDescent="0.2">
      <c r="A59" s="28" t="s">
        <v>36</v>
      </c>
      <c r="B59" s="156" t="s">
        <v>182</v>
      </c>
      <c r="C59" s="156"/>
      <c r="D59" s="156"/>
      <c r="E59" s="156"/>
      <c r="F59" s="156"/>
      <c r="G59" s="29"/>
      <c r="H59" s="29" t="s">
        <v>47</v>
      </c>
      <c r="I59" s="29" t="s">
        <v>48</v>
      </c>
      <c r="J59" s="29" t="s">
        <v>49</v>
      </c>
      <c r="K59" s="30" t="s">
        <v>38</v>
      </c>
    </row>
    <row r="60" spans="1:13" ht="4.9000000000000004" customHeight="1" x14ac:dyDescent="0.2">
      <c r="A60" s="68"/>
      <c r="B60" s="161"/>
      <c r="C60" s="162"/>
      <c r="D60" s="162"/>
      <c r="E60" s="162"/>
      <c r="F60" s="162"/>
      <c r="G60" s="128"/>
      <c r="H60" s="69"/>
      <c r="I60" s="70"/>
      <c r="J60" s="70"/>
      <c r="K60" s="71"/>
    </row>
    <row r="61" spans="1:13" x14ac:dyDescent="0.2">
      <c r="A61" s="72"/>
      <c r="B61" s="152"/>
      <c r="C61" s="153"/>
      <c r="D61" s="153"/>
      <c r="E61" s="153"/>
      <c r="F61" s="153"/>
      <c r="G61" s="86"/>
      <c r="H61" s="73"/>
      <c r="I61" s="74"/>
      <c r="J61" s="74"/>
      <c r="K61" s="75"/>
    </row>
    <row r="62" spans="1:13" s="1" customFormat="1" x14ac:dyDescent="0.2">
      <c r="A62" s="72"/>
      <c r="B62" s="152"/>
      <c r="C62" s="153"/>
      <c r="D62" s="153"/>
      <c r="E62" s="153"/>
      <c r="F62" s="153"/>
      <c r="G62" s="86"/>
      <c r="H62" s="73"/>
      <c r="I62" s="74"/>
      <c r="J62" s="74"/>
      <c r="K62" s="76"/>
      <c r="L62" s="107"/>
    </row>
    <row r="63" spans="1:13" s="10" customFormat="1" x14ac:dyDescent="0.2">
      <c r="A63" s="77"/>
      <c r="B63" s="78"/>
      <c r="C63" s="79"/>
      <c r="D63" s="79"/>
      <c r="E63" s="79"/>
      <c r="F63" s="79"/>
      <c r="G63" s="79"/>
      <c r="H63" s="80"/>
      <c r="I63" s="74"/>
      <c r="J63" s="74"/>
      <c r="K63" s="76"/>
      <c r="L63" s="106"/>
    </row>
    <row r="64" spans="1:13" s="10" customFormat="1" x14ac:dyDescent="0.2">
      <c r="A64" s="77"/>
      <c r="B64" s="78"/>
      <c r="C64" s="79"/>
      <c r="D64" s="79"/>
      <c r="E64" s="79"/>
      <c r="F64" s="79"/>
      <c r="G64" s="79"/>
      <c r="H64" s="80"/>
      <c r="I64" s="74"/>
      <c r="J64" s="74"/>
      <c r="K64" s="76"/>
      <c r="L64" s="106"/>
    </row>
    <row r="65" spans="1:12" s="10" customFormat="1" x14ac:dyDescent="0.2">
      <c r="A65" s="77"/>
      <c r="B65" s="78"/>
      <c r="C65" s="79"/>
      <c r="D65" s="79"/>
      <c r="E65" s="79"/>
      <c r="F65" s="79"/>
      <c r="G65" s="79"/>
      <c r="H65" s="80"/>
      <c r="I65" s="74"/>
      <c r="J65" s="74"/>
      <c r="K65" s="76"/>
      <c r="L65" s="106"/>
    </row>
    <row r="66" spans="1:12" s="10" customFormat="1" x14ac:dyDescent="0.2">
      <c r="A66" s="81"/>
      <c r="B66" s="154"/>
      <c r="C66" s="155"/>
      <c r="D66" s="155"/>
      <c r="E66" s="155"/>
      <c r="F66" s="155"/>
      <c r="G66" s="87"/>
      <c r="H66" s="82"/>
      <c r="I66" s="83"/>
      <c r="J66" s="83"/>
      <c r="K66" s="84"/>
      <c r="L66" s="106"/>
    </row>
    <row r="67" spans="1:12" s="10" customFormat="1" x14ac:dyDescent="0.2">
      <c r="A67"/>
      <c r="B67"/>
      <c r="C67"/>
      <c r="D67"/>
      <c r="E67"/>
      <c r="F67"/>
      <c r="G67"/>
      <c r="H67" s="25">
        <f>SUM(H60:H66)</f>
        <v>0</v>
      </c>
      <c r="I67" s="1">
        <f>SUMIF($I$59:$I$66,J67,H$59:H$66)</f>
        <v>0</v>
      </c>
      <c r="J67" s="3" t="s">
        <v>24</v>
      </c>
      <c r="K67"/>
      <c r="L67" s="106"/>
    </row>
    <row r="68" spans="1:12" s="10" customFormat="1" x14ac:dyDescent="0.2">
      <c r="A68"/>
      <c r="B68"/>
      <c r="C68"/>
      <c r="D68"/>
      <c r="E68"/>
      <c r="F68"/>
      <c r="G68"/>
      <c r="H68" s="31">
        <f>+I68+I67</f>
        <v>0</v>
      </c>
      <c r="I68" s="1">
        <f>SUMIF($I$59:$I$66,J68,H$59:H$66)</f>
        <v>0</v>
      </c>
      <c r="J68" s="3" t="s">
        <v>50</v>
      </c>
      <c r="K68"/>
      <c r="L68" s="106"/>
    </row>
    <row r="69" spans="1:12" s="10" customFormat="1" x14ac:dyDescent="0.2">
      <c r="A69"/>
      <c r="B69"/>
      <c r="C69"/>
      <c r="D69"/>
      <c r="E69"/>
      <c r="F69"/>
      <c r="G69"/>
      <c r="H69"/>
      <c r="I69" s="22" t="s">
        <v>24</v>
      </c>
      <c r="J69" s="22" t="s">
        <v>51</v>
      </c>
      <c r="K69"/>
      <c r="L69" s="106"/>
    </row>
    <row r="70" spans="1:12" x14ac:dyDescent="0.2">
      <c r="I70" s="27" t="s">
        <v>50</v>
      </c>
      <c r="J70" s="27" t="s">
        <v>52</v>
      </c>
    </row>
    <row r="71" spans="1:12" x14ac:dyDescent="0.2">
      <c r="I71" s="23"/>
      <c r="J71" s="23" t="s">
        <v>53</v>
      </c>
    </row>
    <row r="72" spans="1:12" s="56" customFormat="1" ht="6" customHeight="1" x14ac:dyDescent="0.2">
      <c r="J72" s="60"/>
      <c r="L72" s="105"/>
    </row>
    <row r="74" spans="1:12" x14ac:dyDescent="0.2">
      <c r="C74" t="s">
        <v>61</v>
      </c>
      <c r="E74" s="104" t="s">
        <v>34</v>
      </c>
    </row>
    <row r="75" spans="1:12" x14ac:dyDescent="0.2">
      <c r="C75" t="s">
        <v>64</v>
      </c>
      <c r="D75" t="e">
        <f>VLOOKUP($C75,'YOUR REF DATA'!$B:$D,2,FALSE)</f>
        <v>#N/A</v>
      </c>
      <c r="E75" s="1">
        <f>SUMIF($C$11:$C$55,C75,$D$11:$D$55)</f>
        <v>0</v>
      </c>
      <c r="F75" t="e">
        <f>VLOOKUP($C75,'YOUR REF DATA'!$B:$D,3,FALSE)</f>
        <v>#N/A</v>
      </c>
    </row>
    <row r="76" spans="1:12" x14ac:dyDescent="0.2">
      <c r="C76" t="s">
        <v>65</v>
      </c>
      <c r="D76" t="e">
        <f>VLOOKUP($C76,'YOUR REF DATA'!$B:$D,2,FALSE)</f>
        <v>#N/A</v>
      </c>
      <c r="E76" s="1">
        <f t="shared" ref="E76:E139" si="5">SUMIF($C$11:$C$55,C76,$D$11:$D$55)</f>
        <v>0</v>
      </c>
      <c r="F76" t="e">
        <f>VLOOKUP($C76,'YOUR REF DATA'!$B:$D,3,FALSE)</f>
        <v>#N/A</v>
      </c>
    </row>
    <row r="77" spans="1:12" x14ac:dyDescent="0.2">
      <c r="C77" t="s">
        <v>66</v>
      </c>
      <c r="D77" t="e">
        <f>VLOOKUP($C77,'YOUR REF DATA'!$B:$D,2,FALSE)</f>
        <v>#N/A</v>
      </c>
      <c r="E77" s="1">
        <f t="shared" si="5"/>
        <v>0</v>
      </c>
      <c r="F77" t="e">
        <f>VLOOKUP($C77,'YOUR REF DATA'!$B:$D,3,FALSE)</f>
        <v>#N/A</v>
      </c>
    </row>
    <row r="78" spans="1:12" x14ac:dyDescent="0.2">
      <c r="C78" t="s">
        <v>67</v>
      </c>
      <c r="D78" t="e">
        <f>VLOOKUP($C78,'YOUR REF DATA'!$B:$D,2,FALSE)</f>
        <v>#N/A</v>
      </c>
      <c r="E78" s="1">
        <f t="shared" si="5"/>
        <v>0</v>
      </c>
      <c r="F78" t="e">
        <f>VLOOKUP($C78,'YOUR REF DATA'!$B:$D,3,FALSE)</f>
        <v>#N/A</v>
      </c>
    </row>
    <row r="79" spans="1:12" x14ac:dyDescent="0.2">
      <c r="C79" t="s">
        <v>68</v>
      </c>
      <c r="D79" t="e">
        <f>VLOOKUP($C79,'YOUR REF DATA'!$B:$D,2,FALSE)</f>
        <v>#N/A</v>
      </c>
      <c r="E79" s="1">
        <f t="shared" si="5"/>
        <v>0</v>
      </c>
      <c r="F79" t="e">
        <f>VLOOKUP($C79,'YOUR REF DATA'!$B:$D,3,FALSE)</f>
        <v>#N/A</v>
      </c>
    </row>
    <row r="80" spans="1:12" x14ac:dyDescent="0.2">
      <c r="C80" t="s">
        <v>69</v>
      </c>
      <c r="D80" t="e">
        <f>VLOOKUP($C80,'YOUR REF DATA'!$B:$D,2,FALSE)</f>
        <v>#N/A</v>
      </c>
      <c r="E80" s="1">
        <f t="shared" si="5"/>
        <v>0</v>
      </c>
      <c r="F80" t="e">
        <f>VLOOKUP($C80,'YOUR REF DATA'!$B:$D,3,FALSE)</f>
        <v>#N/A</v>
      </c>
    </row>
    <row r="81" spans="3:6" x14ac:dyDescent="0.2">
      <c r="C81" t="s">
        <v>70</v>
      </c>
      <c r="D81" t="e">
        <f>VLOOKUP($C81,'YOUR REF DATA'!$B:$D,2,FALSE)</f>
        <v>#N/A</v>
      </c>
      <c r="E81" s="1">
        <f t="shared" si="5"/>
        <v>0</v>
      </c>
      <c r="F81" t="e">
        <f>VLOOKUP($C81,'YOUR REF DATA'!$B:$D,3,FALSE)</f>
        <v>#N/A</v>
      </c>
    </row>
    <row r="82" spans="3:6" x14ac:dyDescent="0.2">
      <c r="C82" t="s">
        <v>71</v>
      </c>
      <c r="D82" t="e">
        <f>VLOOKUP($C82,'YOUR REF DATA'!$B:$D,2,FALSE)</f>
        <v>#N/A</v>
      </c>
      <c r="E82" s="1">
        <f t="shared" si="5"/>
        <v>0</v>
      </c>
      <c r="F82" t="e">
        <f>VLOOKUP($C82,'YOUR REF DATA'!$B:$D,3,FALSE)</f>
        <v>#N/A</v>
      </c>
    </row>
    <row r="83" spans="3:6" x14ac:dyDescent="0.2">
      <c r="C83" t="s">
        <v>72</v>
      </c>
      <c r="D83" t="e">
        <f>VLOOKUP($C83,'YOUR REF DATA'!$B:$D,2,FALSE)</f>
        <v>#N/A</v>
      </c>
      <c r="E83" s="1">
        <f t="shared" si="5"/>
        <v>0</v>
      </c>
      <c r="F83" t="e">
        <f>VLOOKUP($C83,'YOUR REF DATA'!$B:$D,3,FALSE)</f>
        <v>#N/A</v>
      </c>
    </row>
    <row r="84" spans="3:6" x14ac:dyDescent="0.2">
      <c r="C84" t="s">
        <v>73</v>
      </c>
      <c r="D84" t="e">
        <f>VLOOKUP($C84,'YOUR REF DATA'!$B:$D,2,FALSE)</f>
        <v>#N/A</v>
      </c>
      <c r="E84" s="1">
        <f t="shared" si="5"/>
        <v>0</v>
      </c>
      <c r="F84" t="e">
        <f>VLOOKUP($C84,'YOUR REF DATA'!$B:$D,3,FALSE)</f>
        <v>#N/A</v>
      </c>
    </row>
    <row r="85" spans="3:6" x14ac:dyDescent="0.2">
      <c r="C85" t="s">
        <v>74</v>
      </c>
      <c r="D85">
        <f>VLOOKUP($C85,'YOUR REF DATA'!$B:$D,2,FALSE)</f>
        <v>0</v>
      </c>
      <c r="E85" s="1">
        <f t="shared" si="5"/>
        <v>0</v>
      </c>
      <c r="F85" t="str">
        <f>VLOOKUP($C85,'YOUR REF DATA'!$B:$D,3,FALSE)</f>
        <v>do not use</v>
      </c>
    </row>
    <row r="86" spans="3:6" x14ac:dyDescent="0.2">
      <c r="C86" t="s">
        <v>75</v>
      </c>
      <c r="D86">
        <f>VLOOKUP($C86,'YOUR REF DATA'!$B:$D,2,FALSE)</f>
        <v>0</v>
      </c>
      <c r="E86" s="1">
        <f t="shared" si="5"/>
        <v>0</v>
      </c>
      <c r="F86" t="str">
        <f>VLOOKUP($C86,'YOUR REF DATA'!$B:$D,3,FALSE)</f>
        <v>do not use</v>
      </c>
    </row>
    <row r="87" spans="3:6" x14ac:dyDescent="0.2">
      <c r="C87" t="s">
        <v>76</v>
      </c>
      <c r="D87" t="e">
        <f>VLOOKUP($C87,'YOUR REF DATA'!$B:$D,2,FALSE)</f>
        <v>#N/A</v>
      </c>
      <c r="E87" s="1">
        <f t="shared" si="5"/>
        <v>0</v>
      </c>
      <c r="F87" t="e">
        <f>VLOOKUP($C87,'YOUR REF DATA'!$B:$D,3,FALSE)</f>
        <v>#N/A</v>
      </c>
    </row>
    <row r="88" spans="3:6" x14ac:dyDescent="0.2">
      <c r="C88" t="s">
        <v>77</v>
      </c>
      <c r="D88" t="e">
        <f>VLOOKUP($C88,'YOUR REF DATA'!$B:$D,2,FALSE)</f>
        <v>#N/A</v>
      </c>
      <c r="E88" s="1">
        <f t="shared" si="5"/>
        <v>0</v>
      </c>
      <c r="F88" t="e">
        <f>VLOOKUP($C88,'YOUR REF DATA'!$B:$D,3,FALSE)</f>
        <v>#N/A</v>
      </c>
    </row>
    <row r="89" spans="3:6" x14ac:dyDescent="0.2">
      <c r="C89" t="s">
        <v>78</v>
      </c>
      <c r="D89" t="e">
        <f>VLOOKUP($C89,'YOUR REF DATA'!$B:$D,2,FALSE)</f>
        <v>#N/A</v>
      </c>
      <c r="E89" s="1">
        <f t="shared" si="5"/>
        <v>0</v>
      </c>
      <c r="F89" t="e">
        <f>VLOOKUP($C89,'YOUR REF DATA'!$B:$D,3,FALSE)</f>
        <v>#N/A</v>
      </c>
    </row>
    <row r="90" spans="3:6" x14ac:dyDescent="0.2">
      <c r="C90" t="s">
        <v>79</v>
      </c>
      <c r="D90" t="e">
        <f>VLOOKUP($C90,'YOUR REF DATA'!$B:$D,2,FALSE)</f>
        <v>#N/A</v>
      </c>
      <c r="E90" s="1">
        <f t="shared" si="5"/>
        <v>0</v>
      </c>
      <c r="F90" t="e">
        <f>VLOOKUP($C90,'YOUR REF DATA'!$B:$D,3,FALSE)</f>
        <v>#N/A</v>
      </c>
    </row>
    <row r="91" spans="3:6" x14ac:dyDescent="0.2">
      <c r="C91" t="s">
        <v>80</v>
      </c>
      <c r="D91" t="e">
        <f>VLOOKUP($C91,'YOUR REF DATA'!$B:$D,2,FALSE)</f>
        <v>#N/A</v>
      </c>
      <c r="E91" s="1">
        <f t="shared" si="5"/>
        <v>0</v>
      </c>
      <c r="F91" t="e">
        <f>VLOOKUP($C91,'YOUR REF DATA'!$B:$D,3,FALSE)</f>
        <v>#N/A</v>
      </c>
    </row>
    <row r="92" spans="3:6" x14ac:dyDescent="0.2">
      <c r="C92" t="s">
        <v>81</v>
      </c>
      <c r="D92" t="e">
        <f>VLOOKUP($C92,'YOUR REF DATA'!$B:$D,2,FALSE)</f>
        <v>#N/A</v>
      </c>
      <c r="E92" s="1">
        <f t="shared" si="5"/>
        <v>0</v>
      </c>
      <c r="F92" t="e">
        <f>VLOOKUP($C92,'YOUR REF DATA'!$B:$D,3,FALSE)</f>
        <v>#N/A</v>
      </c>
    </row>
    <row r="93" spans="3:6" x14ac:dyDescent="0.2">
      <c r="C93" t="s">
        <v>82</v>
      </c>
      <c r="D93" t="e">
        <f>VLOOKUP($C93,'YOUR REF DATA'!$B:$D,2,FALSE)</f>
        <v>#N/A</v>
      </c>
      <c r="E93" s="1">
        <f t="shared" si="5"/>
        <v>0</v>
      </c>
      <c r="F93" t="e">
        <f>VLOOKUP($C93,'YOUR REF DATA'!$B:$D,3,FALSE)</f>
        <v>#N/A</v>
      </c>
    </row>
    <row r="94" spans="3:6" x14ac:dyDescent="0.2">
      <c r="C94" t="s">
        <v>83</v>
      </c>
      <c r="D94" t="e">
        <f>VLOOKUP($C94,'YOUR REF DATA'!$B:$D,2,FALSE)</f>
        <v>#N/A</v>
      </c>
      <c r="E94" s="1">
        <f t="shared" si="5"/>
        <v>0</v>
      </c>
      <c r="F94" t="e">
        <f>VLOOKUP($C94,'YOUR REF DATA'!$B:$D,3,FALSE)</f>
        <v>#N/A</v>
      </c>
    </row>
    <row r="95" spans="3:6" x14ac:dyDescent="0.2">
      <c r="C95" t="s">
        <v>84</v>
      </c>
      <c r="D95" t="e">
        <f>VLOOKUP($C95,'YOUR REF DATA'!$B:$D,2,FALSE)</f>
        <v>#N/A</v>
      </c>
      <c r="E95" s="1">
        <f t="shared" si="5"/>
        <v>0</v>
      </c>
      <c r="F95" t="e">
        <f>VLOOKUP($C95,'YOUR REF DATA'!$B:$D,3,FALSE)</f>
        <v>#N/A</v>
      </c>
    </row>
    <row r="96" spans="3:6" x14ac:dyDescent="0.2">
      <c r="C96" t="s">
        <v>85</v>
      </c>
      <c r="D96" t="e">
        <f>VLOOKUP($C96,'YOUR REF DATA'!$B:$D,2,FALSE)</f>
        <v>#N/A</v>
      </c>
      <c r="E96" s="1">
        <f t="shared" si="5"/>
        <v>0</v>
      </c>
      <c r="F96" t="e">
        <f>VLOOKUP($C96,'YOUR REF DATA'!$B:$D,3,FALSE)</f>
        <v>#N/A</v>
      </c>
    </row>
    <row r="97" spans="3:6" x14ac:dyDescent="0.2">
      <c r="C97" t="s">
        <v>86</v>
      </c>
      <c r="D97" t="e">
        <f>VLOOKUP($C97,'YOUR REF DATA'!$B:$D,2,FALSE)</f>
        <v>#N/A</v>
      </c>
      <c r="E97" s="1">
        <f t="shared" si="5"/>
        <v>0</v>
      </c>
      <c r="F97" t="e">
        <f>VLOOKUP($C97,'YOUR REF DATA'!$B:$D,3,FALSE)</f>
        <v>#N/A</v>
      </c>
    </row>
    <row r="98" spans="3:6" x14ac:dyDescent="0.2">
      <c r="C98" t="s">
        <v>87</v>
      </c>
      <c r="D98" t="e">
        <f>VLOOKUP($C98,'YOUR REF DATA'!$B:$D,2,FALSE)</f>
        <v>#N/A</v>
      </c>
      <c r="E98" s="1">
        <f t="shared" si="5"/>
        <v>0</v>
      </c>
      <c r="F98" t="e">
        <f>VLOOKUP($C98,'YOUR REF DATA'!$B:$D,3,FALSE)</f>
        <v>#N/A</v>
      </c>
    </row>
    <row r="99" spans="3:6" x14ac:dyDescent="0.2">
      <c r="C99" t="s">
        <v>88</v>
      </c>
      <c r="D99" t="e">
        <f>VLOOKUP($C99,'YOUR REF DATA'!$B:$D,2,FALSE)</f>
        <v>#N/A</v>
      </c>
      <c r="E99" s="1">
        <f t="shared" si="5"/>
        <v>0</v>
      </c>
      <c r="F99" t="e">
        <f>VLOOKUP($C99,'YOUR REF DATA'!$B:$D,3,FALSE)</f>
        <v>#N/A</v>
      </c>
    </row>
    <row r="100" spans="3:6" x14ac:dyDescent="0.2">
      <c r="C100" t="s">
        <v>89</v>
      </c>
      <c r="D100" t="e">
        <f>VLOOKUP($C100,'YOUR REF DATA'!$B:$D,2,FALSE)</f>
        <v>#N/A</v>
      </c>
      <c r="E100" s="1">
        <f t="shared" si="5"/>
        <v>0</v>
      </c>
      <c r="F100" t="e">
        <f>VLOOKUP($C100,'YOUR REF DATA'!$B:$D,3,FALSE)</f>
        <v>#N/A</v>
      </c>
    </row>
    <row r="101" spans="3:6" x14ac:dyDescent="0.2">
      <c r="C101" t="s">
        <v>90</v>
      </c>
      <c r="D101" t="e">
        <f>VLOOKUP($C101,'YOUR REF DATA'!$B:$D,2,FALSE)</f>
        <v>#N/A</v>
      </c>
      <c r="E101" s="1">
        <f t="shared" si="5"/>
        <v>0</v>
      </c>
      <c r="F101" t="e">
        <f>VLOOKUP($C101,'YOUR REF DATA'!$B:$D,3,FALSE)</f>
        <v>#N/A</v>
      </c>
    </row>
    <row r="102" spans="3:6" x14ac:dyDescent="0.2">
      <c r="C102" t="s">
        <v>91</v>
      </c>
      <c r="D102" t="e">
        <f>VLOOKUP($C102,'YOUR REF DATA'!$B:$D,2,FALSE)</f>
        <v>#N/A</v>
      </c>
      <c r="E102" s="1">
        <f t="shared" si="5"/>
        <v>0</v>
      </c>
      <c r="F102" t="e">
        <f>VLOOKUP($C102,'YOUR REF DATA'!$B:$D,3,FALSE)</f>
        <v>#N/A</v>
      </c>
    </row>
    <row r="103" spans="3:6" x14ac:dyDescent="0.2">
      <c r="C103" t="s">
        <v>92</v>
      </c>
      <c r="D103" t="e">
        <f>VLOOKUP($C103,'YOUR REF DATA'!$B:$D,2,FALSE)</f>
        <v>#N/A</v>
      </c>
      <c r="E103" s="1">
        <f t="shared" si="5"/>
        <v>0</v>
      </c>
      <c r="F103" t="e">
        <f>VLOOKUP($C103,'YOUR REF DATA'!$B:$D,3,FALSE)</f>
        <v>#N/A</v>
      </c>
    </row>
    <row r="104" spans="3:6" x14ac:dyDescent="0.2">
      <c r="C104" t="s">
        <v>93</v>
      </c>
      <c r="D104" t="e">
        <f>VLOOKUP($C104,'YOUR REF DATA'!$B:$D,2,FALSE)</f>
        <v>#N/A</v>
      </c>
      <c r="E104" s="1">
        <f t="shared" si="5"/>
        <v>0</v>
      </c>
      <c r="F104" t="e">
        <f>VLOOKUP($C104,'YOUR REF DATA'!$B:$D,3,FALSE)</f>
        <v>#N/A</v>
      </c>
    </row>
    <row r="105" spans="3:6" x14ac:dyDescent="0.2">
      <c r="C105" t="s">
        <v>94</v>
      </c>
      <c r="D105" t="e">
        <f>VLOOKUP($C105,'YOUR REF DATA'!$B:$D,2,FALSE)</f>
        <v>#N/A</v>
      </c>
      <c r="E105" s="1">
        <f t="shared" si="5"/>
        <v>0</v>
      </c>
      <c r="F105" t="e">
        <f>VLOOKUP($C105,'YOUR REF DATA'!$B:$D,3,FALSE)</f>
        <v>#N/A</v>
      </c>
    </row>
    <row r="106" spans="3:6" x14ac:dyDescent="0.2">
      <c r="C106" t="s">
        <v>95</v>
      </c>
      <c r="D106" t="e">
        <f>VLOOKUP($C106,'YOUR REF DATA'!$B:$D,2,FALSE)</f>
        <v>#N/A</v>
      </c>
      <c r="E106" s="1">
        <f t="shared" si="5"/>
        <v>0</v>
      </c>
      <c r="F106" t="e">
        <f>VLOOKUP($C106,'YOUR REF DATA'!$B:$D,3,FALSE)</f>
        <v>#N/A</v>
      </c>
    </row>
    <row r="107" spans="3:6" x14ac:dyDescent="0.2">
      <c r="C107" t="s">
        <v>96</v>
      </c>
      <c r="D107" t="e">
        <f>VLOOKUP($C107,'YOUR REF DATA'!$B:$D,2,FALSE)</f>
        <v>#N/A</v>
      </c>
      <c r="E107" s="1">
        <f t="shared" si="5"/>
        <v>0</v>
      </c>
      <c r="F107" t="e">
        <f>VLOOKUP($C107,'YOUR REF DATA'!$B:$D,3,FALSE)</f>
        <v>#N/A</v>
      </c>
    </row>
    <row r="108" spans="3:6" x14ac:dyDescent="0.2">
      <c r="C108" t="s">
        <v>97</v>
      </c>
      <c r="D108" t="e">
        <f>VLOOKUP($C108,'YOUR REF DATA'!$B:$D,2,FALSE)</f>
        <v>#N/A</v>
      </c>
      <c r="E108" s="1">
        <f t="shared" si="5"/>
        <v>0</v>
      </c>
      <c r="F108" t="e">
        <f>VLOOKUP($C108,'YOUR REF DATA'!$B:$D,3,FALSE)</f>
        <v>#N/A</v>
      </c>
    </row>
    <row r="109" spans="3:6" x14ac:dyDescent="0.2">
      <c r="C109" t="s">
        <v>109</v>
      </c>
      <c r="D109" t="e">
        <f>VLOOKUP($C109,'YOUR REF DATA'!$B:$D,2,FALSE)</f>
        <v>#N/A</v>
      </c>
      <c r="E109" s="1">
        <f t="shared" si="5"/>
        <v>0</v>
      </c>
      <c r="F109" t="e">
        <f>VLOOKUP($C109,'YOUR REF DATA'!$B:$D,3,FALSE)</f>
        <v>#N/A</v>
      </c>
    </row>
    <row r="110" spans="3:6" x14ac:dyDescent="0.2">
      <c r="C110" t="s">
        <v>110</v>
      </c>
      <c r="D110" t="e">
        <f>VLOOKUP($C110,'YOUR REF DATA'!$B:$D,2,FALSE)</f>
        <v>#N/A</v>
      </c>
      <c r="E110" s="1">
        <f t="shared" si="5"/>
        <v>0</v>
      </c>
      <c r="F110" t="e">
        <f>VLOOKUP($C110,'YOUR REF DATA'!$B:$D,3,FALSE)</f>
        <v>#N/A</v>
      </c>
    </row>
    <row r="111" spans="3:6" x14ac:dyDescent="0.2">
      <c r="C111" t="s">
        <v>111</v>
      </c>
      <c r="D111" t="e">
        <f>VLOOKUP($C111,'YOUR REF DATA'!$B:$D,2,FALSE)</f>
        <v>#N/A</v>
      </c>
      <c r="E111" s="1">
        <f t="shared" si="5"/>
        <v>0</v>
      </c>
      <c r="F111" t="e">
        <f>VLOOKUP($C111,'YOUR REF DATA'!$B:$D,3,FALSE)</f>
        <v>#N/A</v>
      </c>
    </row>
    <row r="112" spans="3:6" x14ac:dyDescent="0.2">
      <c r="C112" t="s">
        <v>112</v>
      </c>
      <c r="D112" t="e">
        <f>VLOOKUP($C112,'YOUR REF DATA'!$B:$D,2,FALSE)</f>
        <v>#N/A</v>
      </c>
      <c r="E112" s="1">
        <f t="shared" si="5"/>
        <v>0</v>
      </c>
      <c r="F112" t="e">
        <f>VLOOKUP($C112,'YOUR REF DATA'!$B:$D,3,FALSE)</f>
        <v>#N/A</v>
      </c>
    </row>
    <row r="113" spans="3:6" x14ac:dyDescent="0.2">
      <c r="C113" t="s">
        <v>113</v>
      </c>
      <c r="D113" t="e">
        <f>VLOOKUP($C113,'YOUR REF DATA'!$B:$D,2,FALSE)</f>
        <v>#N/A</v>
      </c>
      <c r="E113" s="1">
        <f t="shared" si="5"/>
        <v>0</v>
      </c>
      <c r="F113" t="e">
        <f>VLOOKUP($C113,'YOUR REF DATA'!$B:$D,3,FALSE)</f>
        <v>#N/A</v>
      </c>
    </row>
    <row r="114" spans="3:6" x14ac:dyDescent="0.2">
      <c r="C114" t="s">
        <v>114</v>
      </c>
      <c r="D114" t="e">
        <f>VLOOKUP($C114,'YOUR REF DATA'!$B:$D,2,FALSE)</f>
        <v>#N/A</v>
      </c>
      <c r="E114" s="1">
        <f t="shared" si="5"/>
        <v>0</v>
      </c>
      <c r="F114" t="e">
        <f>VLOOKUP($C114,'YOUR REF DATA'!$B:$D,3,FALSE)</f>
        <v>#N/A</v>
      </c>
    </row>
    <row r="115" spans="3:6" x14ac:dyDescent="0.2">
      <c r="C115" t="s">
        <v>115</v>
      </c>
      <c r="D115" t="e">
        <f>VLOOKUP($C115,'YOUR REF DATA'!$B:$D,2,FALSE)</f>
        <v>#N/A</v>
      </c>
      <c r="E115" s="1">
        <f t="shared" si="5"/>
        <v>0</v>
      </c>
      <c r="F115" t="e">
        <f>VLOOKUP($C115,'YOUR REF DATA'!$B:$D,3,FALSE)</f>
        <v>#N/A</v>
      </c>
    </row>
    <row r="116" spans="3:6" x14ac:dyDescent="0.2">
      <c r="C116" t="s">
        <v>116</v>
      </c>
      <c r="D116" t="e">
        <f>VLOOKUP($C116,'YOUR REF DATA'!$B:$D,2,FALSE)</f>
        <v>#N/A</v>
      </c>
      <c r="E116" s="1">
        <f t="shared" si="5"/>
        <v>0</v>
      </c>
      <c r="F116" t="e">
        <f>VLOOKUP($C116,'YOUR REF DATA'!$B:$D,3,FALSE)</f>
        <v>#N/A</v>
      </c>
    </row>
    <row r="117" spans="3:6" x14ac:dyDescent="0.2">
      <c r="C117" t="s">
        <v>117</v>
      </c>
      <c r="D117" t="e">
        <f>VLOOKUP($C117,'YOUR REF DATA'!$B:$D,2,FALSE)</f>
        <v>#N/A</v>
      </c>
      <c r="E117" s="1">
        <f t="shared" si="5"/>
        <v>0</v>
      </c>
      <c r="F117" t="e">
        <f>VLOOKUP($C117,'YOUR REF DATA'!$B:$D,3,FALSE)</f>
        <v>#N/A</v>
      </c>
    </row>
    <row r="118" spans="3:6" x14ac:dyDescent="0.2">
      <c r="C118" t="s">
        <v>118</v>
      </c>
      <c r="D118" t="e">
        <f>VLOOKUP($C118,'YOUR REF DATA'!$B:$D,2,FALSE)</f>
        <v>#N/A</v>
      </c>
      <c r="E118" s="1">
        <f t="shared" si="5"/>
        <v>0</v>
      </c>
      <c r="F118" t="e">
        <f>VLOOKUP($C118,'YOUR REF DATA'!$B:$D,3,FALSE)</f>
        <v>#N/A</v>
      </c>
    </row>
    <row r="119" spans="3:6" x14ac:dyDescent="0.2">
      <c r="C119" t="s">
        <v>119</v>
      </c>
      <c r="D119" t="e">
        <f>VLOOKUP($C119,'YOUR REF DATA'!$B:$D,2,FALSE)</f>
        <v>#N/A</v>
      </c>
      <c r="E119" s="1">
        <f t="shared" si="5"/>
        <v>0</v>
      </c>
      <c r="F119" t="e">
        <f>VLOOKUP($C119,'YOUR REF DATA'!$B:$D,3,FALSE)</f>
        <v>#N/A</v>
      </c>
    </row>
    <row r="120" spans="3:6" x14ac:dyDescent="0.2">
      <c r="C120" t="s">
        <v>120</v>
      </c>
      <c r="D120" t="e">
        <f>VLOOKUP($C120,'YOUR REF DATA'!$B:$D,2,FALSE)</f>
        <v>#N/A</v>
      </c>
      <c r="E120" s="1">
        <f t="shared" si="5"/>
        <v>0</v>
      </c>
      <c r="F120" t="e">
        <f>VLOOKUP($C120,'YOUR REF DATA'!$B:$D,3,FALSE)</f>
        <v>#N/A</v>
      </c>
    </row>
    <row r="121" spans="3:6" x14ac:dyDescent="0.2">
      <c r="C121" t="s">
        <v>121</v>
      </c>
      <c r="D121" t="e">
        <f>VLOOKUP($C121,'YOUR REF DATA'!$B:$D,2,FALSE)</f>
        <v>#N/A</v>
      </c>
      <c r="E121" s="1">
        <f t="shared" si="5"/>
        <v>0</v>
      </c>
      <c r="F121" t="e">
        <f>VLOOKUP($C121,'YOUR REF DATA'!$B:$D,3,FALSE)</f>
        <v>#N/A</v>
      </c>
    </row>
    <row r="122" spans="3:6" x14ac:dyDescent="0.2">
      <c r="C122" t="s">
        <v>122</v>
      </c>
      <c r="D122" t="e">
        <f>VLOOKUP($C122,'YOUR REF DATA'!$B:$D,2,FALSE)</f>
        <v>#N/A</v>
      </c>
      <c r="E122" s="1">
        <f t="shared" si="5"/>
        <v>0</v>
      </c>
      <c r="F122" t="e">
        <f>VLOOKUP($C122,'YOUR REF DATA'!$B:$D,3,FALSE)</f>
        <v>#N/A</v>
      </c>
    </row>
    <row r="123" spans="3:6" x14ac:dyDescent="0.2">
      <c r="C123" t="s">
        <v>123</v>
      </c>
      <c r="D123" t="e">
        <f>VLOOKUP($C123,'YOUR REF DATA'!$B:$D,2,FALSE)</f>
        <v>#N/A</v>
      </c>
      <c r="E123" s="1">
        <f t="shared" si="5"/>
        <v>0</v>
      </c>
      <c r="F123" t="e">
        <f>VLOOKUP($C123,'YOUR REF DATA'!$B:$D,3,FALSE)</f>
        <v>#N/A</v>
      </c>
    </row>
    <row r="124" spans="3:6" x14ac:dyDescent="0.2">
      <c r="C124" t="s">
        <v>124</v>
      </c>
      <c r="D124" t="e">
        <f>VLOOKUP($C124,'YOUR REF DATA'!$B:$D,2,FALSE)</f>
        <v>#N/A</v>
      </c>
      <c r="E124" s="1">
        <f t="shared" si="5"/>
        <v>0</v>
      </c>
      <c r="F124" t="e">
        <f>VLOOKUP($C124,'YOUR REF DATA'!$B:$D,3,FALSE)</f>
        <v>#N/A</v>
      </c>
    </row>
    <row r="125" spans="3:6" x14ac:dyDescent="0.2">
      <c r="C125" t="s">
        <v>125</v>
      </c>
      <c r="D125" t="e">
        <f>VLOOKUP($C125,'YOUR REF DATA'!$B:$D,2,FALSE)</f>
        <v>#N/A</v>
      </c>
      <c r="E125" s="1">
        <f t="shared" si="5"/>
        <v>0</v>
      </c>
      <c r="F125" t="e">
        <f>VLOOKUP($C125,'YOUR REF DATA'!$B:$D,3,FALSE)</f>
        <v>#N/A</v>
      </c>
    </row>
    <row r="126" spans="3:6" x14ac:dyDescent="0.2">
      <c r="C126" t="s">
        <v>126</v>
      </c>
      <c r="D126" t="e">
        <f>VLOOKUP($C126,'YOUR REF DATA'!$B:$D,2,FALSE)</f>
        <v>#N/A</v>
      </c>
      <c r="E126" s="1">
        <f t="shared" si="5"/>
        <v>0</v>
      </c>
      <c r="F126" t="e">
        <f>VLOOKUP($C126,'YOUR REF DATA'!$B:$D,3,FALSE)</f>
        <v>#N/A</v>
      </c>
    </row>
    <row r="127" spans="3:6" x14ac:dyDescent="0.2">
      <c r="C127" t="s">
        <v>127</v>
      </c>
      <c r="D127" t="e">
        <f>VLOOKUP($C127,'YOUR REF DATA'!$B:$D,2,FALSE)</f>
        <v>#N/A</v>
      </c>
      <c r="E127" s="1">
        <f t="shared" si="5"/>
        <v>0</v>
      </c>
      <c r="F127" t="e">
        <f>VLOOKUP($C127,'YOUR REF DATA'!$B:$D,3,FALSE)</f>
        <v>#N/A</v>
      </c>
    </row>
    <row r="128" spans="3:6" x14ac:dyDescent="0.2">
      <c r="C128" t="s">
        <v>128</v>
      </c>
      <c r="D128" t="e">
        <f>VLOOKUP($C128,'YOUR REF DATA'!$B:$D,2,FALSE)</f>
        <v>#N/A</v>
      </c>
      <c r="E128" s="1">
        <f t="shared" si="5"/>
        <v>0</v>
      </c>
      <c r="F128" t="e">
        <f>VLOOKUP($C128,'YOUR REF DATA'!$B:$D,3,FALSE)</f>
        <v>#N/A</v>
      </c>
    </row>
    <row r="129" spans="3:6" x14ac:dyDescent="0.2">
      <c r="C129" t="s">
        <v>129</v>
      </c>
      <c r="D129" t="e">
        <f>VLOOKUP($C129,'YOUR REF DATA'!$B:$D,2,FALSE)</f>
        <v>#N/A</v>
      </c>
      <c r="E129" s="1">
        <f t="shared" si="5"/>
        <v>0</v>
      </c>
      <c r="F129" t="e">
        <f>VLOOKUP($C129,'YOUR REF DATA'!$B:$D,3,FALSE)</f>
        <v>#N/A</v>
      </c>
    </row>
    <row r="130" spans="3:6" x14ac:dyDescent="0.2">
      <c r="C130" t="s">
        <v>130</v>
      </c>
      <c r="D130" t="e">
        <f>VLOOKUP($C130,'YOUR REF DATA'!$B:$D,2,FALSE)</f>
        <v>#N/A</v>
      </c>
      <c r="E130" s="1">
        <f t="shared" si="5"/>
        <v>0</v>
      </c>
      <c r="F130" t="e">
        <f>VLOOKUP($C130,'YOUR REF DATA'!$B:$D,3,FALSE)</f>
        <v>#N/A</v>
      </c>
    </row>
    <row r="131" spans="3:6" x14ac:dyDescent="0.2">
      <c r="C131" t="s">
        <v>131</v>
      </c>
      <c r="D131" t="e">
        <f>VLOOKUP($C131,'YOUR REF DATA'!$B:$D,2,FALSE)</f>
        <v>#N/A</v>
      </c>
      <c r="E131" s="1">
        <f t="shared" si="5"/>
        <v>0</v>
      </c>
      <c r="F131" t="e">
        <f>VLOOKUP($C131,'YOUR REF DATA'!$B:$D,3,FALSE)</f>
        <v>#N/A</v>
      </c>
    </row>
    <row r="132" spans="3:6" x14ac:dyDescent="0.2">
      <c r="C132" t="s">
        <v>132</v>
      </c>
      <c r="D132" t="e">
        <f>VLOOKUP($C132,'YOUR REF DATA'!$B:$D,2,FALSE)</f>
        <v>#N/A</v>
      </c>
      <c r="E132" s="1">
        <f t="shared" si="5"/>
        <v>0</v>
      </c>
      <c r="F132" t="e">
        <f>VLOOKUP($C132,'YOUR REF DATA'!$B:$D,3,FALSE)</f>
        <v>#N/A</v>
      </c>
    </row>
    <row r="133" spans="3:6" x14ac:dyDescent="0.2">
      <c r="C133" t="s">
        <v>133</v>
      </c>
      <c r="D133" t="e">
        <f>VLOOKUP($C133,'YOUR REF DATA'!$B:$D,2,FALSE)</f>
        <v>#N/A</v>
      </c>
      <c r="E133" s="1">
        <f t="shared" si="5"/>
        <v>0</v>
      </c>
      <c r="F133" t="e">
        <f>VLOOKUP($C133,'YOUR REF DATA'!$B:$D,3,FALSE)</f>
        <v>#N/A</v>
      </c>
    </row>
    <row r="134" spans="3:6" x14ac:dyDescent="0.2">
      <c r="C134" t="s">
        <v>134</v>
      </c>
      <c r="D134" t="e">
        <f>VLOOKUP($C134,'YOUR REF DATA'!$B:$D,2,FALSE)</f>
        <v>#N/A</v>
      </c>
      <c r="E134" s="1">
        <f t="shared" si="5"/>
        <v>0</v>
      </c>
      <c r="F134" t="e">
        <f>VLOOKUP($C134,'YOUR REF DATA'!$B:$D,3,FALSE)</f>
        <v>#N/A</v>
      </c>
    </row>
    <row r="135" spans="3:6" x14ac:dyDescent="0.2">
      <c r="C135" t="s">
        <v>135</v>
      </c>
      <c r="D135" t="e">
        <f>VLOOKUP($C135,'YOUR REF DATA'!$B:$D,2,FALSE)</f>
        <v>#N/A</v>
      </c>
      <c r="E135" s="1">
        <f t="shared" si="5"/>
        <v>0</v>
      </c>
      <c r="F135" t="e">
        <f>VLOOKUP($C135,'YOUR REF DATA'!$B:$D,3,FALSE)</f>
        <v>#N/A</v>
      </c>
    </row>
    <row r="136" spans="3:6" x14ac:dyDescent="0.2">
      <c r="C136" t="s">
        <v>136</v>
      </c>
      <c r="D136" t="e">
        <f>VLOOKUP($C136,'YOUR REF DATA'!$B:$D,2,FALSE)</f>
        <v>#N/A</v>
      </c>
      <c r="E136" s="1">
        <f t="shared" si="5"/>
        <v>0</v>
      </c>
      <c r="F136" t="e">
        <f>VLOOKUP($C136,'YOUR REF DATA'!$B:$D,3,FALSE)</f>
        <v>#N/A</v>
      </c>
    </row>
    <row r="137" spans="3:6" x14ac:dyDescent="0.2">
      <c r="C137" t="s">
        <v>137</v>
      </c>
      <c r="D137" t="e">
        <f>VLOOKUP($C137,'YOUR REF DATA'!$B:$D,2,FALSE)</f>
        <v>#N/A</v>
      </c>
      <c r="E137" s="1">
        <f t="shared" si="5"/>
        <v>0</v>
      </c>
      <c r="F137" t="e">
        <f>VLOOKUP($C137,'YOUR REF DATA'!$B:$D,3,FALSE)</f>
        <v>#N/A</v>
      </c>
    </row>
    <row r="138" spans="3:6" x14ac:dyDescent="0.2">
      <c r="C138" t="s">
        <v>138</v>
      </c>
      <c r="D138" t="e">
        <f>VLOOKUP($C138,'YOUR REF DATA'!$B:$D,2,FALSE)</f>
        <v>#N/A</v>
      </c>
      <c r="E138" s="1">
        <f t="shared" si="5"/>
        <v>0</v>
      </c>
      <c r="F138" t="e">
        <f>VLOOKUP($C138,'YOUR REF DATA'!$B:$D,3,FALSE)</f>
        <v>#N/A</v>
      </c>
    </row>
    <row r="139" spans="3:6" x14ac:dyDescent="0.2">
      <c r="C139" t="s">
        <v>139</v>
      </c>
      <c r="D139" t="e">
        <f>VLOOKUP($C139,'YOUR REF DATA'!$B:$D,2,FALSE)</f>
        <v>#N/A</v>
      </c>
      <c r="E139" s="1">
        <f t="shared" si="5"/>
        <v>0</v>
      </c>
      <c r="F139" t="e">
        <f>VLOOKUP($C139,'YOUR REF DATA'!$B:$D,3,FALSE)</f>
        <v>#N/A</v>
      </c>
    </row>
    <row r="140" spans="3:6" x14ac:dyDescent="0.2">
      <c r="C140" t="s">
        <v>140</v>
      </c>
      <c r="D140" t="e">
        <f>VLOOKUP($C140,'YOUR REF DATA'!$B:$D,2,FALSE)</f>
        <v>#N/A</v>
      </c>
      <c r="E140" s="1">
        <f t="shared" ref="E140:E181" si="6">SUMIF($C$11:$C$55,C140,$D$11:$D$55)</f>
        <v>0</v>
      </c>
      <c r="F140" t="e">
        <f>VLOOKUP($C140,'YOUR REF DATA'!$B:$D,3,FALSE)</f>
        <v>#N/A</v>
      </c>
    </row>
    <row r="141" spans="3:6" x14ac:dyDescent="0.2">
      <c r="C141" t="s">
        <v>141</v>
      </c>
      <c r="D141" t="e">
        <f>VLOOKUP($C141,'YOUR REF DATA'!$B:$D,2,FALSE)</f>
        <v>#N/A</v>
      </c>
      <c r="E141" s="1">
        <f t="shared" si="6"/>
        <v>0</v>
      </c>
      <c r="F141" t="e">
        <f>VLOOKUP($C141,'YOUR REF DATA'!$B:$D,3,FALSE)</f>
        <v>#N/A</v>
      </c>
    </row>
    <row r="142" spans="3:6" x14ac:dyDescent="0.2">
      <c r="C142" t="s">
        <v>142</v>
      </c>
      <c r="D142" t="e">
        <f>VLOOKUP($C142,'YOUR REF DATA'!$B:$D,2,FALSE)</f>
        <v>#N/A</v>
      </c>
      <c r="E142" s="1">
        <f t="shared" si="6"/>
        <v>0</v>
      </c>
      <c r="F142" t="e">
        <f>VLOOKUP($C142,'YOUR REF DATA'!$B:$D,3,FALSE)</f>
        <v>#N/A</v>
      </c>
    </row>
    <row r="143" spans="3:6" x14ac:dyDescent="0.2">
      <c r="C143" t="s">
        <v>143</v>
      </c>
      <c r="D143" t="e">
        <f>VLOOKUP($C143,'YOUR REF DATA'!$B:$D,2,FALSE)</f>
        <v>#N/A</v>
      </c>
      <c r="E143" s="1">
        <f t="shared" si="6"/>
        <v>0</v>
      </c>
      <c r="F143" t="e">
        <f>VLOOKUP($C143,'YOUR REF DATA'!$B:$D,3,FALSE)</f>
        <v>#N/A</v>
      </c>
    </row>
    <row r="144" spans="3:6" x14ac:dyDescent="0.2">
      <c r="C144" t="s">
        <v>144</v>
      </c>
      <c r="D144" t="e">
        <f>VLOOKUP($C144,'YOUR REF DATA'!$B:$D,2,FALSE)</f>
        <v>#N/A</v>
      </c>
      <c r="E144" s="1">
        <f t="shared" si="6"/>
        <v>0</v>
      </c>
      <c r="F144" t="e">
        <f>VLOOKUP($C144,'YOUR REF DATA'!$B:$D,3,FALSE)</f>
        <v>#N/A</v>
      </c>
    </row>
    <row r="145" spans="3:6" x14ac:dyDescent="0.2">
      <c r="C145" t="s">
        <v>145</v>
      </c>
      <c r="D145" t="e">
        <f>VLOOKUP($C145,'YOUR REF DATA'!$B:$D,2,FALSE)</f>
        <v>#N/A</v>
      </c>
      <c r="E145" s="1">
        <f t="shared" si="6"/>
        <v>0</v>
      </c>
      <c r="F145" t="e">
        <f>VLOOKUP($C145,'YOUR REF DATA'!$B:$D,3,FALSE)</f>
        <v>#N/A</v>
      </c>
    </row>
    <row r="146" spans="3:6" x14ac:dyDescent="0.2">
      <c r="C146" t="s">
        <v>146</v>
      </c>
      <c r="D146" t="e">
        <f>VLOOKUP($C146,'YOUR REF DATA'!$B:$D,2,FALSE)</f>
        <v>#N/A</v>
      </c>
      <c r="E146" s="1">
        <f t="shared" si="6"/>
        <v>0</v>
      </c>
      <c r="F146" t="e">
        <f>VLOOKUP($C146,'YOUR REF DATA'!$B:$D,3,FALSE)</f>
        <v>#N/A</v>
      </c>
    </row>
    <row r="147" spans="3:6" x14ac:dyDescent="0.2">
      <c r="C147" t="s">
        <v>147</v>
      </c>
      <c r="D147" t="e">
        <f>VLOOKUP($C147,'YOUR REF DATA'!$B:$D,2,FALSE)</f>
        <v>#N/A</v>
      </c>
      <c r="E147" s="1">
        <f t="shared" si="6"/>
        <v>0</v>
      </c>
      <c r="F147" t="e">
        <f>VLOOKUP($C147,'YOUR REF DATA'!$B:$D,3,FALSE)</f>
        <v>#N/A</v>
      </c>
    </row>
    <row r="148" spans="3:6" x14ac:dyDescent="0.2">
      <c r="C148" t="s">
        <v>148</v>
      </c>
      <c r="D148" t="e">
        <f>VLOOKUP($C148,'YOUR REF DATA'!$B:$D,2,FALSE)</f>
        <v>#N/A</v>
      </c>
      <c r="E148" s="1">
        <f t="shared" si="6"/>
        <v>0</v>
      </c>
      <c r="F148" t="e">
        <f>VLOOKUP($C148,'YOUR REF DATA'!$B:$D,3,FALSE)</f>
        <v>#N/A</v>
      </c>
    </row>
    <row r="149" spans="3:6" x14ac:dyDescent="0.2">
      <c r="C149" t="s">
        <v>149</v>
      </c>
      <c r="D149" t="e">
        <f>VLOOKUP($C149,'YOUR REF DATA'!$B:$D,2,FALSE)</f>
        <v>#N/A</v>
      </c>
      <c r="E149" s="1">
        <f t="shared" si="6"/>
        <v>0</v>
      </c>
      <c r="F149" t="e">
        <f>VLOOKUP($C149,'YOUR REF DATA'!$B:$D,3,FALSE)</f>
        <v>#N/A</v>
      </c>
    </row>
    <row r="150" spans="3:6" x14ac:dyDescent="0.2">
      <c r="C150" t="s">
        <v>150</v>
      </c>
      <c r="D150" t="e">
        <f>VLOOKUP($C150,'YOUR REF DATA'!$B:$D,2,FALSE)</f>
        <v>#N/A</v>
      </c>
      <c r="E150" s="1">
        <f t="shared" si="6"/>
        <v>0</v>
      </c>
      <c r="F150" t="e">
        <f>VLOOKUP($C150,'YOUR REF DATA'!$B:$D,3,FALSE)</f>
        <v>#N/A</v>
      </c>
    </row>
    <row r="151" spans="3:6" x14ac:dyDescent="0.2">
      <c r="C151" t="s">
        <v>151</v>
      </c>
      <c r="D151" t="e">
        <f>VLOOKUP($C151,'YOUR REF DATA'!$B:$D,2,FALSE)</f>
        <v>#N/A</v>
      </c>
      <c r="E151" s="1">
        <f t="shared" si="6"/>
        <v>0</v>
      </c>
      <c r="F151" t="e">
        <f>VLOOKUP($C151,'YOUR REF DATA'!$B:$D,3,FALSE)</f>
        <v>#N/A</v>
      </c>
    </row>
    <row r="152" spans="3:6" x14ac:dyDescent="0.2">
      <c r="C152" t="s">
        <v>152</v>
      </c>
      <c r="D152" t="e">
        <f>VLOOKUP($C152,'YOUR REF DATA'!$B:$D,2,FALSE)</f>
        <v>#N/A</v>
      </c>
      <c r="E152" s="1">
        <f t="shared" si="6"/>
        <v>0</v>
      </c>
      <c r="F152" t="e">
        <f>VLOOKUP($C152,'YOUR REF DATA'!$B:$D,3,FALSE)</f>
        <v>#N/A</v>
      </c>
    </row>
    <row r="153" spans="3:6" x14ac:dyDescent="0.2">
      <c r="C153" t="s">
        <v>153</v>
      </c>
      <c r="D153" t="e">
        <f>VLOOKUP($C153,'YOUR REF DATA'!$B:$D,2,FALSE)</f>
        <v>#N/A</v>
      </c>
      <c r="E153" s="1">
        <f t="shared" si="6"/>
        <v>0</v>
      </c>
      <c r="F153" t="e">
        <f>VLOOKUP($C153,'YOUR REF DATA'!$B:$D,3,FALSE)</f>
        <v>#N/A</v>
      </c>
    </row>
    <row r="154" spans="3:6" x14ac:dyDescent="0.2">
      <c r="C154" t="s">
        <v>154</v>
      </c>
      <c r="D154" t="e">
        <f>VLOOKUP($C154,'YOUR REF DATA'!$B:$D,2,FALSE)</f>
        <v>#N/A</v>
      </c>
      <c r="E154" s="1">
        <f t="shared" si="6"/>
        <v>0</v>
      </c>
      <c r="F154" t="e">
        <f>VLOOKUP($C154,'YOUR REF DATA'!$B:$D,3,FALSE)</f>
        <v>#N/A</v>
      </c>
    </row>
    <row r="155" spans="3:6" x14ac:dyDescent="0.2">
      <c r="C155" t="s">
        <v>155</v>
      </c>
      <c r="D155" t="e">
        <f>VLOOKUP($C155,'YOUR REF DATA'!$B:$D,2,FALSE)</f>
        <v>#N/A</v>
      </c>
      <c r="E155" s="1">
        <f t="shared" si="6"/>
        <v>0</v>
      </c>
      <c r="F155" t="e">
        <f>VLOOKUP($C155,'YOUR REF DATA'!$B:$D,3,FALSE)</f>
        <v>#N/A</v>
      </c>
    </row>
    <row r="156" spans="3:6" x14ac:dyDescent="0.2">
      <c r="C156" t="s">
        <v>156</v>
      </c>
      <c r="D156" t="e">
        <f>VLOOKUP($C156,'YOUR REF DATA'!$B:$D,2,FALSE)</f>
        <v>#N/A</v>
      </c>
      <c r="E156" s="1">
        <f t="shared" si="6"/>
        <v>0</v>
      </c>
      <c r="F156" t="e">
        <f>VLOOKUP($C156,'YOUR REF DATA'!$B:$D,3,FALSE)</f>
        <v>#N/A</v>
      </c>
    </row>
    <row r="157" spans="3:6" x14ac:dyDescent="0.2">
      <c r="C157" t="s">
        <v>157</v>
      </c>
      <c r="D157" t="e">
        <f>VLOOKUP($C157,'YOUR REF DATA'!$B:$D,2,FALSE)</f>
        <v>#N/A</v>
      </c>
      <c r="E157" s="1">
        <f t="shared" si="6"/>
        <v>0</v>
      </c>
      <c r="F157" t="e">
        <f>VLOOKUP($C157,'YOUR REF DATA'!$B:$D,3,FALSE)</f>
        <v>#N/A</v>
      </c>
    </row>
    <row r="158" spans="3:6" x14ac:dyDescent="0.2">
      <c r="C158" t="s">
        <v>158</v>
      </c>
      <c r="D158" t="e">
        <f>VLOOKUP($C158,'YOUR REF DATA'!$B:$D,2,FALSE)</f>
        <v>#N/A</v>
      </c>
      <c r="E158" s="1">
        <f t="shared" si="6"/>
        <v>0</v>
      </c>
      <c r="F158" t="e">
        <f>VLOOKUP($C158,'YOUR REF DATA'!$B:$D,3,FALSE)</f>
        <v>#N/A</v>
      </c>
    </row>
    <row r="159" spans="3:6" x14ac:dyDescent="0.2">
      <c r="C159" t="s">
        <v>159</v>
      </c>
      <c r="D159" t="e">
        <f>VLOOKUP($C159,'YOUR REF DATA'!$B:$D,2,FALSE)</f>
        <v>#N/A</v>
      </c>
      <c r="E159" s="1">
        <f t="shared" si="6"/>
        <v>0</v>
      </c>
      <c r="F159" t="e">
        <f>VLOOKUP($C159,'YOUR REF DATA'!$B:$D,3,FALSE)</f>
        <v>#N/A</v>
      </c>
    </row>
    <row r="160" spans="3:6" x14ac:dyDescent="0.2">
      <c r="C160" t="s">
        <v>160</v>
      </c>
      <c r="D160" t="e">
        <f>VLOOKUP($C160,'YOUR REF DATA'!$B:$D,2,FALSE)</f>
        <v>#N/A</v>
      </c>
      <c r="E160" s="1">
        <f t="shared" si="6"/>
        <v>0</v>
      </c>
      <c r="F160" t="e">
        <f>VLOOKUP($C160,'YOUR REF DATA'!$B:$D,3,FALSE)</f>
        <v>#N/A</v>
      </c>
    </row>
    <row r="161" spans="3:6" x14ac:dyDescent="0.2">
      <c r="C161" t="s">
        <v>161</v>
      </c>
      <c r="D161" t="e">
        <f>VLOOKUP($C161,'YOUR REF DATA'!$B:$D,2,FALSE)</f>
        <v>#N/A</v>
      </c>
      <c r="E161" s="1">
        <f t="shared" si="6"/>
        <v>0</v>
      </c>
      <c r="F161" t="e">
        <f>VLOOKUP($C161,'YOUR REF DATA'!$B:$D,3,FALSE)</f>
        <v>#N/A</v>
      </c>
    </row>
    <row r="162" spans="3:6" x14ac:dyDescent="0.2">
      <c r="C162" t="s">
        <v>162</v>
      </c>
      <c r="D162" t="e">
        <f>VLOOKUP($C162,'YOUR REF DATA'!$B:$D,2,FALSE)</f>
        <v>#N/A</v>
      </c>
      <c r="E162" s="1">
        <f t="shared" si="6"/>
        <v>0</v>
      </c>
      <c r="F162" t="e">
        <f>VLOOKUP($C162,'YOUR REF DATA'!$B:$D,3,FALSE)</f>
        <v>#N/A</v>
      </c>
    </row>
    <row r="163" spans="3:6" x14ac:dyDescent="0.2">
      <c r="C163" t="s">
        <v>163</v>
      </c>
      <c r="D163" t="e">
        <f>VLOOKUP($C163,'YOUR REF DATA'!$B:$D,2,FALSE)</f>
        <v>#N/A</v>
      </c>
      <c r="E163" s="1">
        <f t="shared" si="6"/>
        <v>0</v>
      </c>
      <c r="F163" t="e">
        <f>VLOOKUP($C163,'YOUR REF DATA'!$B:$D,3,FALSE)</f>
        <v>#N/A</v>
      </c>
    </row>
    <row r="164" spans="3:6" x14ac:dyDescent="0.2">
      <c r="C164" t="s">
        <v>164</v>
      </c>
      <c r="D164" t="e">
        <f>VLOOKUP($C164,'YOUR REF DATA'!$B:$D,2,FALSE)</f>
        <v>#N/A</v>
      </c>
      <c r="E164" s="1">
        <f t="shared" si="6"/>
        <v>0</v>
      </c>
      <c r="F164" t="e">
        <f>VLOOKUP($C164,'YOUR REF DATA'!$B:$D,3,FALSE)</f>
        <v>#N/A</v>
      </c>
    </row>
    <row r="165" spans="3:6" x14ac:dyDescent="0.2">
      <c r="C165" t="s">
        <v>165</v>
      </c>
      <c r="D165" t="e">
        <f>VLOOKUP($C165,'YOUR REF DATA'!$B:$D,2,FALSE)</f>
        <v>#N/A</v>
      </c>
      <c r="E165" s="1">
        <f t="shared" si="6"/>
        <v>0</v>
      </c>
      <c r="F165" t="e">
        <f>VLOOKUP($C165,'YOUR REF DATA'!$B:$D,3,FALSE)</f>
        <v>#N/A</v>
      </c>
    </row>
    <row r="166" spans="3:6" x14ac:dyDescent="0.2">
      <c r="C166" t="s">
        <v>166</v>
      </c>
      <c r="D166" t="e">
        <f>VLOOKUP($C166,'YOUR REF DATA'!$B:$D,2,FALSE)</f>
        <v>#N/A</v>
      </c>
      <c r="E166" s="1">
        <f t="shared" si="6"/>
        <v>0</v>
      </c>
      <c r="F166" t="e">
        <f>VLOOKUP($C166,'YOUR REF DATA'!$B:$D,3,FALSE)</f>
        <v>#N/A</v>
      </c>
    </row>
    <row r="167" spans="3:6" x14ac:dyDescent="0.2">
      <c r="C167" t="s">
        <v>167</v>
      </c>
      <c r="D167" t="e">
        <f>VLOOKUP($C167,'YOUR REF DATA'!$B:$D,2,FALSE)</f>
        <v>#N/A</v>
      </c>
      <c r="E167" s="1">
        <f t="shared" si="6"/>
        <v>0</v>
      </c>
      <c r="F167" t="e">
        <f>VLOOKUP($C167,'YOUR REF DATA'!$B:$D,3,FALSE)</f>
        <v>#N/A</v>
      </c>
    </row>
    <row r="168" spans="3:6" x14ac:dyDescent="0.2">
      <c r="C168" t="s">
        <v>168</v>
      </c>
      <c r="D168" t="e">
        <f>VLOOKUP($C168,'YOUR REF DATA'!$B:$D,2,FALSE)</f>
        <v>#N/A</v>
      </c>
      <c r="E168" s="1">
        <f t="shared" si="6"/>
        <v>0</v>
      </c>
      <c r="F168" t="e">
        <f>VLOOKUP($C168,'YOUR REF DATA'!$B:$D,3,FALSE)</f>
        <v>#N/A</v>
      </c>
    </row>
    <row r="169" spans="3:6" x14ac:dyDescent="0.2">
      <c r="C169" t="s">
        <v>169</v>
      </c>
      <c r="D169" t="e">
        <f>VLOOKUP($C169,'YOUR REF DATA'!$B:$D,2,FALSE)</f>
        <v>#N/A</v>
      </c>
      <c r="E169" s="1">
        <f t="shared" si="6"/>
        <v>0</v>
      </c>
      <c r="F169" t="e">
        <f>VLOOKUP($C169,'YOUR REF DATA'!$B:$D,3,FALSE)</f>
        <v>#N/A</v>
      </c>
    </row>
    <row r="170" spans="3:6" x14ac:dyDescent="0.2">
      <c r="C170" t="s">
        <v>170</v>
      </c>
      <c r="D170" t="e">
        <f>VLOOKUP($C170,'YOUR REF DATA'!$B:$D,2,FALSE)</f>
        <v>#N/A</v>
      </c>
      <c r="E170" s="1">
        <f t="shared" si="6"/>
        <v>0</v>
      </c>
      <c r="F170" t="e">
        <f>VLOOKUP($C170,'YOUR REF DATA'!$B:$D,3,FALSE)</f>
        <v>#N/A</v>
      </c>
    </row>
    <row r="171" spans="3:6" x14ac:dyDescent="0.2">
      <c r="C171" t="s">
        <v>171</v>
      </c>
      <c r="D171" t="e">
        <f>VLOOKUP($C171,'YOUR REF DATA'!$B:$D,2,FALSE)</f>
        <v>#N/A</v>
      </c>
      <c r="E171" s="1">
        <f t="shared" si="6"/>
        <v>0</v>
      </c>
      <c r="F171" t="e">
        <f>VLOOKUP($C171,'YOUR REF DATA'!$B:$D,3,FALSE)</f>
        <v>#N/A</v>
      </c>
    </row>
    <row r="172" spans="3:6" x14ac:dyDescent="0.2">
      <c r="C172" t="s">
        <v>172</v>
      </c>
      <c r="D172" t="e">
        <f>VLOOKUP($C172,'YOUR REF DATA'!$B:$D,2,FALSE)</f>
        <v>#N/A</v>
      </c>
      <c r="E172" s="1">
        <f t="shared" si="6"/>
        <v>0</v>
      </c>
      <c r="F172" t="e">
        <f>VLOOKUP($C172,'YOUR REF DATA'!$B:$D,3,FALSE)</f>
        <v>#N/A</v>
      </c>
    </row>
    <row r="173" spans="3:6" x14ac:dyDescent="0.2">
      <c r="C173" t="s">
        <v>173</v>
      </c>
      <c r="D173" t="e">
        <f>VLOOKUP($C173,'YOUR REF DATA'!$B:$D,2,FALSE)</f>
        <v>#N/A</v>
      </c>
      <c r="E173" s="1">
        <f t="shared" si="6"/>
        <v>0</v>
      </c>
      <c r="F173" t="e">
        <f>VLOOKUP($C173,'YOUR REF DATA'!$B:$D,3,FALSE)</f>
        <v>#N/A</v>
      </c>
    </row>
    <row r="174" spans="3:6" x14ac:dyDescent="0.2">
      <c r="C174" t="s">
        <v>174</v>
      </c>
      <c r="D174" t="e">
        <f>VLOOKUP($C174,'YOUR REF DATA'!$B:$D,2,FALSE)</f>
        <v>#N/A</v>
      </c>
      <c r="E174" s="1">
        <f t="shared" si="6"/>
        <v>0</v>
      </c>
      <c r="F174" t="e">
        <f>VLOOKUP($C174,'YOUR REF DATA'!$B:$D,3,FALSE)</f>
        <v>#N/A</v>
      </c>
    </row>
    <row r="175" spans="3:6" x14ac:dyDescent="0.2">
      <c r="C175" t="s">
        <v>175</v>
      </c>
      <c r="D175" t="e">
        <f>VLOOKUP($C175,'YOUR REF DATA'!$B:$D,2,FALSE)</f>
        <v>#N/A</v>
      </c>
      <c r="E175" s="1">
        <f t="shared" si="6"/>
        <v>0</v>
      </c>
      <c r="F175" t="e">
        <f>VLOOKUP($C175,'YOUR REF DATA'!$B:$D,3,FALSE)</f>
        <v>#N/A</v>
      </c>
    </row>
    <row r="176" spans="3:6" x14ac:dyDescent="0.2">
      <c r="C176" t="s">
        <v>176</v>
      </c>
      <c r="D176" t="e">
        <f>VLOOKUP($C176,'YOUR REF DATA'!$B:$D,2,FALSE)</f>
        <v>#N/A</v>
      </c>
      <c r="E176" s="1">
        <f t="shared" si="6"/>
        <v>0</v>
      </c>
      <c r="F176" t="e">
        <f>VLOOKUP($C176,'YOUR REF DATA'!$B:$D,3,FALSE)</f>
        <v>#N/A</v>
      </c>
    </row>
    <row r="177" spans="3:6" x14ac:dyDescent="0.2">
      <c r="C177" t="s">
        <v>177</v>
      </c>
      <c r="D177" t="e">
        <f>VLOOKUP($C177,'YOUR REF DATA'!$B:$D,2,FALSE)</f>
        <v>#N/A</v>
      </c>
      <c r="E177" s="1">
        <f t="shared" si="6"/>
        <v>0</v>
      </c>
      <c r="F177" t="e">
        <f>VLOOKUP($C177,'YOUR REF DATA'!$B:$D,3,FALSE)</f>
        <v>#N/A</v>
      </c>
    </row>
    <row r="178" spans="3:6" x14ac:dyDescent="0.2">
      <c r="C178" t="s">
        <v>178</v>
      </c>
      <c r="D178" t="e">
        <f>VLOOKUP($C178,'YOUR REF DATA'!$B:$D,2,FALSE)</f>
        <v>#N/A</v>
      </c>
      <c r="E178" s="1">
        <f t="shared" si="6"/>
        <v>0</v>
      </c>
      <c r="F178" t="e">
        <f>VLOOKUP($C178,'YOUR REF DATA'!$B:$D,3,FALSE)</f>
        <v>#N/A</v>
      </c>
    </row>
    <row r="179" spans="3:6" x14ac:dyDescent="0.2">
      <c r="C179" t="s">
        <v>179</v>
      </c>
      <c r="D179" t="e">
        <f>VLOOKUP($C179,'YOUR REF DATA'!$B:$D,2,FALSE)</f>
        <v>#N/A</v>
      </c>
      <c r="E179" s="1">
        <f t="shared" si="6"/>
        <v>0</v>
      </c>
      <c r="F179" t="e">
        <f>VLOOKUP($C179,'YOUR REF DATA'!$B:$D,3,FALSE)</f>
        <v>#N/A</v>
      </c>
    </row>
    <row r="180" spans="3:6" x14ac:dyDescent="0.2">
      <c r="C180" t="s">
        <v>180</v>
      </c>
      <c r="D180" t="e">
        <f>VLOOKUP($C180,'YOUR REF DATA'!$B:$D,2,FALSE)</f>
        <v>#N/A</v>
      </c>
      <c r="E180" s="1">
        <f t="shared" si="6"/>
        <v>0</v>
      </c>
      <c r="F180" t="e">
        <f>VLOOKUP($C180,'YOUR REF DATA'!$B:$D,3,FALSE)</f>
        <v>#N/A</v>
      </c>
    </row>
    <row r="181" spans="3:6" x14ac:dyDescent="0.2">
      <c r="C181" t="s">
        <v>181</v>
      </c>
      <c r="D181" t="e">
        <f>VLOOKUP($C181,'YOUR REF DATA'!$B:$D,2,FALSE)</f>
        <v>#N/A</v>
      </c>
      <c r="E181" s="1">
        <f t="shared" si="6"/>
        <v>0</v>
      </c>
      <c r="F181" t="e">
        <f>VLOOKUP($C181,'YOUR REF DATA'!$B:$D,3,FALSE)</f>
        <v>#N/A</v>
      </c>
    </row>
  </sheetData>
  <sheetProtection sheet="1" objects="1" scenarios="1" insertRows="0"/>
  <mergeCells count="7">
    <mergeCell ref="B66:F66"/>
    <mergeCell ref="A1:C1"/>
    <mergeCell ref="E1:F1"/>
    <mergeCell ref="B59:F59"/>
    <mergeCell ref="B60:F60"/>
    <mergeCell ref="B61:F61"/>
    <mergeCell ref="B62:F62"/>
  </mergeCells>
  <dataValidations count="4">
    <dataValidation type="list" allowBlank="1" showInputMessage="1" showErrorMessage="1" sqref="J61:J66" xr:uid="{00000000-0002-0000-0B00-000000000000}">
      <formula1>$J$69:$J$72</formula1>
    </dataValidation>
    <dataValidation type="list" allowBlank="1" showInputMessage="1" showErrorMessage="1" sqref="I61:I66" xr:uid="{00000000-0002-0000-0B00-000001000000}">
      <formula1>$I$69:$I$72</formula1>
    </dataValidation>
    <dataValidation type="list" allowBlank="1" showInputMessage="1" showErrorMessage="1" sqref="J60" xr:uid="{00000000-0002-0000-0B00-000002000000}">
      <formula1>$J$69:$J$75</formula1>
    </dataValidation>
    <dataValidation type="list" allowBlank="1" showInputMessage="1" showErrorMessage="1" sqref="I60" xr:uid="{00000000-0002-0000-0B00-000003000000}">
      <formula1>$I$69:$I$75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4000000}">
          <x14:formula1>
            <xm:f>'YOUR REF DATA'!$B$8:$B$68</xm:f>
          </x14:formula1>
          <xm:sqref>C12:C55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  <pageSetUpPr fitToPage="1"/>
  </sheetPr>
  <dimension ref="A1:N181"/>
  <sheetViews>
    <sheetView showGridLines="0" workbookViewId="0">
      <pane ySplit="11" topLeftCell="A12" activePane="bottomLeft" state="frozen"/>
      <selection activeCell="F22" sqref="F22"/>
      <selection pane="bottomLeft" activeCell="D16" sqref="D16"/>
    </sheetView>
  </sheetViews>
  <sheetFormatPr defaultRowHeight="12.75" x14ac:dyDescent="0.2"/>
  <cols>
    <col min="1" max="1" width="8.28515625" customWidth="1"/>
    <col min="2" max="2" width="8.7109375" customWidth="1"/>
    <col min="3" max="4" width="7" customWidth="1"/>
    <col min="5" max="5" width="11.28515625" customWidth="1"/>
    <col min="6" max="6" width="22" customWidth="1"/>
    <col min="7" max="7" width="3.42578125" customWidth="1"/>
    <col min="8" max="8" width="19.7109375" customWidth="1"/>
    <col min="9" max="9" width="18.42578125" customWidth="1"/>
    <col min="10" max="10" width="15.28515625" style="3" customWidth="1"/>
    <col min="11" max="11" width="19.85546875" customWidth="1"/>
    <col min="12" max="12" width="0.7109375" style="105" customWidth="1"/>
    <col min="13" max="13" width="12.42578125" customWidth="1"/>
    <col min="14" max="14" width="32.5703125" customWidth="1"/>
  </cols>
  <sheetData>
    <row r="1" spans="1:14" ht="17.45" customHeight="1" x14ac:dyDescent="0.3">
      <c r="A1" s="157" t="str">
        <f>+'YOUR REF DATA'!A1</f>
        <v>ISx4 Timesheet</v>
      </c>
      <c r="B1" s="157"/>
      <c r="C1" s="158"/>
      <c r="D1" s="121" t="s">
        <v>185</v>
      </c>
      <c r="E1" s="159" t="str">
        <f>+'YOUR REF DATA'!D3</f>
        <v>Egor Lipchinskiy</v>
      </c>
      <c r="F1" s="160"/>
      <c r="H1" s="11" t="s">
        <v>0</v>
      </c>
      <c r="I1" s="129">
        <f>+'YOUR REF DATA'!F1</f>
        <v>2025</v>
      </c>
      <c r="M1" s="145"/>
      <c r="N1" s="10"/>
    </row>
    <row r="2" spans="1:14" ht="18.75" x14ac:dyDescent="0.3">
      <c r="E2" s="122" t="s">
        <v>27</v>
      </c>
      <c r="F2" s="123">
        <f>SUMIF(M$11:M$56,"B",D$11:D$56)</f>
        <v>0</v>
      </c>
      <c r="H2" s="14" t="s">
        <v>31</v>
      </c>
      <c r="I2" s="130" t="s">
        <v>21</v>
      </c>
      <c r="M2" s="147" t="s">
        <v>213</v>
      </c>
      <c r="N2" s="10"/>
    </row>
    <row r="3" spans="1:14" x14ac:dyDescent="0.2">
      <c r="E3" s="13" t="s">
        <v>55</v>
      </c>
      <c r="F3" s="46">
        <f>SUMIF(M$11:M$56,"N",D$11:D$56)</f>
        <v>0</v>
      </c>
      <c r="G3" s="96" t="str">
        <f>+'YOUR REF DATA'!B8</f>
        <v>B4</v>
      </c>
      <c r="H3" s="113">
        <f>SUMIF(C11:C55,G3,D11:D55)</f>
        <v>0</v>
      </c>
      <c r="I3" s="111" t="str">
        <f>+'YOUR REF DATA'!D8</f>
        <v>ABN - Egor</v>
      </c>
      <c r="M3" s="147" t="s">
        <v>214</v>
      </c>
      <c r="N3" s="10"/>
    </row>
    <row r="4" spans="1:14" x14ac:dyDescent="0.2">
      <c r="E4" s="108" t="s">
        <v>26</v>
      </c>
      <c r="F4" s="85">
        <f>F2+F3</f>
        <v>0</v>
      </c>
      <c r="G4" s="96">
        <f>+'YOUR REF DATA'!B9</f>
        <v>0</v>
      </c>
      <c r="H4" s="114">
        <f>SUMIF(C12:C56,G4,D12:D56)</f>
        <v>0</v>
      </c>
      <c r="I4" s="112" t="e">
        <f>+'YOUR REF DATA'!D9</f>
        <v>#N/A</v>
      </c>
      <c r="M4" s="147" t="s">
        <v>215</v>
      </c>
      <c r="N4" s="10"/>
    </row>
    <row r="5" spans="1:14" x14ac:dyDescent="0.2">
      <c r="E5" s="124" t="s">
        <v>106</v>
      </c>
      <c r="F5" s="125">
        <f>VLOOKUP(I2,'YOUR REF DATA'!G74:H85,2,FALSE)</f>
        <v>23</v>
      </c>
      <c r="G5" s="96">
        <f>+'YOUR REF DATA'!B10</f>
        <v>0</v>
      </c>
      <c r="H5" s="114">
        <f t="shared" ref="H5:H6" si="0">SUMIF(C13:C57,G5,D13:D57)</f>
        <v>0</v>
      </c>
      <c r="I5" s="112" t="e">
        <f>+'YOUR REF DATA'!D10</f>
        <v>#N/A</v>
      </c>
      <c r="M5" s="145"/>
      <c r="N5" s="10"/>
    </row>
    <row r="6" spans="1:14" x14ac:dyDescent="0.2">
      <c r="C6" s="1"/>
      <c r="E6" s="115" t="s">
        <v>56</v>
      </c>
      <c r="F6" s="116">
        <f>F5-F4</f>
        <v>23</v>
      </c>
      <c r="G6" s="96">
        <f>+'YOUR REF DATA'!B11</f>
        <v>0</v>
      </c>
      <c r="H6" s="114">
        <f t="shared" si="0"/>
        <v>0</v>
      </c>
      <c r="I6" s="112" t="e">
        <f>+'YOUR REF DATA'!D11</f>
        <v>#N/A</v>
      </c>
      <c r="M6" s="145"/>
      <c r="N6" s="10"/>
    </row>
    <row r="7" spans="1:14" x14ac:dyDescent="0.2">
      <c r="C7" s="1"/>
      <c r="E7" s="148" t="s">
        <v>216</v>
      </c>
      <c r="F7" s="146"/>
      <c r="G7" s="96">
        <f>+'YOUR REF DATA'!B12</f>
        <v>0</v>
      </c>
      <c r="H7" s="110">
        <f>SUMIF(C13:C57,G7,D13:D57)</f>
        <v>0</v>
      </c>
      <c r="I7" s="117" t="e">
        <f>+'YOUR REF DATA'!D10</f>
        <v>#N/A</v>
      </c>
      <c r="M7" s="145"/>
      <c r="N7" s="10"/>
    </row>
    <row r="8" spans="1:14" x14ac:dyDescent="0.2">
      <c r="C8" s="1"/>
      <c r="E8" s="146"/>
      <c r="F8" s="146"/>
      <c r="G8" s="1"/>
      <c r="H8" s="133">
        <f>SUM(H3:H7)</f>
        <v>0</v>
      </c>
      <c r="I8" s="109">
        <f>F2-H8</f>
        <v>0</v>
      </c>
      <c r="M8" s="145"/>
      <c r="N8" s="10"/>
    </row>
    <row r="9" spans="1:14" x14ac:dyDescent="0.2">
      <c r="C9" s="1"/>
      <c r="N9" s="10"/>
    </row>
    <row r="10" spans="1:14" ht="4.9000000000000004" customHeight="1" x14ac:dyDescent="0.2">
      <c r="A10" s="1"/>
      <c r="B10" s="32"/>
      <c r="C10" s="1"/>
      <c r="D10" s="1"/>
      <c r="E10" s="1"/>
      <c r="F10" s="1"/>
      <c r="G10" s="1"/>
      <c r="K10" s="26"/>
      <c r="M10" s="10"/>
      <c r="N10" s="10"/>
    </row>
    <row r="11" spans="1:14" ht="21" customHeight="1" x14ac:dyDescent="0.2">
      <c r="A11" s="8" t="s">
        <v>32</v>
      </c>
      <c r="B11" s="9" t="s">
        <v>33</v>
      </c>
      <c r="C11" s="8" t="s">
        <v>61</v>
      </c>
      <c r="D11" s="8" t="s">
        <v>35</v>
      </c>
      <c r="E11" s="8" t="s">
        <v>36</v>
      </c>
      <c r="F11" s="8" t="s">
        <v>54</v>
      </c>
      <c r="G11" s="9"/>
      <c r="H11" s="9" t="s">
        <v>37</v>
      </c>
      <c r="I11" s="16" t="s">
        <v>38</v>
      </c>
      <c r="M11" s="10"/>
      <c r="N11" s="10"/>
    </row>
    <row r="12" spans="1:14" x14ac:dyDescent="0.2">
      <c r="A12" s="33" t="s">
        <v>39</v>
      </c>
      <c r="B12" s="34"/>
      <c r="C12" s="62"/>
      <c r="D12" s="62"/>
      <c r="E12" s="33" t="e">
        <f>VLOOKUP($C12,'YOUR REF DATA'!$B:$E,2,FALSE)</f>
        <v>#N/A</v>
      </c>
      <c r="F12" s="131" t="e">
        <f>VLOOKUP($C12,'YOUR REF DATA'!$B:$E,3,FALSE)</f>
        <v>#N/A</v>
      </c>
      <c r="G12" s="126"/>
      <c r="H12" s="35" t="e">
        <f>VLOOKUP($C12,'YOUR REF DATA'!$B:$E,4,FALSE)</f>
        <v>#N/A</v>
      </c>
      <c r="I12" s="64"/>
      <c r="K12" s="26"/>
      <c r="M12" s="10" t="str">
        <f t="shared" ref="M12:M13" si="1">LEFT(C12,1)</f>
        <v/>
      </c>
      <c r="N12" s="10"/>
    </row>
    <row r="13" spans="1:14" x14ac:dyDescent="0.2">
      <c r="A13" s="36" t="s">
        <v>40</v>
      </c>
      <c r="B13" s="37"/>
      <c r="C13" s="61"/>
      <c r="D13" s="61"/>
      <c r="E13" s="36" t="e">
        <f>VLOOKUP($C13,'YOUR REF DATA'!$B:$E,2,FALSE)</f>
        <v>#N/A</v>
      </c>
      <c r="F13" s="132" t="e">
        <f>VLOOKUP($C13,'YOUR REF DATA'!$B:$E,3,FALSE)</f>
        <v>#N/A</v>
      </c>
      <c r="G13" s="38"/>
      <c r="H13" s="39" t="e">
        <f>VLOOKUP($C13,'YOUR REF DATA'!$B:$E,4,FALSE)</f>
        <v>#N/A</v>
      </c>
      <c r="I13" s="65"/>
      <c r="K13" s="26"/>
      <c r="M13" s="10" t="str">
        <f t="shared" si="1"/>
        <v/>
      </c>
      <c r="N13" s="10"/>
    </row>
    <row r="14" spans="1:14" s="7" customFormat="1" x14ac:dyDescent="0.2">
      <c r="A14" s="18" t="s">
        <v>41</v>
      </c>
      <c r="B14" s="20"/>
      <c r="C14" s="140"/>
      <c r="D14" s="140"/>
      <c r="E14" s="18" t="e">
        <f>VLOOKUP($C14,'YOUR REF DATA'!$B:$E,2,FALSE)</f>
        <v>#N/A</v>
      </c>
      <c r="F14" s="98" t="e">
        <f>VLOOKUP($C14,'YOUR REF DATA'!$B:$E,3,FALSE)</f>
        <v>#N/A</v>
      </c>
      <c r="G14" s="127"/>
      <c r="H14" s="19" t="e">
        <f>VLOOKUP($C14,'YOUR REF DATA'!$B:$E,4,FALSE)</f>
        <v>#N/A</v>
      </c>
      <c r="I14" s="66"/>
      <c r="K14" s="26"/>
      <c r="L14" s="105"/>
      <c r="M14" s="10" t="str">
        <f>LEFT(C14,1)</f>
        <v/>
      </c>
      <c r="N14" s="10"/>
    </row>
    <row r="15" spans="1:14" s="10" customFormat="1" x14ac:dyDescent="0.2">
      <c r="A15" s="18" t="s">
        <v>42</v>
      </c>
      <c r="B15" s="20"/>
      <c r="C15" s="140"/>
      <c r="D15" s="140"/>
      <c r="E15" s="18" t="e">
        <f>VLOOKUP($C15,'YOUR REF DATA'!$B:$E,2,FALSE)</f>
        <v>#N/A</v>
      </c>
      <c r="F15" s="98" t="e">
        <f>VLOOKUP($C15,'YOUR REF DATA'!$B:$E,3,FALSE)</f>
        <v>#N/A</v>
      </c>
      <c r="G15" s="127"/>
      <c r="H15" s="19" t="e">
        <f>VLOOKUP($C15,'YOUR REF DATA'!$B:$E,4,FALSE)</f>
        <v>#N/A</v>
      </c>
      <c r="I15" s="66"/>
      <c r="L15" s="106"/>
      <c r="M15" s="10" t="str">
        <f>LEFT(C15,1)</f>
        <v/>
      </c>
    </row>
    <row r="16" spans="1:14" s="10" customFormat="1" x14ac:dyDescent="0.2">
      <c r="A16" s="18" t="s">
        <v>43</v>
      </c>
      <c r="B16" s="20">
        <v>45931</v>
      </c>
      <c r="C16" s="140"/>
      <c r="D16" s="140"/>
      <c r="E16" s="18" t="e">
        <f>VLOOKUP($C16,'YOUR REF DATA'!$B:$E,2,FALSE)</f>
        <v>#N/A</v>
      </c>
      <c r="F16" s="98" t="e">
        <f>VLOOKUP($C16,'YOUR REF DATA'!$B:$E,3,FALSE)</f>
        <v>#N/A</v>
      </c>
      <c r="G16" s="127"/>
      <c r="H16" s="19" t="e">
        <f>VLOOKUP($C16,'YOUR REF DATA'!$B:$E,4,FALSE)</f>
        <v>#N/A</v>
      </c>
      <c r="I16" s="66"/>
      <c r="L16" s="106"/>
      <c r="M16" s="10" t="str">
        <f t="shared" ref="M16:M48" si="2">LEFT(C16,1)</f>
        <v/>
      </c>
    </row>
    <row r="17" spans="1:13" s="10" customFormat="1" x14ac:dyDescent="0.2">
      <c r="A17" s="18" t="s">
        <v>44</v>
      </c>
      <c r="B17" s="20">
        <f t="shared" ref="B17:B46" si="3">+B16+1</f>
        <v>45932</v>
      </c>
      <c r="C17" s="140"/>
      <c r="D17" s="140"/>
      <c r="E17" s="18" t="e">
        <f>VLOOKUP($C17,'YOUR REF DATA'!$B:$E,2,FALSE)</f>
        <v>#N/A</v>
      </c>
      <c r="F17" s="98" t="e">
        <f>VLOOKUP($C17,'YOUR REF DATA'!$B:$E,3,FALSE)</f>
        <v>#N/A</v>
      </c>
      <c r="G17" s="127"/>
      <c r="H17" s="19" t="e">
        <f>VLOOKUP($C17,'YOUR REF DATA'!$B:$E,4,FALSE)</f>
        <v>#N/A</v>
      </c>
      <c r="I17" s="66"/>
      <c r="L17" s="106"/>
      <c r="M17" s="10" t="str">
        <f t="shared" si="2"/>
        <v/>
      </c>
    </row>
    <row r="18" spans="1:13" s="10" customFormat="1" x14ac:dyDescent="0.2">
      <c r="A18" s="18" t="s">
        <v>45</v>
      </c>
      <c r="B18" s="20">
        <f t="shared" si="3"/>
        <v>45933</v>
      </c>
      <c r="C18" s="140"/>
      <c r="D18" s="140"/>
      <c r="E18" s="18" t="e">
        <f>VLOOKUP($C18,'YOUR REF DATA'!$B:$E,2,FALSE)</f>
        <v>#N/A</v>
      </c>
      <c r="F18" s="98" t="e">
        <f>VLOOKUP($C18,'YOUR REF DATA'!$B:$E,3,FALSE)</f>
        <v>#N/A</v>
      </c>
      <c r="G18" s="127"/>
      <c r="H18" s="19" t="e">
        <f>VLOOKUP($C18,'YOUR REF DATA'!$B:$E,4,FALSE)</f>
        <v>#N/A</v>
      </c>
      <c r="I18" s="66"/>
      <c r="L18" s="106"/>
      <c r="M18" s="10" t="str">
        <f t="shared" si="2"/>
        <v/>
      </c>
    </row>
    <row r="19" spans="1:13" s="10" customFormat="1" x14ac:dyDescent="0.2">
      <c r="A19" s="36" t="s">
        <v>39</v>
      </c>
      <c r="B19" s="37">
        <f t="shared" si="3"/>
        <v>45934</v>
      </c>
      <c r="C19" s="61"/>
      <c r="D19" s="61"/>
      <c r="E19" s="36" t="e">
        <f>VLOOKUP($C19,'YOUR REF DATA'!$B:$E,2,FALSE)</f>
        <v>#N/A</v>
      </c>
      <c r="F19" s="132" t="e">
        <f>VLOOKUP($C19,'YOUR REF DATA'!$B:$E,3,FALSE)</f>
        <v>#N/A</v>
      </c>
      <c r="G19" s="38"/>
      <c r="H19" s="39" t="e">
        <f>VLOOKUP($C19,'YOUR REF DATA'!$B:$E,4,FALSE)</f>
        <v>#N/A</v>
      </c>
      <c r="I19" s="65"/>
      <c r="L19" s="106"/>
      <c r="M19" s="10" t="str">
        <f t="shared" si="2"/>
        <v/>
      </c>
    </row>
    <row r="20" spans="1:13" s="10" customFormat="1" x14ac:dyDescent="0.2">
      <c r="A20" s="36" t="s">
        <v>40</v>
      </c>
      <c r="B20" s="37">
        <f t="shared" si="3"/>
        <v>45935</v>
      </c>
      <c r="C20" s="61"/>
      <c r="D20" s="61"/>
      <c r="E20" s="36" t="e">
        <f>VLOOKUP($C20,'YOUR REF DATA'!$B:$E,2,FALSE)</f>
        <v>#N/A</v>
      </c>
      <c r="F20" s="132" t="e">
        <f>VLOOKUP($C20,'YOUR REF DATA'!$B:$E,3,FALSE)</f>
        <v>#N/A</v>
      </c>
      <c r="G20" s="38"/>
      <c r="H20" s="39" t="e">
        <f>VLOOKUP($C20,'YOUR REF DATA'!$B:$E,4,FALSE)</f>
        <v>#N/A</v>
      </c>
      <c r="I20" s="65"/>
      <c r="L20" s="106"/>
      <c r="M20" s="10" t="str">
        <f t="shared" si="2"/>
        <v/>
      </c>
    </row>
    <row r="21" spans="1:13" s="10" customFormat="1" x14ac:dyDescent="0.2">
      <c r="A21" s="18" t="s">
        <v>41</v>
      </c>
      <c r="B21" s="20">
        <f t="shared" si="3"/>
        <v>45936</v>
      </c>
      <c r="C21" s="140"/>
      <c r="D21" s="140"/>
      <c r="E21" s="18" t="e">
        <f>VLOOKUP($C21,'YOUR REF DATA'!$B:$E,2,FALSE)</f>
        <v>#N/A</v>
      </c>
      <c r="F21" s="98" t="e">
        <f>VLOOKUP($C21,'YOUR REF DATA'!$B:$E,3,FALSE)</f>
        <v>#N/A</v>
      </c>
      <c r="G21" s="127"/>
      <c r="H21" s="19" t="e">
        <f>VLOOKUP($C21,'YOUR REF DATA'!$B:$E,4,FALSE)</f>
        <v>#N/A</v>
      </c>
      <c r="I21" s="66"/>
      <c r="L21" s="106"/>
      <c r="M21" s="10" t="str">
        <f t="shared" si="2"/>
        <v/>
      </c>
    </row>
    <row r="22" spans="1:13" s="10" customFormat="1" x14ac:dyDescent="0.2">
      <c r="A22" s="18" t="s">
        <v>42</v>
      </c>
      <c r="B22" s="20">
        <f t="shared" si="3"/>
        <v>45937</v>
      </c>
      <c r="C22" s="140"/>
      <c r="D22" s="140"/>
      <c r="E22" s="18" t="e">
        <f>VLOOKUP($C22,'YOUR REF DATA'!$B:$E,2,FALSE)</f>
        <v>#N/A</v>
      </c>
      <c r="F22" s="98" t="e">
        <f>VLOOKUP($C22,'YOUR REF DATA'!$B:$E,3,FALSE)</f>
        <v>#N/A</v>
      </c>
      <c r="G22" s="127"/>
      <c r="H22" s="19" t="e">
        <f>VLOOKUP($C22,'YOUR REF DATA'!$B:$E,4,FALSE)</f>
        <v>#N/A</v>
      </c>
      <c r="I22" s="66"/>
      <c r="L22" s="106"/>
      <c r="M22" s="10" t="str">
        <f t="shared" si="2"/>
        <v/>
      </c>
    </row>
    <row r="23" spans="1:13" s="10" customFormat="1" x14ac:dyDescent="0.2">
      <c r="A23" s="18" t="s">
        <v>43</v>
      </c>
      <c r="B23" s="20">
        <f>+B22+1</f>
        <v>45938</v>
      </c>
      <c r="C23" s="140"/>
      <c r="D23" s="140"/>
      <c r="E23" s="18" t="e">
        <f>VLOOKUP($C23,'YOUR REF DATA'!$B:$E,2,FALSE)</f>
        <v>#N/A</v>
      </c>
      <c r="F23" s="98" t="e">
        <f>VLOOKUP($C23,'YOUR REF DATA'!$B:$E,3,FALSE)</f>
        <v>#N/A</v>
      </c>
      <c r="G23" s="127"/>
      <c r="H23" s="19" t="e">
        <f>VLOOKUP($C23,'YOUR REF DATA'!$B:$E,4,FALSE)</f>
        <v>#N/A</v>
      </c>
      <c r="I23" s="66"/>
      <c r="L23" s="106"/>
      <c r="M23" s="10" t="str">
        <f t="shared" si="2"/>
        <v/>
      </c>
    </row>
    <row r="24" spans="1:13" s="10" customFormat="1" x14ac:dyDescent="0.2">
      <c r="A24" s="18" t="s">
        <v>44</v>
      </c>
      <c r="B24" s="20">
        <f t="shared" si="3"/>
        <v>45939</v>
      </c>
      <c r="C24" s="140"/>
      <c r="D24" s="140"/>
      <c r="E24" s="18" t="e">
        <f>VLOOKUP($C24,'YOUR REF DATA'!$B:$E,2,FALSE)</f>
        <v>#N/A</v>
      </c>
      <c r="F24" s="98" t="e">
        <f>VLOOKUP($C24,'YOUR REF DATA'!$B:$E,3,FALSE)</f>
        <v>#N/A</v>
      </c>
      <c r="G24" s="127"/>
      <c r="H24" s="19" t="e">
        <f>VLOOKUP($C24,'YOUR REF DATA'!$B:$E,4,FALSE)</f>
        <v>#N/A</v>
      </c>
      <c r="I24" s="66"/>
      <c r="L24" s="106"/>
      <c r="M24" s="10" t="str">
        <f t="shared" si="2"/>
        <v/>
      </c>
    </row>
    <row r="25" spans="1:13" s="10" customFormat="1" x14ac:dyDescent="0.2">
      <c r="A25" s="18" t="s">
        <v>45</v>
      </c>
      <c r="B25" s="20">
        <f t="shared" si="3"/>
        <v>45940</v>
      </c>
      <c r="C25" s="140"/>
      <c r="D25" s="140"/>
      <c r="E25" s="18" t="e">
        <f>VLOOKUP($C25,'YOUR REF DATA'!$B:$E,2,FALSE)</f>
        <v>#N/A</v>
      </c>
      <c r="F25" s="98" t="e">
        <f>VLOOKUP($C25,'YOUR REF DATA'!$B:$E,3,FALSE)</f>
        <v>#N/A</v>
      </c>
      <c r="G25" s="127"/>
      <c r="H25" s="19" t="e">
        <f>VLOOKUP($C25,'YOUR REF DATA'!$B:$E,4,FALSE)</f>
        <v>#N/A</v>
      </c>
      <c r="I25" s="66"/>
      <c r="L25" s="106"/>
      <c r="M25" s="10" t="str">
        <f t="shared" si="2"/>
        <v/>
      </c>
    </row>
    <row r="26" spans="1:13" s="10" customFormat="1" x14ac:dyDescent="0.2">
      <c r="A26" s="36" t="s">
        <v>39</v>
      </c>
      <c r="B26" s="37">
        <f t="shared" si="3"/>
        <v>45941</v>
      </c>
      <c r="C26" s="61"/>
      <c r="D26" s="61"/>
      <c r="E26" s="36" t="e">
        <f>VLOOKUP($C26,'YOUR REF DATA'!$B:$E,2,FALSE)</f>
        <v>#N/A</v>
      </c>
      <c r="F26" s="132" t="e">
        <f>VLOOKUP($C26,'YOUR REF DATA'!$B:$E,3,FALSE)</f>
        <v>#N/A</v>
      </c>
      <c r="G26" s="38"/>
      <c r="H26" s="39" t="e">
        <f>VLOOKUP($C26,'YOUR REF DATA'!$B:$E,4,FALSE)</f>
        <v>#N/A</v>
      </c>
      <c r="I26" s="65"/>
      <c r="L26" s="106"/>
      <c r="M26" s="10" t="str">
        <f t="shared" si="2"/>
        <v/>
      </c>
    </row>
    <row r="27" spans="1:13" s="10" customFormat="1" x14ac:dyDescent="0.2">
      <c r="A27" s="36" t="s">
        <v>40</v>
      </c>
      <c r="B27" s="37">
        <f t="shared" si="3"/>
        <v>45942</v>
      </c>
      <c r="C27" s="61"/>
      <c r="D27" s="61"/>
      <c r="E27" s="36" t="e">
        <f>VLOOKUP($C27,'YOUR REF DATA'!$B:$E,2,FALSE)</f>
        <v>#N/A</v>
      </c>
      <c r="F27" s="132" t="e">
        <f>VLOOKUP($C27,'YOUR REF DATA'!$B:$E,3,FALSE)</f>
        <v>#N/A</v>
      </c>
      <c r="G27" s="38"/>
      <c r="H27" s="39" t="e">
        <f>VLOOKUP($C27,'YOUR REF DATA'!$B:$E,4,FALSE)</f>
        <v>#N/A</v>
      </c>
      <c r="I27" s="65"/>
      <c r="L27" s="106"/>
      <c r="M27" s="10" t="str">
        <f t="shared" si="2"/>
        <v/>
      </c>
    </row>
    <row r="28" spans="1:13" s="10" customFormat="1" x14ac:dyDescent="0.2">
      <c r="A28" s="18" t="s">
        <v>41</v>
      </c>
      <c r="B28" s="20">
        <f t="shared" si="3"/>
        <v>45943</v>
      </c>
      <c r="C28" s="140"/>
      <c r="D28" s="140"/>
      <c r="E28" s="18" t="e">
        <f>VLOOKUP($C28,'YOUR REF DATA'!$B:$E,2,FALSE)</f>
        <v>#N/A</v>
      </c>
      <c r="F28" s="98" t="e">
        <f>VLOOKUP($C28,'YOUR REF DATA'!$B:$E,3,FALSE)</f>
        <v>#N/A</v>
      </c>
      <c r="G28" s="127"/>
      <c r="H28" s="19" t="e">
        <f>VLOOKUP($C28,'YOUR REF DATA'!$B:$E,4,FALSE)</f>
        <v>#N/A</v>
      </c>
      <c r="I28" s="66"/>
      <c r="L28" s="106"/>
      <c r="M28" s="10" t="str">
        <f t="shared" si="2"/>
        <v/>
      </c>
    </row>
    <row r="29" spans="1:13" s="10" customFormat="1" x14ac:dyDescent="0.2">
      <c r="A29" s="18" t="s">
        <v>42</v>
      </c>
      <c r="B29" s="20">
        <f t="shared" si="3"/>
        <v>45944</v>
      </c>
      <c r="C29" s="140"/>
      <c r="D29" s="140"/>
      <c r="E29" s="18" t="e">
        <f>VLOOKUP($C29,'YOUR REF DATA'!$B:$E,2,FALSE)</f>
        <v>#N/A</v>
      </c>
      <c r="F29" s="98" t="e">
        <f>VLOOKUP($C29,'YOUR REF DATA'!$B:$E,3,FALSE)</f>
        <v>#N/A</v>
      </c>
      <c r="G29" s="127"/>
      <c r="H29" s="19" t="e">
        <f>VLOOKUP($C29,'YOUR REF DATA'!$B:$E,4,FALSE)</f>
        <v>#N/A</v>
      </c>
      <c r="I29" s="66"/>
      <c r="L29" s="106"/>
      <c r="M29" s="10" t="str">
        <f t="shared" si="2"/>
        <v/>
      </c>
    </row>
    <row r="30" spans="1:13" s="10" customFormat="1" x14ac:dyDescent="0.2">
      <c r="A30" s="18" t="s">
        <v>43</v>
      </c>
      <c r="B30" s="20">
        <f t="shared" si="3"/>
        <v>45945</v>
      </c>
      <c r="C30" s="140"/>
      <c r="D30" s="140"/>
      <c r="E30" s="18" t="e">
        <f>VLOOKUP($C30,'YOUR REF DATA'!$B:$E,2,FALSE)</f>
        <v>#N/A</v>
      </c>
      <c r="F30" s="98" t="e">
        <f>VLOOKUP($C30,'YOUR REF DATA'!$B:$E,3,FALSE)</f>
        <v>#N/A</v>
      </c>
      <c r="G30" s="127"/>
      <c r="H30" s="19" t="e">
        <f>VLOOKUP($C30,'YOUR REF DATA'!$B:$E,4,FALSE)</f>
        <v>#N/A</v>
      </c>
      <c r="I30" s="66"/>
      <c r="L30" s="106"/>
      <c r="M30" s="10" t="str">
        <f t="shared" si="2"/>
        <v/>
      </c>
    </row>
    <row r="31" spans="1:13" s="10" customFormat="1" x14ac:dyDescent="0.2">
      <c r="A31" s="18" t="s">
        <v>44</v>
      </c>
      <c r="B31" s="20">
        <f t="shared" si="3"/>
        <v>45946</v>
      </c>
      <c r="C31" s="140"/>
      <c r="D31" s="140"/>
      <c r="E31" s="18" t="e">
        <f>VLOOKUP($C31,'YOUR REF DATA'!$B:$E,2,FALSE)</f>
        <v>#N/A</v>
      </c>
      <c r="F31" s="98" t="e">
        <f>VLOOKUP($C31,'YOUR REF DATA'!$B:$E,3,FALSE)</f>
        <v>#N/A</v>
      </c>
      <c r="G31" s="127"/>
      <c r="H31" s="19" t="e">
        <f>VLOOKUP($C31,'YOUR REF DATA'!$B:$E,4,FALSE)</f>
        <v>#N/A</v>
      </c>
      <c r="I31" s="66"/>
      <c r="L31" s="106"/>
      <c r="M31" s="10" t="str">
        <f t="shared" si="2"/>
        <v/>
      </c>
    </row>
    <row r="32" spans="1:13" s="10" customFormat="1" x14ac:dyDescent="0.2">
      <c r="A32" s="18" t="s">
        <v>45</v>
      </c>
      <c r="B32" s="20">
        <f t="shared" si="3"/>
        <v>45947</v>
      </c>
      <c r="C32" s="140"/>
      <c r="D32" s="140"/>
      <c r="E32" s="18" t="e">
        <f>VLOOKUP($C32,'YOUR REF DATA'!$B:$E,2,FALSE)</f>
        <v>#N/A</v>
      </c>
      <c r="F32" s="98" t="e">
        <f>VLOOKUP($C32,'YOUR REF DATA'!$B:$E,3,FALSE)</f>
        <v>#N/A</v>
      </c>
      <c r="G32" s="127"/>
      <c r="H32" s="19" t="e">
        <f>VLOOKUP($C32,'YOUR REF DATA'!$B:$E,4,FALSE)</f>
        <v>#N/A</v>
      </c>
      <c r="I32" s="66"/>
      <c r="L32" s="106"/>
      <c r="M32" s="10" t="str">
        <f t="shared" si="2"/>
        <v/>
      </c>
    </row>
    <row r="33" spans="1:13" s="10" customFormat="1" x14ac:dyDescent="0.2">
      <c r="A33" s="36" t="s">
        <v>39</v>
      </c>
      <c r="B33" s="37">
        <f t="shared" si="3"/>
        <v>45948</v>
      </c>
      <c r="C33" s="61"/>
      <c r="D33" s="61"/>
      <c r="E33" s="36" t="e">
        <f>VLOOKUP($C33,'YOUR REF DATA'!$B:$E,2,FALSE)</f>
        <v>#N/A</v>
      </c>
      <c r="F33" s="132" t="e">
        <f>VLOOKUP($C33,'YOUR REF DATA'!$B:$E,3,FALSE)</f>
        <v>#N/A</v>
      </c>
      <c r="G33" s="38"/>
      <c r="H33" s="39" t="e">
        <f>VLOOKUP($C33,'YOUR REF DATA'!$B:$E,4,FALSE)</f>
        <v>#N/A</v>
      </c>
      <c r="I33" s="65"/>
      <c r="L33" s="106"/>
      <c r="M33" s="10" t="str">
        <f t="shared" si="2"/>
        <v/>
      </c>
    </row>
    <row r="34" spans="1:13" s="10" customFormat="1" x14ac:dyDescent="0.2">
      <c r="A34" s="36" t="s">
        <v>40</v>
      </c>
      <c r="B34" s="37">
        <f t="shared" si="3"/>
        <v>45949</v>
      </c>
      <c r="C34" s="61"/>
      <c r="D34" s="61"/>
      <c r="E34" s="36" t="e">
        <f>VLOOKUP($C34,'YOUR REF DATA'!$B:$E,2,FALSE)</f>
        <v>#N/A</v>
      </c>
      <c r="F34" s="132" t="e">
        <f>VLOOKUP($C34,'YOUR REF DATA'!$B:$E,3,FALSE)</f>
        <v>#N/A</v>
      </c>
      <c r="G34" s="38"/>
      <c r="H34" s="39" t="e">
        <f>VLOOKUP($C34,'YOUR REF DATA'!$B:$E,4,FALSE)</f>
        <v>#N/A</v>
      </c>
      <c r="I34" s="65"/>
      <c r="L34" s="106"/>
      <c r="M34" s="10" t="str">
        <f t="shared" si="2"/>
        <v/>
      </c>
    </row>
    <row r="35" spans="1:13" s="10" customFormat="1" x14ac:dyDescent="0.2">
      <c r="A35" s="18" t="s">
        <v>41</v>
      </c>
      <c r="B35" s="20">
        <f t="shared" si="3"/>
        <v>45950</v>
      </c>
      <c r="C35" s="140"/>
      <c r="D35" s="140"/>
      <c r="E35" s="18" t="e">
        <f>VLOOKUP($C35,'YOUR REF DATA'!$B:$E,2,FALSE)</f>
        <v>#N/A</v>
      </c>
      <c r="F35" s="98" t="e">
        <f>VLOOKUP($C35,'YOUR REF DATA'!$B:$E,3,FALSE)</f>
        <v>#N/A</v>
      </c>
      <c r="G35" s="127"/>
      <c r="H35" s="19" t="e">
        <f>VLOOKUP($C35,'YOUR REF DATA'!$B:$E,4,FALSE)</f>
        <v>#N/A</v>
      </c>
      <c r="I35" s="66"/>
      <c r="L35" s="106"/>
      <c r="M35" s="10" t="str">
        <f t="shared" si="2"/>
        <v/>
      </c>
    </row>
    <row r="36" spans="1:13" s="10" customFormat="1" x14ac:dyDescent="0.2">
      <c r="A36" s="18" t="s">
        <v>42</v>
      </c>
      <c r="B36" s="20">
        <f t="shared" si="3"/>
        <v>45951</v>
      </c>
      <c r="C36" s="140"/>
      <c r="D36" s="140"/>
      <c r="E36" s="18" t="e">
        <f>VLOOKUP($C36,'YOUR REF DATA'!$B:$E,2,FALSE)</f>
        <v>#N/A</v>
      </c>
      <c r="F36" s="98" t="e">
        <f>VLOOKUP($C36,'YOUR REF DATA'!$B:$E,3,FALSE)</f>
        <v>#N/A</v>
      </c>
      <c r="G36" s="127"/>
      <c r="H36" s="19" t="e">
        <f>VLOOKUP($C36,'YOUR REF DATA'!$B:$E,4,FALSE)</f>
        <v>#N/A</v>
      </c>
      <c r="I36" s="66"/>
      <c r="L36" s="106"/>
      <c r="M36" s="10" t="str">
        <f t="shared" si="2"/>
        <v/>
      </c>
    </row>
    <row r="37" spans="1:13" s="10" customFormat="1" x14ac:dyDescent="0.2">
      <c r="A37" s="18" t="s">
        <v>43</v>
      </c>
      <c r="B37" s="20">
        <f t="shared" si="3"/>
        <v>45952</v>
      </c>
      <c r="C37" s="140"/>
      <c r="D37" s="140"/>
      <c r="E37" s="18" t="e">
        <f>VLOOKUP($C37,'YOUR REF DATA'!$B:$E,2,FALSE)</f>
        <v>#N/A</v>
      </c>
      <c r="F37" s="98" t="e">
        <f>VLOOKUP($C37,'YOUR REF DATA'!$B:$E,3,FALSE)</f>
        <v>#N/A</v>
      </c>
      <c r="G37" s="127"/>
      <c r="H37" s="19" t="e">
        <f>VLOOKUP($C37,'YOUR REF DATA'!$B:$E,4,FALSE)</f>
        <v>#N/A</v>
      </c>
      <c r="I37" s="66"/>
      <c r="L37" s="106"/>
      <c r="M37" s="10" t="str">
        <f t="shared" si="2"/>
        <v/>
      </c>
    </row>
    <row r="38" spans="1:13" s="10" customFormat="1" x14ac:dyDescent="0.2">
      <c r="A38" s="18" t="s">
        <v>44</v>
      </c>
      <c r="B38" s="20">
        <f t="shared" si="3"/>
        <v>45953</v>
      </c>
      <c r="C38" s="140"/>
      <c r="D38" s="140"/>
      <c r="E38" s="18" t="e">
        <f>VLOOKUP($C38,'YOUR REF DATA'!$B:$E,2,FALSE)</f>
        <v>#N/A</v>
      </c>
      <c r="F38" s="98" t="e">
        <f>VLOOKUP($C38,'YOUR REF DATA'!$B:$E,3,FALSE)</f>
        <v>#N/A</v>
      </c>
      <c r="G38" s="127"/>
      <c r="H38" s="19" t="e">
        <f>VLOOKUP($C38,'YOUR REF DATA'!$B:$E,4,FALSE)</f>
        <v>#N/A</v>
      </c>
      <c r="I38" s="66"/>
      <c r="L38" s="106"/>
      <c r="M38" s="10" t="str">
        <f t="shared" si="2"/>
        <v/>
      </c>
    </row>
    <row r="39" spans="1:13" s="10" customFormat="1" x14ac:dyDescent="0.2">
      <c r="A39" s="18" t="s">
        <v>45</v>
      </c>
      <c r="B39" s="20">
        <f t="shared" si="3"/>
        <v>45954</v>
      </c>
      <c r="C39" s="140"/>
      <c r="D39" s="140"/>
      <c r="E39" s="18" t="e">
        <f>VLOOKUP($C39,'YOUR REF DATA'!$B:$E,2,FALSE)</f>
        <v>#N/A</v>
      </c>
      <c r="F39" s="98" t="e">
        <f>VLOOKUP($C39,'YOUR REF DATA'!$B:$E,3,FALSE)</f>
        <v>#N/A</v>
      </c>
      <c r="G39" s="127"/>
      <c r="H39" s="19" t="e">
        <f>VLOOKUP($C39,'YOUR REF DATA'!$B:$E,4,FALSE)</f>
        <v>#N/A</v>
      </c>
      <c r="I39" s="66"/>
      <c r="L39" s="106"/>
      <c r="M39" s="10" t="str">
        <f t="shared" si="2"/>
        <v/>
      </c>
    </row>
    <row r="40" spans="1:13" s="10" customFormat="1" x14ac:dyDescent="0.2">
      <c r="A40" s="36" t="s">
        <v>39</v>
      </c>
      <c r="B40" s="37">
        <f t="shared" si="3"/>
        <v>45955</v>
      </c>
      <c r="C40" s="61"/>
      <c r="D40" s="61"/>
      <c r="E40" s="36" t="e">
        <f>VLOOKUP($C40,'YOUR REF DATA'!$B:$E,2,FALSE)</f>
        <v>#N/A</v>
      </c>
      <c r="F40" s="132" t="e">
        <f>VLOOKUP($C40,'YOUR REF DATA'!$B:$E,3,FALSE)</f>
        <v>#N/A</v>
      </c>
      <c r="G40" s="38"/>
      <c r="H40" s="39" t="e">
        <f>VLOOKUP($C40,'YOUR REF DATA'!$B:$E,4,FALSE)</f>
        <v>#N/A</v>
      </c>
      <c r="I40" s="65"/>
      <c r="L40" s="106"/>
      <c r="M40" s="10" t="str">
        <f t="shared" si="2"/>
        <v/>
      </c>
    </row>
    <row r="41" spans="1:13" s="10" customFormat="1" x14ac:dyDescent="0.2">
      <c r="A41" s="36" t="s">
        <v>40</v>
      </c>
      <c r="B41" s="37">
        <f t="shared" si="3"/>
        <v>45956</v>
      </c>
      <c r="C41" s="61"/>
      <c r="D41" s="61"/>
      <c r="E41" s="36" t="e">
        <f>VLOOKUP($C41,'YOUR REF DATA'!$B:$E,2,FALSE)</f>
        <v>#N/A</v>
      </c>
      <c r="F41" s="132" t="e">
        <f>VLOOKUP($C41,'YOUR REF DATA'!$B:$E,3,FALSE)</f>
        <v>#N/A</v>
      </c>
      <c r="G41" s="38"/>
      <c r="H41" s="39" t="e">
        <f>VLOOKUP($C41,'YOUR REF DATA'!$B:$E,4,FALSE)</f>
        <v>#N/A</v>
      </c>
      <c r="I41" s="65"/>
      <c r="L41" s="106"/>
      <c r="M41" s="10" t="str">
        <f t="shared" si="2"/>
        <v/>
      </c>
    </row>
    <row r="42" spans="1:13" s="10" customFormat="1" x14ac:dyDescent="0.2">
      <c r="A42" s="18" t="s">
        <v>41</v>
      </c>
      <c r="B42" s="20">
        <f t="shared" si="3"/>
        <v>45957</v>
      </c>
      <c r="C42" s="140"/>
      <c r="D42" s="140"/>
      <c r="E42" s="18" t="e">
        <f>VLOOKUP($C42,'YOUR REF DATA'!$B:$E,2,FALSE)</f>
        <v>#N/A</v>
      </c>
      <c r="F42" s="98" t="e">
        <f>VLOOKUP($C42,'YOUR REF DATA'!$B:$E,3,FALSE)</f>
        <v>#N/A</v>
      </c>
      <c r="G42" s="127"/>
      <c r="H42" s="19" t="e">
        <f>VLOOKUP($C42,'YOUR REF DATA'!$B:$E,4,FALSE)</f>
        <v>#N/A</v>
      </c>
      <c r="I42" s="66"/>
      <c r="L42" s="106"/>
      <c r="M42" s="10" t="str">
        <f t="shared" si="2"/>
        <v/>
      </c>
    </row>
    <row r="43" spans="1:13" s="10" customFormat="1" x14ac:dyDescent="0.2">
      <c r="A43" s="18" t="s">
        <v>42</v>
      </c>
      <c r="B43" s="20">
        <f t="shared" si="3"/>
        <v>45958</v>
      </c>
      <c r="C43" s="140"/>
      <c r="D43" s="140"/>
      <c r="E43" s="18" t="e">
        <f>VLOOKUP($C43,'YOUR REF DATA'!$B:$E,2,FALSE)</f>
        <v>#N/A</v>
      </c>
      <c r="F43" s="98" t="e">
        <f>VLOOKUP($C43,'YOUR REF DATA'!$B:$E,3,FALSE)</f>
        <v>#N/A</v>
      </c>
      <c r="G43" s="127"/>
      <c r="H43" s="19" t="e">
        <f>VLOOKUP($C43,'YOUR REF DATA'!$B:$E,4,FALSE)</f>
        <v>#N/A</v>
      </c>
      <c r="I43" s="66"/>
      <c r="L43" s="106"/>
      <c r="M43" s="10" t="str">
        <f t="shared" si="2"/>
        <v/>
      </c>
    </row>
    <row r="44" spans="1:13" s="10" customFormat="1" x14ac:dyDescent="0.2">
      <c r="A44" s="18" t="s">
        <v>43</v>
      </c>
      <c r="B44" s="20">
        <f t="shared" si="3"/>
        <v>45959</v>
      </c>
      <c r="C44" s="140"/>
      <c r="D44" s="140"/>
      <c r="E44" s="18" t="e">
        <f>VLOOKUP($C44,'YOUR REF DATA'!$B:$E,2,FALSE)</f>
        <v>#N/A</v>
      </c>
      <c r="F44" s="98" t="e">
        <f>VLOOKUP($C44,'YOUR REF DATA'!$B:$E,3,FALSE)</f>
        <v>#N/A</v>
      </c>
      <c r="G44" s="127"/>
      <c r="H44" s="19" t="e">
        <f>VLOOKUP($C44,'YOUR REF DATA'!$B:$E,4,FALSE)</f>
        <v>#N/A</v>
      </c>
      <c r="I44" s="66"/>
      <c r="L44" s="106"/>
      <c r="M44" s="10" t="str">
        <f t="shared" si="2"/>
        <v/>
      </c>
    </row>
    <row r="45" spans="1:13" s="10" customFormat="1" x14ac:dyDescent="0.2">
      <c r="A45" s="18" t="s">
        <v>108</v>
      </c>
      <c r="B45" s="20">
        <f t="shared" si="3"/>
        <v>45960</v>
      </c>
      <c r="C45" s="140"/>
      <c r="D45" s="140"/>
      <c r="E45" s="18" t="e">
        <f>VLOOKUP($C45,'YOUR REF DATA'!$B:$E,2,FALSE)</f>
        <v>#N/A</v>
      </c>
      <c r="F45" s="98" t="e">
        <f>VLOOKUP($C45,'YOUR REF DATA'!$B:$E,3,FALSE)</f>
        <v>#N/A</v>
      </c>
      <c r="G45" s="127"/>
      <c r="H45" s="19" t="e">
        <f>VLOOKUP($C45,'YOUR REF DATA'!$B:$E,4,FALSE)</f>
        <v>#N/A</v>
      </c>
      <c r="I45" s="66"/>
      <c r="L45" s="106"/>
      <c r="M45" s="10" t="str">
        <f t="shared" si="2"/>
        <v/>
      </c>
    </row>
    <row r="46" spans="1:13" s="10" customFormat="1" x14ac:dyDescent="0.2">
      <c r="A46" s="18" t="s">
        <v>45</v>
      </c>
      <c r="B46" s="20">
        <f t="shared" si="3"/>
        <v>45961</v>
      </c>
      <c r="C46" s="140"/>
      <c r="D46" s="140"/>
      <c r="E46" s="18" t="e">
        <f>VLOOKUP($C46,'YOUR REF DATA'!$B:$E,2,FALSE)</f>
        <v>#N/A</v>
      </c>
      <c r="F46" s="98" t="e">
        <f>VLOOKUP($C46,'YOUR REF DATA'!$B:$E,3,FALSE)</f>
        <v>#N/A</v>
      </c>
      <c r="G46" s="127"/>
      <c r="H46" s="19" t="e">
        <f>VLOOKUP($C46,'YOUR REF DATA'!$B:$E,4,FALSE)</f>
        <v>#N/A</v>
      </c>
      <c r="I46" s="66"/>
      <c r="L46" s="106"/>
      <c r="M46" s="10" t="str">
        <f t="shared" si="2"/>
        <v/>
      </c>
    </row>
    <row r="47" spans="1:13" s="10" customFormat="1" x14ac:dyDescent="0.2">
      <c r="A47" s="36"/>
      <c r="B47" s="37"/>
      <c r="C47" s="61"/>
      <c r="D47" s="61"/>
      <c r="E47" s="36" t="e">
        <f>VLOOKUP($C47,'YOUR REF DATA'!$B:$E,2,FALSE)</f>
        <v>#N/A</v>
      </c>
      <c r="F47" s="132" t="e">
        <f>VLOOKUP($C47,'YOUR REF DATA'!$B:$E,3,FALSE)</f>
        <v>#N/A</v>
      </c>
      <c r="G47" s="38"/>
      <c r="H47" s="39" t="e">
        <f>VLOOKUP($C47,'YOUR REF DATA'!$B:$E,4,FALSE)</f>
        <v>#N/A</v>
      </c>
      <c r="I47" s="65"/>
      <c r="L47" s="106"/>
      <c r="M47" s="10" t="str">
        <f t="shared" si="2"/>
        <v/>
      </c>
    </row>
    <row r="48" spans="1:13" s="10" customFormat="1" x14ac:dyDescent="0.2">
      <c r="A48" s="143" t="s">
        <v>205</v>
      </c>
      <c r="B48" s="144"/>
      <c r="C48" s="61"/>
      <c r="D48" s="61"/>
      <c r="E48" s="36" t="e">
        <f>VLOOKUP($C48,'YOUR REF DATA'!$B:$E,2,FALSE)</f>
        <v>#N/A</v>
      </c>
      <c r="F48" s="132" t="e">
        <f>VLOOKUP($C48,'YOUR REF DATA'!$B:$E,3,FALSE)</f>
        <v>#N/A</v>
      </c>
      <c r="G48" s="38"/>
      <c r="H48" s="39" t="e">
        <f>VLOOKUP($C48,'YOUR REF DATA'!$B:$E,4,FALSE)</f>
        <v>#N/A</v>
      </c>
      <c r="I48" s="65"/>
      <c r="L48" s="106"/>
      <c r="M48" s="10" t="str">
        <f t="shared" si="2"/>
        <v/>
      </c>
    </row>
    <row r="49" spans="1:13" s="10" customFormat="1" x14ac:dyDescent="0.2">
      <c r="A49" s="141"/>
      <c r="B49" s="142"/>
      <c r="C49" s="140"/>
      <c r="D49" s="140"/>
      <c r="E49" s="18" t="e">
        <f>VLOOKUP($C49,'YOUR REF DATA'!$B:$E,2,FALSE)</f>
        <v>#N/A</v>
      </c>
      <c r="F49" s="98" t="e">
        <f>VLOOKUP($C49,'YOUR REF DATA'!$B:$E,3,FALSE)</f>
        <v>#N/A</v>
      </c>
      <c r="G49" s="127"/>
      <c r="H49" s="19" t="e">
        <f>VLOOKUP($C49,'YOUR REF DATA'!$B:$E,4,FALSE)</f>
        <v>#N/A</v>
      </c>
      <c r="I49" s="66"/>
      <c r="L49" s="106"/>
      <c r="M49" s="10" t="str">
        <f t="shared" ref="M49:M55" si="4">LEFT(C49,1)</f>
        <v/>
      </c>
    </row>
    <row r="50" spans="1:13" s="10" customFormat="1" x14ac:dyDescent="0.2">
      <c r="A50" s="141"/>
      <c r="B50" s="142"/>
      <c r="C50" s="140"/>
      <c r="D50" s="140"/>
      <c r="E50" s="18" t="e">
        <f>VLOOKUP($C50,'YOUR REF DATA'!$B:$E,2,FALSE)</f>
        <v>#N/A</v>
      </c>
      <c r="F50" s="98" t="e">
        <f>VLOOKUP($C50,'YOUR REF DATA'!$B:$E,3,FALSE)</f>
        <v>#N/A</v>
      </c>
      <c r="G50" s="127"/>
      <c r="H50" s="19" t="e">
        <f>VLOOKUP($C50,'YOUR REF DATA'!$B:$E,4,FALSE)</f>
        <v>#N/A</v>
      </c>
      <c r="I50" s="66"/>
      <c r="L50" s="106"/>
      <c r="M50" s="10" t="str">
        <f t="shared" si="4"/>
        <v/>
      </c>
    </row>
    <row r="51" spans="1:13" s="10" customFormat="1" x14ac:dyDescent="0.2">
      <c r="A51" s="141"/>
      <c r="B51" s="142"/>
      <c r="C51" s="140"/>
      <c r="D51" s="140"/>
      <c r="E51" s="18" t="e">
        <f>VLOOKUP($C51,'YOUR REF DATA'!$B:$E,2,FALSE)</f>
        <v>#N/A</v>
      </c>
      <c r="F51" s="98" t="e">
        <f>VLOOKUP($C51,'YOUR REF DATA'!$B:$E,3,FALSE)</f>
        <v>#N/A</v>
      </c>
      <c r="G51" s="127"/>
      <c r="H51" s="19" t="e">
        <f>VLOOKUP($C51,'YOUR REF DATA'!$B:$E,4,FALSE)</f>
        <v>#N/A</v>
      </c>
      <c r="I51" s="66"/>
      <c r="L51" s="106"/>
      <c r="M51" s="10" t="str">
        <f t="shared" si="4"/>
        <v/>
      </c>
    </row>
    <row r="52" spans="1:13" s="10" customFormat="1" x14ac:dyDescent="0.2">
      <c r="A52" s="141"/>
      <c r="B52" s="142"/>
      <c r="C52" s="140"/>
      <c r="D52" s="140"/>
      <c r="E52" s="18" t="e">
        <f>VLOOKUP($C52,'YOUR REF DATA'!$B:$E,2,FALSE)</f>
        <v>#N/A</v>
      </c>
      <c r="F52" s="98" t="e">
        <f>VLOOKUP($C52,'YOUR REF DATA'!$B:$E,3,FALSE)</f>
        <v>#N/A</v>
      </c>
      <c r="G52" s="127"/>
      <c r="H52" s="19" t="e">
        <f>VLOOKUP($C52,'YOUR REF DATA'!$B:$E,4,FALSE)</f>
        <v>#N/A</v>
      </c>
      <c r="I52" s="66"/>
      <c r="L52" s="106"/>
      <c r="M52" s="10" t="str">
        <f t="shared" si="4"/>
        <v/>
      </c>
    </row>
    <row r="53" spans="1:13" s="10" customFormat="1" x14ac:dyDescent="0.2">
      <c r="A53" s="141"/>
      <c r="B53" s="142"/>
      <c r="C53" s="140"/>
      <c r="D53" s="140"/>
      <c r="E53" s="18" t="e">
        <f>VLOOKUP($C53,'YOUR REF DATA'!$B:$E,2,FALSE)</f>
        <v>#N/A</v>
      </c>
      <c r="F53" s="98" t="e">
        <f>VLOOKUP($C53,'YOUR REF DATA'!$B:$E,3,FALSE)</f>
        <v>#N/A</v>
      </c>
      <c r="G53" s="127"/>
      <c r="H53" s="19" t="e">
        <f>VLOOKUP($C53,'YOUR REF DATA'!$B:$E,4,FALSE)</f>
        <v>#N/A</v>
      </c>
      <c r="I53" s="66"/>
      <c r="L53" s="106"/>
      <c r="M53" s="10" t="str">
        <f t="shared" si="4"/>
        <v/>
      </c>
    </row>
    <row r="54" spans="1:13" s="10" customFormat="1" x14ac:dyDescent="0.2">
      <c r="A54" s="141"/>
      <c r="B54" s="142"/>
      <c r="C54" s="140"/>
      <c r="D54" s="140"/>
      <c r="E54" s="18" t="e">
        <f>VLOOKUP($C54,'YOUR REF DATA'!$B:$E,2,FALSE)</f>
        <v>#N/A</v>
      </c>
      <c r="F54" s="98" t="e">
        <f>VLOOKUP($C54,'YOUR REF DATA'!$B:$E,3,FALSE)</f>
        <v>#N/A</v>
      </c>
      <c r="G54" s="127"/>
      <c r="H54" s="19" t="e">
        <f>VLOOKUP($C54,'YOUR REF DATA'!$B:$E,4,FALSE)</f>
        <v>#N/A</v>
      </c>
      <c r="I54" s="66"/>
      <c r="L54" s="106"/>
      <c r="M54" s="10" t="str">
        <f t="shared" si="4"/>
        <v/>
      </c>
    </row>
    <row r="55" spans="1:13" s="10" customFormat="1" ht="3" customHeight="1" x14ac:dyDescent="0.2">
      <c r="A55" s="40"/>
      <c r="B55" s="41"/>
      <c r="C55" s="63"/>
      <c r="D55" s="63"/>
      <c r="E55" s="40"/>
      <c r="F55" s="40"/>
      <c r="G55" s="41"/>
      <c r="H55" s="42"/>
      <c r="I55" s="67"/>
      <c r="L55" s="106"/>
      <c r="M55" s="10" t="str">
        <f t="shared" si="4"/>
        <v/>
      </c>
    </row>
    <row r="56" spans="1:13" s="10" customFormat="1" ht="4.1500000000000004" customHeight="1" x14ac:dyDescent="0.2">
      <c r="A56" s="1"/>
      <c r="B56" s="1"/>
      <c r="C56" s="1"/>
      <c r="D56" s="1"/>
      <c r="E56" s="1"/>
      <c r="F56" s="1"/>
      <c r="G56" s="1"/>
      <c r="H56"/>
      <c r="I56"/>
      <c r="L56" s="106"/>
    </row>
    <row r="57" spans="1:13" s="10" customFormat="1" ht="3" customHeight="1" x14ac:dyDescent="0.2">
      <c r="A57" s="1"/>
      <c r="B57" s="1"/>
      <c r="C57" s="1"/>
      <c r="D57" s="1"/>
      <c r="E57" s="1"/>
      <c r="F57" s="1"/>
      <c r="G57" s="1"/>
      <c r="H57"/>
      <c r="I57"/>
      <c r="L57" s="106"/>
    </row>
    <row r="58" spans="1:13" ht="14.25" customHeight="1" x14ac:dyDescent="0.2">
      <c r="A58" s="24" t="s">
        <v>46</v>
      </c>
      <c r="B58" s="1"/>
      <c r="C58" s="1"/>
      <c r="D58" s="1"/>
      <c r="E58" s="1"/>
      <c r="F58" s="1"/>
      <c r="G58" s="1"/>
      <c r="J58"/>
    </row>
    <row r="59" spans="1:13" x14ac:dyDescent="0.2">
      <c r="A59" s="28" t="s">
        <v>36</v>
      </c>
      <c r="B59" s="156" t="s">
        <v>182</v>
      </c>
      <c r="C59" s="156"/>
      <c r="D59" s="156"/>
      <c r="E59" s="156"/>
      <c r="F59" s="156"/>
      <c r="G59" s="29"/>
      <c r="H59" s="29" t="s">
        <v>47</v>
      </c>
      <c r="I59" s="29" t="s">
        <v>48</v>
      </c>
      <c r="J59" s="29" t="s">
        <v>49</v>
      </c>
      <c r="K59" s="30" t="s">
        <v>38</v>
      </c>
    </row>
    <row r="60" spans="1:13" ht="4.9000000000000004" customHeight="1" x14ac:dyDescent="0.2">
      <c r="A60" s="68"/>
      <c r="B60" s="161"/>
      <c r="C60" s="162"/>
      <c r="D60" s="162"/>
      <c r="E60" s="162"/>
      <c r="F60" s="162"/>
      <c r="G60" s="128"/>
      <c r="H60" s="69"/>
      <c r="I60" s="70"/>
      <c r="J60" s="70"/>
      <c r="K60" s="71"/>
    </row>
    <row r="61" spans="1:13" x14ac:dyDescent="0.2">
      <c r="A61" s="72"/>
      <c r="B61" s="152"/>
      <c r="C61" s="153"/>
      <c r="D61" s="153"/>
      <c r="E61" s="153"/>
      <c r="F61" s="153"/>
      <c r="G61" s="86"/>
      <c r="H61" s="73"/>
      <c r="I61" s="74"/>
      <c r="J61" s="74"/>
      <c r="K61" s="75"/>
    </row>
    <row r="62" spans="1:13" s="1" customFormat="1" x14ac:dyDescent="0.2">
      <c r="A62" s="72"/>
      <c r="B62" s="152"/>
      <c r="C62" s="153"/>
      <c r="D62" s="153"/>
      <c r="E62" s="153"/>
      <c r="F62" s="153"/>
      <c r="G62" s="86"/>
      <c r="H62" s="73"/>
      <c r="I62" s="74"/>
      <c r="J62" s="74"/>
      <c r="K62" s="76"/>
      <c r="L62" s="107"/>
    </row>
    <row r="63" spans="1:13" s="10" customFormat="1" x14ac:dyDescent="0.2">
      <c r="A63" s="77"/>
      <c r="B63" s="78"/>
      <c r="C63" s="79"/>
      <c r="D63" s="79"/>
      <c r="E63" s="79"/>
      <c r="F63" s="79"/>
      <c r="G63" s="79"/>
      <c r="H63" s="80"/>
      <c r="I63" s="74"/>
      <c r="J63" s="74"/>
      <c r="K63" s="76"/>
      <c r="L63" s="106"/>
    </row>
    <row r="64" spans="1:13" s="10" customFormat="1" x14ac:dyDescent="0.2">
      <c r="A64" s="77"/>
      <c r="B64" s="78"/>
      <c r="C64" s="79"/>
      <c r="D64" s="79"/>
      <c r="E64" s="79"/>
      <c r="F64" s="79"/>
      <c r="G64" s="79"/>
      <c r="H64" s="80"/>
      <c r="I64" s="74"/>
      <c r="J64" s="74"/>
      <c r="K64" s="76"/>
      <c r="L64" s="106"/>
    </row>
    <row r="65" spans="1:12" s="10" customFormat="1" x14ac:dyDescent="0.2">
      <c r="A65" s="77"/>
      <c r="B65" s="78"/>
      <c r="C65" s="79"/>
      <c r="D65" s="79"/>
      <c r="E65" s="79"/>
      <c r="F65" s="79"/>
      <c r="G65" s="79"/>
      <c r="H65" s="80"/>
      <c r="I65" s="74"/>
      <c r="J65" s="74"/>
      <c r="K65" s="76"/>
      <c r="L65" s="106"/>
    </row>
    <row r="66" spans="1:12" s="10" customFormat="1" x14ac:dyDescent="0.2">
      <c r="A66" s="81"/>
      <c r="B66" s="154"/>
      <c r="C66" s="155"/>
      <c r="D66" s="155"/>
      <c r="E66" s="155"/>
      <c r="F66" s="155"/>
      <c r="G66" s="87"/>
      <c r="H66" s="82"/>
      <c r="I66" s="83"/>
      <c r="J66" s="83"/>
      <c r="K66" s="84"/>
      <c r="L66" s="106"/>
    </row>
    <row r="67" spans="1:12" s="10" customFormat="1" x14ac:dyDescent="0.2">
      <c r="A67"/>
      <c r="B67"/>
      <c r="C67"/>
      <c r="D67"/>
      <c r="E67"/>
      <c r="F67"/>
      <c r="G67"/>
      <c r="H67" s="25">
        <f>SUM(H60:H66)</f>
        <v>0</v>
      </c>
      <c r="I67" s="1">
        <f>SUMIF($I$59:$I$66,J67,H$59:H$66)</f>
        <v>0</v>
      </c>
      <c r="J67" s="3" t="s">
        <v>24</v>
      </c>
      <c r="K67"/>
      <c r="L67" s="106"/>
    </row>
    <row r="68" spans="1:12" s="10" customFormat="1" x14ac:dyDescent="0.2">
      <c r="A68"/>
      <c r="B68"/>
      <c r="C68"/>
      <c r="D68"/>
      <c r="E68"/>
      <c r="F68"/>
      <c r="G68"/>
      <c r="H68" s="31">
        <f>+I68+I67</f>
        <v>0</v>
      </c>
      <c r="I68" s="1">
        <f>SUMIF($I$59:$I$66,J68,H$59:H$66)</f>
        <v>0</v>
      </c>
      <c r="J68" s="3" t="s">
        <v>50</v>
      </c>
      <c r="K68"/>
      <c r="L68" s="106"/>
    </row>
    <row r="69" spans="1:12" s="10" customFormat="1" x14ac:dyDescent="0.2">
      <c r="A69"/>
      <c r="B69"/>
      <c r="C69"/>
      <c r="D69"/>
      <c r="E69"/>
      <c r="F69"/>
      <c r="G69"/>
      <c r="H69"/>
      <c r="I69" s="22" t="s">
        <v>24</v>
      </c>
      <c r="J69" s="22" t="s">
        <v>51</v>
      </c>
      <c r="K69"/>
      <c r="L69" s="106"/>
    </row>
    <row r="70" spans="1:12" x14ac:dyDescent="0.2">
      <c r="I70" s="27" t="s">
        <v>50</v>
      </c>
      <c r="J70" s="27" t="s">
        <v>52</v>
      </c>
    </row>
    <row r="71" spans="1:12" x14ac:dyDescent="0.2">
      <c r="I71" s="23"/>
      <c r="J71" s="23" t="s">
        <v>53</v>
      </c>
    </row>
    <row r="72" spans="1:12" s="56" customFormat="1" ht="6" customHeight="1" x14ac:dyDescent="0.2">
      <c r="J72" s="60"/>
      <c r="L72" s="105"/>
    </row>
    <row r="74" spans="1:12" x14ac:dyDescent="0.2">
      <c r="C74" t="s">
        <v>61</v>
      </c>
      <c r="E74" s="104" t="s">
        <v>34</v>
      </c>
    </row>
    <row r="75" spans="1:12" x14ac:dyDescent="0.2">
      <c r="C75" t="s">
        <v>64</v>
      </c>
      <c r="D75" t="e">
        <f>VLOOKUP($C75,'YOUR REF DATA'!$B:$D,2,FALSE)</f>
        <v>#N/A</v>
      </c>
      <c r="E75" s="1">
        <f>SUMIF($C$11:$C$55,C75,$D$11:$D$55)</f>
        <v>0</v>
      </c>
      <c r="F75" t="e">
        <f>VLOOKUP($C75,'YOUR REF DATA'!$B:$D,3,FALSE)</f>
        <v>#N/A</v>
      </c>
    </row>
    <row r="76" spans="1:12" x14ac:dyDescent="0.2">
      <c r="C76" t="s">
        <v>65</v>
      </c>
      <c r="D76" t="e">
        <f>VLOOKUP($C76,'YOUR REF DATA'!$B:$D,2,FALSE)</f>
        <v>#N/A</v>
      </c>
      <c r="E76" s="1">
        <f t="shared" ref="E76:E139" si="5">SUMIF($C$11:$C$55,C76,$D$11:$D$55)</f>
        <v>0</v>
      </c>
      <c r="F76" t="e">
        <f>VLOOKUP($C76,'YOUR REF DATA'!$B:$D,3,FALSE)</f>
        <v>#N/A</v>
      </c>
    </row>
    <row r="77" spans="1:12" x14ac:dyDescent="0.2">
      <c r="C77" t="s">
        <v>66</v>
      </c>
      <c r="D77" t="e">
        <f>VLOOKUP($C77,'YOUR REF DATA'!$B:$D,2,FALSE)</f>
        <v>#N/A</v>
      </c>
      <c r="E77" s="1">
        <f t="shared" si="5"/>
        <v>0</v>
      </c>
      <c r="F77" t="e">
        <f>VLOOKUP($C77,'YOUR REF DATA'!$B:$D,3,FALSE)</f>
        <v>#N/A</v>
      </c>
    </row>
    <row r="78" spans="1:12" x14ac:dyDescent="0.2">
      <c r="C78" t="s">
        <v>67</v>
      </c>
      <c r="D78" t="e">
        <f>VLOOKUP($C78,'YOUR REF DATA'!$B:$D,2,FALSE)</f>
        <v>#N/A</v>
      </c>
      <c r="E78" s="1">
        <f t="shared" si="5"/>
        <v>0</v>
      </c>
      <c r="F78" t="e">
        <f>VLOOKUP($C78,'YOUR REF DATA'!$B:$D,3,FALSE)</f>
        <v>#N/A</v>
      </c>
    </row>
    <row r="79" spans="1:12" x14ac:dyDescent="0.2">
      <c r="C79" t="s">
        <v>68</v>
      </c>
      <c r="D79" t="e">
        <f>VLOOKUP($C79,'YOUR REF DATA'!$B:$D,2,FALSE)</f>
        <v>#N/A</v>
      </c>
      <c r="E79" s="1">
        <f t="shared" si="5"/>
        <v>0</v>
      </c>
      <c r="F79" t="e">
        <f>VLOOKUP($C79,'YOUR REF DATA'!$B:$D,3,FALSE)</f>
        <v>#N/A</v>
      </c>
    </row>
    <row r="80" spans="1:12" x14ac:dyDescent="0.2">
      <c r="C80" t="s">
        <v>69</v>
      </c>
      <c r="D80" t="e">
        <f>VLOOKUP($C80,'YOUR REF DATA'!$B:$D,2,FALSE)</f>
        <v>#N/A</v>
      </c>
      <c r="E80" s="1">
        <f t="shared" si="5"/>
        <v>0</v>
      </c>
      <c r="F80" t="e">
        <f>VLOOKUP($C80,'YOUR REF DATA'!$B:$D,3,FALSE)</f>
        <v>#N/A</v>
      </c>
    </row>
    <row r="81" spans="3:6" x14ac:dyDescent="0.2">
      <c r="C81" t="s">
        <v>70</v>
      </c>
      <c r="D81" t="e">
        <f>VLOOKUP($C81,'YOUR REF DATA'!$B:$D,2,FALSE)</f>
        <v>#N/A</v>
      </c>
      <c r="E81" s="1">
        <f t="shared" si="5"/>
        <v>0</v>
      </c>
      <c r="F81" t="e">
        <f>VLOOKUP($C81,'YOUR REF DATA'!$B:$D,3,FALSE)</f>
        <v>#N/A</v>
      </c>
    </row>
    <row r="82" spans="3:6" x14ac:dyDescent="0.2">
      <c r="C82" t="s">
        <v>71</v>
      </c>
      <c r="D82" t="e">
        <f>VLOOKUP($C82,'YOUR REF DATA'!$B:$D,2,FALSE)</f>
        <v>#N/A</v>
      </c>
      <c r="E82" s="1">
        <f t="shared" si="5"/>
        <v>0</v>
      </c>
      <c r="F82" t="e">
        <f>VLOOKUP($C82,'YOUR REF DATA'!$B:$D,3,FALSE)</f>
        <v>#N/A</v>
      </c>
    </row>
    <row r="83" spans="3:6" x14ac:dyDescent="0.2">
      <c r="C83" t="s">
        <v>72</v>
      </c>
      <c r="D83" t="e">
        <f>VLOOKUP($C83,'YOUR REF DATA'!$B:$D,2,FALSE)</f>
        <v>#N/A</v>
      </c>
      <c r="E83" s="1">
        <f t="shared" si="5"/>
        <v>0</v>
      </c>
      <c r="F83" t="e">
        <f>VLOOKUP($C83,'YOUR REF DATA'!$B:$D,3,FALSE)</f>
        <v>#N/A</v>
      </c>
    </row>
    <row r="84" spans="3:6" x14ac:dyDescent="0.2">
      <c r="C84" t="s">
        <v>73</v>
      </c>
      <c r="D84" t="e">
        <f>VLOOKUP($C84,'YOUR REF DATA'!$B:$D,2,FALSE)</f>
        <v>#N/A</v>
      </c>
      <c r="E84" s="1">
        <f t="shared" si="5"/>
        <v>0</v>
      </c>
      <c r="F84" t="e">
        <f>VLOOKUP($C84,'YOUR REF DATA'!$B:$D,3,FALSE)</f>
        <v>#N/A</v>
      </c>
    </row>
    <row r="85" spans="3:6" x14ac:dyDescent="0.2">
      <c r="C85" t="s">
        <v>74</v>
      </c>
      <c r="D85">
        <f>VLOOKUP($C85,'YOUR REF DATA'!$B:$D,2,FALSE)</f>
        <v>0</v>
      </c>
      <c r="E85" s="1">
        <f t="shared" si="5"/>
        <v>0</v>
      </c>
      <c r="F85" t="str">
        <f>VLOOKUP($C85,'YOUR REF DATA'!$B:$D,3,FALSE)</f>
        <v>do not use</v>
      </c>
    </row>
    <row r="86" spans="3:6" x14ac:dyDescent="0.2">
      <c r="C86" t="s">
        <v>75</v>
      </c>
      <c r="D86">
        <f>VLOOKUP($C86,'YOUR REF DATA'!$B:$D,2,FALSE)</f>
        <v>0</v>
      </c>
      <c r="E86" s="1">
        <f t="shared" si="5"/>
        <v>0</v>
      </c>
      <c r="F86" t="str">
        <f>VLOOKUP($C86,'YOUR REF DATA'!$B:$D,3,FALSE)</f>
        <v>do not use</v>
      </c>
    </row>
    <row r="87" spans="3:6" x14ac:dyDescent="0.2">
      <c r="C87" t="s">
        <v>76</v>
      </c>
      <c r="D87" t="e">
        <f>VLOOKUP($C87,'YOUR REF DATA'!$B:$D,2,FALSE)</f>
        <v>#N/A</v>
      </c>
      <c r="E87" s="1">
        <f t="shared" si="5"/>
        <v>0</v>
      </c>
      <c r="F87" t="e">
        <f>VLOOKUP($C87,'YOUR REF DATA'!$B:$D,3,FALSE)</f>
        <v>#N/A</v>
      </c>
    </row>
    <row r="88" spans="3:6" x14ac:dyDescent="0.2">
      <c r="C88" t="s">
        <v>77</v>
      </c>
      <c r="D88" t="e">
        <f>VLOOKUP($C88,'YOUR REF DATA'!$B:$D,2,FALSE)</f>
        <v>#N/A</v>
      </c>
      <c r="E88" s="1">
        <f t="shared" si="5"/>
        <v>0</v>
      </c>
      <c r="F88" t="e">
        <f>VLOOKUP($C88,'YOUR REF DATA'!$B:$D,3,FALSE)</f>
        <v>#N/A</v>
      </c>
    </row>
    <row r="89" spans="3:6" x14ac:dyDescent="0.2">
      <c r="C89" t="s">
        <v>78</v>
      </c>
      <c r="D89" t="e">
        <f>VLOOKUP($C89,'YOUR REF DATA'!$B:$D,2,FALSE)</f>
        <v>#N/A</v>
      </c>
      <c r="E89" s="1">
        <f t="shared" si="5"/>
        <v>0</v>
      </c>
      <c r="F89" t="e">
        <f>VLOOKUP($C89,'YOUR REF DATA'!$B:$D,3,FALSE)</f>
        <v>#N/A</v>
      </c>
    </row>
    <row r="90" spans="3:6" x14ac:dyDescent="0.2">
      <c r="C90" t="s">
        <v>79</v>
      </c>
      <c r="D90" t="e">
        <f>VLOOKUP($C90,'YOUR REF DATA'!$B:$D,2,FALSE)</f>
        <v>#N/A</v>
      </c>
      <c r="E90" s="1">
        <f t="shared" si="5"/>
        <v>0</v>
      </c>
      <c r="F90" t="e">
        <f>VLOOKUP($C90,'YOUR REF DATA'!$B:$D,3,FALSE)</f>
        <v>#N/A</v>
      </c>
    </row>
    <row r="91" spans="3:6" x14ac:dyDescent="0.2">
      <c r="C91" t="s">
        <v>80</v>
      </c>
      <c r="D91" t="e">
        <f>VLOOKUP($C91,'YOUR REF DATA'!$B:$D,2,FALSE)</f>
        <v>#N/A</v>
      </c>
      <c r="E91" s="1">
        <f t="shared" si="5"/>
        <v>0</v>
      </c>
      <c r="F91" t="e">
        <f>VLOOKUP($C91,'YOUR REF DATA'!$B:$D,3,FALSE)</f>
        <v>#N/A</v>
      </c>
    </row>
    <row r="92" spans="3:6" x14ac:dyDescent="0.2">
      <c r="C92" t="s">
        <v>81</v>
      </c>
      <c r="D92" t="e">
        <f>VLOOKUP($C92,'YOUR REF DATA'!$B:$D,2,FALSE)</f>
        <v>#N/A</v>
      </c>
      <c r="E92" s="1">
        <f t="shared" si="5"/>
        <v>0</v>
      </c>
      <c r="F92" t="e">
        <f>VLOOKUP($C92,'YOUR REF DATA'!$B:$D,3,FALSE)</f>
        <v>#N/A</v>
      </c>
    </row>
    <row r="93" spans="3:6" x14ac:dyDescent="0.2">
      <c r="C93" t="s">
        <v>82</v>
      </c>
      <c r="D93" t="e">
        <f>VLOOKUP($C93,'YOUR REF DATA'!$B:$D,2,FALSE)</f>
        <v>#N/A</v>
      </c>
      <c r="E93" s="1">
        <f t="shared" si="5"/>
        <v>0</v>
      </c>
      <c r="F93" t="e">
        <f>VLOOKUP($C93,'YOUR REF DATA'!$B:$D,3,FALSE)</f>
        <v>#N/A</v>
      </c>
    </row>
    <row r="94" spans="3:6" x14ac:dyDescent="0.2">
      <c r="C94" t="s">
        <v>83</v>
      </c>
      <c r="D94" t="e">
        <f>VLOOKUP($C94,'YOUR REF DATA'!$B:$D,2,FALSE)</f>
        <v>#N/A</v>
      </c>
      <c r="E94" s="1">
        <f t="shared" si="5"/>
        <v>0</v>
      </c>
      <c r="F94" t="e">
        <f>VLOOKUP($C94,'YOUR REF DATA'!$B:$D,3,FALSE)</f>
        <v>#N/A</v>
      </c>
    </row>
    <row r="95" spans="3:6" x14ac:dyDescent="0.2">
      <c r="C95" t="s">
        <v>84</v>
      </c>
      <c r="D95" t="e">
        <f>VLOOKUP($C95,'YOUR REF DATA'!$B:$D,2,FALSE)</f>
        <v>#N/A</v>
      </c>
      <c r="E95" s="1">
        <f t="shared" si="5"/>
        <v>0</v>
      </c>
      <c r="F95" t="e">
        <f>VLOOKUP($C95,'YOUR REF DATA'!$B:$D,3,FALSE)</f>
        <v>#N/A</v>
      </c>
    </row>
    <row r="96" spans="3:6" x14ac:dyDescent="0.2">
      <c r="C96" t="s">
        <v>85</v>
      </c>
      <c r="D96" t="e">
        <f>VLOOKUP($C96,'YOUR REF DATA'!$B:$D,2,FALSE)</f>
        <v>#N/A</v>
      </c>
      <c r="E96" s="1">
        <f t="shared" si="5"/>
        <v>0</v>
      </c>
      <c r="F96" t="e">
        <f>VLOOKUP($C96,'YOUR REF DATA'!$B:$D,3,FALSE)</f>
        <v>#N/A</v>
      </c>
    </row>
    <row r="97" spans="3:6" x14ac:dyDescent="0.2">
      <c r="C97" t="s">
        <v>86</v>
      </c>
      <c r="D97" t="e">
        <f>VLOOKUP($C97,'YOUR REF DATA'!$B:$D,2,FALSE)</f>
        <v>#N/A</v>
      </c>
      <c r="E97" s="1">
        <f t="shared" si="5"/>
        <v>0</v>
      </c>
      <c r="F97" t="e">
        <f>VLOOKUP($C97,'YOUR REF DATA'!$B:$D,3,FALSE)</f>
        <v>#N/A</v>
      </c>
    </row>
    <row r="98" spans="3:6" x14ac:dyDescent="0.2">
      <c r="C98" t="s">
        <v>87</v>
      </c>
      <c r="D98" t="e">
        <f>VLOOKUP($C98,'YOUR REF DATA'!$B:$D,2,FALSE)</f>
        <v>#N/A</v>
      </c>
      <c r="E98" s="1">
        <f t="shared" si="5"/>
        <v>0</v>
      </c>
      <c r="F98" t="e">
        <f>VLOOKUP($C98,'YOUR REF DATA'!$B:$D,3,FALSE)</f>
        <v>#N/A</v>
      </c>
    </row>
    <row r="99" spans="3:6" x14ac:dyDescent="0.2">
      <c r="C99" t="s">
        <v>88</v>
      </c>
      <c r="D99" t="e">
        <f>VLOOKUP($C99,'YOUR REF DATA'!$B:$D,2,FALSE)</f>
        <v>#N/A</v>
      </c>
      <c r="E99" s="1">
        <f t="shared" si="5"/>
        <v>0</v>
      </c>
      <c r="F99" t="e">
        <f>VLOOKUP($C99,'YOUR REF DATA'!$B:$D,3,FALSE)</f>
        <v>#N/A</v>
      </c>
    </row>
    <row r="100" spans="3:6" x14ac:dyDescent="0.2">
      <c r="C100" t="s">
        <v>89</v>
      </c>
      <c r="D100" t="e">
        <f>VLOOKUP($C100,'YOUR REF DATA'!$B:$D,2,FALSE)</f>
        <v>#N/A</v>
      </c>
      <c r="E100" s="1">
        <f t="shared" si="5"/>
        <v>0</v>
      </c>
      <c r="F100" t="e">
        <f>VLOOKUP($C100,'YOUR REF DATA'!$B:$D,3,FALSE)</f>
        <v>#N/A</v>
      </c>
    </row>
    <row r="101" spans="3:6" x14ac:dyDescent="0.2">
      <c r="C101" t="s">
        <v>90</v>
      </c>
      <c r="D101" t="e">
        <f>VLOOKUP($C101,'YOUR REF DATA'!$B:$D,2,FALSE)</f>
        <v>#N/A</v>
      </c>
      <c r="E101" s="1">
        <f t="shared" si="5"/>
        <v>0</v>
      </c>
      <c r="F101" t="e">
        <f>VLOOKUP($C101,'YOUR REF DATA'!$B:$D,3,FALSE)</f>
        <v>#N/A</v>
      </c>
    </row>
    <row r="102" spans="3:6" x14ac:dyDescent="0.2">
      <c r="C102" t="s">
        <v>91</v>
      </c>
      <c r="D102" t="e">
        <f>VLOOKUP($C102,'YOUR REF DATA'!$B:$D,2,FALSE)</f>
        <v>#N/A</v>
      </c>
      <c r="E102" s="1">
        <f t="shared" si="5"/>
        <v>0</v>
      </c>
      <c r="F102" t="e">
        <f>VLOOKUP($C102,'YOUR REF DATA'!$B:$D,3,FALSE)</f>
        <v>#N/A</v>
      </c>
    </row>
    <row r="103" spans="3:6" x14ac:dyDescent="0.2">
      <c r="C103" t="s">
        <v>92</v>
      </c>
      <c r="D103" t="e">
        <f>VLOOKUP($C103,'YOUR REF DATA'!$B:$D,2,FALSE)</f>
        <v>#N/A</v>
      </c>
      <c r="E103" s="1">
        <f t="shared" si="5"/>
        <v>0</v>
      </c>
      <c r="F103" t="e">
        <f>VLOOKUP($C103,'YOUR REF DATA'!$B:$D,3,FALSE)</f>
        <v>#N/A</v>
      </c>
    </row>
    <row r="104" spans="3:6" x14ac:dyDescent="0.2">
      <c r="C104" t="s">
        <v>93</v>
      </c>
      <c r="D104" t="e">
        <f>VLOOKUP($C104,'YOUR REF DATA'!$B:$D,2,FALSE)</f>
        <v>#N/A</v>
      </c>
      <c r="E104" s="1">
        <f t="shared" si="5"/>
        <v>0</v>
      </c>
      <c r="F104" t="e">
        <f>VLOOKUP($C104,'YOUR REF DATA'!$B:$D,3,FALSE)</f>
        <v>#N/A</v>
      </c>
    </row>
    <row r="105" spans="3:6" x14ac:dyDescent="0.2">
      <c r="C105" t="s">
        <v>94</v>
      </c>
      <c r="D105" t="e">
        <f>VLOOKUP($C105,'YOUR REF DATA'!$B:$D,2,FALSE)</f>
        <v>#N/A</v>
      </c>
      <c r="E105" s="1">
        <f t="shared" si="5"/>
        <v>0</v>
      </c>
      <c r="F105" t="e">
        <f>VLOOKUP($C105,'YOUR REF DATA'!$B:$D,3,FALSE)</f>
        <v>#N/A</v>
      </c>
    </row>
    <row r="106" spans="3:6" x14ac:dyDescent="0.2">
      <c r="C106" t="s">
        <v>95</v>
      </c>
      <c r="D106" t="e">
        <f>VLOOKUP($C106,'YOUR REF DATA'!$B:$D,2,FALSE)</f>
        <v>#N/A</v>
      </c>
      <c r="E106" s="1">
        <f t="shared" si="5"/>
        <v>0</v>
      </c>
      <c r="F106" t="e">
        <f>VLOOKUP($C106,'YOUR REF DATA'!$B:$D,3,FALSE)</f>
        <v>#N/A</v>
      </c>
    </row>
    <row r="107" spans="3:6" x14ac:dyDescent="0.2">
      <c r="C107" t="s">
        <v>96</v>
      </c>
      <c r="D107" t="e">
        <f>VLOOKUP($C107,'YOUR REF DATA'!$B:$D,2,FALSE)</f>
        <v>#N/A</v>
      </c>
      <c r="E107" s="1">
        <f t="shared" si="5"/>
        <v>0</v>
      </c>
      <c r="F107" t="e">
        <f>VLOOKUP($C107,'YOUR REF DATA'!$B:$D,3,FALSE)</f>
        <v>#N/A</v>
      </c>
    </row>
    <row r="108" spans="3:6" x14ac:dyDescent="0.2">
      <c r="C108" t="s">
        <v>97</v>
      </c>
      <c r="D108" t="e">
        <f>VLOOKUP($C108,'YOUR REF DATA'!$B:$D,2,FALSE)</f>
        <v>#N/A</v>
      </c>
      <c r="E108" s="1">
        <f t="shared" si="5"/>
        <v>0</v>
      </c>
      <c r="F108" t="e">
        <f>VLOOKUP($C108,'YOUR REF DATA'!$B:$D,3,FALSE)</f>
        <v>#N/A</v>
      </c>
    </row>
    <row r="109" spans="3:6" x14ac:dyDescent="0.2">
      <c r="C109" t="s">
        <v>109</v>
      </c>
      <c r="D109" t="e">
        <f>VLOOKUP($C109,'YOUR REF DATA'!$B:$D,2,FALSE)</f>
        <v>#N/A</v>
      </c>
      <c r="E109" s="1">
        <f t="shared" si="5"/>
        <v>0</v>
      </c>
      <c r="F109" t="e">
        <f>VLOOKUP($C109,'YOUR REF DATA'!$B:$D,3,FALSE)</f>
        <v>#N/A</v>
      </c>
    </row>
    <row r="110" spans="3:6" x14ac:dyDescent="0.2">
      <c r="C110" t="s">
        <v>110</v>
      </c>
      <c r="D110" t="e">
        <f>VLOOKUP($C110,'YOUR REF DATA'!$B:$D,2,FALSE)</f>
        <v>#N/A</v>
      </c>
      <c r="E110" s="1">
        <f t="shared" si="5"/>
        <v>0</v>
      </c>
      <c r="F110" t="e">
        <f>VLOOKUP($C110,'YOUR REF DATA'!$B:$D,3,FALSE)</f>
        <v>#N/A</v>
      </c>
    </row>
    <row r="111" spans="3:6" x14ac:dyDescent="0.2">
      <c r="C111" t="s">
        <v>111</v>
      </c>
      <c r="D111" t="e">
        <f>VLOOKUP($C111,'YOUR REF DATA'!$B:$D,2,FALSE)</f>
        <v>#N/A</v>
      </c>
      <c r="E111" s="1">
        <f t="shared" si="5"/>
        <v>0</v>
      </c>
      <c r="F111" t="e">
        <f>VLOOKUP($C111,'YOUR REF DATA'!$B:$D,3,FALSE)</f>
        <v>#N/A</v>
      </c>
    </row>
    <row r="112" spans="3:6" x14ac:dyDescent="0.2">
      <c r="C112" t="s">
        <v>112</v>
      </c>
      <c r="D112" t="e">
        <f>VLOOKUP($C112,'YOUR REF DATA'!$B:$D,2,FALSE)</f>
        <v>#N/A</v>
      </c>
      <c r="E112" s="1">
        <f t="shared" si="5"/>
        <v>0</v>
      </c>
      <c r="F112" t="e">
        <f>VLOOKUP($C112,'YOUR REF DATA'!$B:$D,3,FALSE)</f>
        <v>#N/A</v>
      </c>
    </row>
    <row r="113" spans="3:6" x14ac:dyDescent="0.2">
      <c r="C113" t="s">
        <v>113</v>
      </c>
      <c r="D113" t="e">
        <f>VLOOKUP($C113,'YOUR REF DATA'!$B:$D,2,FALSE)</f>
        <v>#N/A</v>
      </c>
      <c r="E113" s="1">
        <f t="shared" si="5"/>
        <v>0</v>
      </c>
      <c r="F113" t="e">
        <f>VLOOKUP($C113,'YOUR REF DATA'!$B:$D,3,FALSE)</f>
        <v>#N/A</v>
      </c>
    </row>
    <row r="114" spans="3:6" x14ac:dyDescent="0.2">
      <c r="C114" t="s">
        <v>114</v>
      </c>
      <c r="D114" t="e">
        <f>VLOOKUP($C114,'YOUR REF DATA'!$B:$D,2,FALSE)</f>
        <v>#N/A</v>
      </c>
      <c r="E114" s="1">
        <f t="shared" si="5"/>
        <v>0</v>
      </c>
      <c r="F114" t="e">
        <f>VLOOKUP($C114,'YOUR REF DATA'!$B:$D,3,FALSE)</f>
        <v>#N/A</v>
      </c>
    </row>
    <row r="115" spans="3:6" x14ac:dyDescent="0.2">
      <c r="C115" t="s">
        <v>115</v>
      </c>
      <c r="D115" t="e">
        <f>VLOOKUP($C115,'YOUR REF DATA'!$B:$D,2,FALSE)</f>
        <v>#N/A</v>
      </c>
      <c r="E115" s="1">
        <f t="shared" si="5"/>
        <v>0</v>
      </c>
      <c r="F115" t="e">
        <f>VLOOKUP($C115,'YOUR REF DATA'!$B:$D,3,FALSE)</f>
        <v>#N/A</v>
      </c>
    </row>
    <row r="116" spans="3:6" x14ac:dyDescent="0.2">
      <c r="C116" t="s">
        <v>116</v>
      </c>
      <c r="D116" t="e">
        <f>VLOOKUP($C116,'YOUR REF DATA'!$B:$D,2,FALSE)</f>
        <v>#N/A</v>
      </c>
      <c r="E116" s="1">
        <f t="shared" si="5"/>
        <v>0</v>
      </c>
      <c r="F116" t="e">
        <f>VLOOKUP($C116,'YOUR REF DATA'!$B:$D,3,FALSE)</f>
        <v>#N/A</v>
      </c>
    </row>
    <row r="117" spans="3:6" x14ac:dyDescent="0.2">
      <c r="C117" t="s">
        <v>117</v>
      </c>
      <c r="D117" t="e">
        <f>VLOOKUP($C117,'YOUR REF DATA'!$B:$D,2,FALSE)</f>
        <v>#N/A</v>
      </c>
      <c r="E117" s="1">
        <f t="shared" si="5"/>
        <v>0</v>
      </c>
      <c r="F117" t="e">
        <f>VLOOKUP($C117,'YOUR REF DATA'!$B:$D,3,FALSE)</f>
        <v>#N/A</v>
      </c>
    </row>
    <row r="118" spans="3:6" x14ac:dyDescent="0.2">
      <c r="C118" t="s">
        <v>118</v>
      </c>
      <c r="D118" t="e">
        <f>VLOOKUP($C118,'YOUR REF DATA'!$B:$D,2,FALSE)</f>
        <v>#N/A</v>
      </c>
      <c r="E118" s="1">
        <f t="shared" si="5"/>
        <v>0</v>
      </c>
      <c r="F118" t="e">
        <f>VLOOKUP($C118,'YOUR REF DATA'!$B:$D,3,FALSE)</f>
        <v>#N/A</v>
      </c>
    </row>
    <row r="119" spans="3:6" x14ac:dyDescent="0.2">
      <c r="C119" t="s">
        <v>119</v>
      </c>
      <c r="D119" t="e">
        <f>VLOOKUP($C119,'YOUR REF DATA'!$B:$D,2,FALSE)</f>
        <v>#N/A</v>
      </c>
      <c r="E119" s="1">
        <f t="shared" si="5"/>
        <v>0</v>
      </c>
      <c r="F119" t="e">
        <f>VLOOKUP($C119,'YOUR REF DATA'!$B:$D,3,FALSE)</f>
        <v>#N/A</v>
      </c>
    </row>
    <row r="120" spans="3:6" x14ac:dyDescent="0.2">
      <c r="C120" t="s">
        <v>120</v>
      </c>
      <c r="D120" t="e">
        <f>VLOOKUP($C120,'YOUR REF DATA'!$B:$D,2,FALSE)</f>
        <v>#N/A</v>
      </c>
      <c r="E120" s="1">
        <f t="shared" si="5"/>
        <v>0</v>
      </c>
      <c r="F120" t="e">
        <f>VLOOKUP($C120,'YOUR REF DATA'!$B:$D,3,FALSE)</f>
        <v>#N/A</v>
      </c>
    </row>
    <row r="121" spans="3:6" x14ac:dyDescent="0.2">
      <c r="C121" t="s">
        <v>121</v>
      </c>
      <c r="D121" t="e">
        <f>VLOOKUP($C121,'YOUR REF DATA'!$B:$D,2,FALSE)</f>
        <v>#N/A</v>
      </c>
      <c r="E121" s="1">
        <f t="shared" si="5"/>
        <v>0</v>
      </c>
      <c r="F121" t="e">
        <f>VLOOKUP($C121,'YOUR REF DATA'!$B:$D,3,FALSE)</f>
        <v>#N/A</v>
      </c>
    </row>
    <row r="122" spans="3:6" x14ac:dyDescent="0.2">
      <c r="C122" t="s">
        <v>122</v>
      </c>
      <c r="D122" t="e">
        <f>VLOOKUP($C122,'YOUR REF DATA'!$B:$D,2,FALSE)</f>
        <v>#N/A</v>
      </c>
      <c r="E122" s="1">
        <f t="shared" si="5"/>
        <v>0</v>
      </c>
      <c r="F122" t="e">
        <f>VLOOKUP($C122,'YOUR REF DATA'!$B:$D,3,FALSE)</f>
        <v>#N/A</v>
      </c>
    </row>
    <row r="123" spans="3:6" x14ac:dyDescent="0.2">
      <c r="C123" t="s">
        <v>123</v>
      </c>
      <c r="D123" t="e">
        <f>VLOOKUP($C123,'YOUR REF DATA'!$B:$D,2,FALSE)</f>
        <v>#N/A</v>
      </c>
      <c r="E123" s="1">
        <f t="shared" si="5"/>
        <v>0</v>
      </c>
      <c r="F123" t="e">
        <f>VLOOKUP($C123,'YOUR REF DATA'!$B:$D,3,FALSE)</f>
        <v>#N/A</v>
      </c>
    </row>
    <row r="124" spans="3:6" x14ac:dyDescent="0.2">
      <c r="C124" t="s">
        <v>124</v>
      </c>
      <c r="D124" t="e">
        <f>VLOOKUP($C124,'YOUR REF DATA'!$B:$D,2,FALSE)</f>
        <v>#N/A</v>
      </c>
      <c r="E124" s="1">
        <f t="shared" si="5"/>
        <v>0</v>
      </c>
      <c r="F124" t="e">
        <f>VLOOKUP($C124,'YOUR REF DATA'!$B:$D,3,FALSE)</f>
        <v>#N/A</v>
      </c>
    </row>
    <row r="125" spans="3:6" x14ac:dyDescent="0.2">
      <c r="C125" t="s">
        <v>125</v>
      </c>
      <c r="D125" t="e">
        <f>VLOOKUP($C125,'YOUR REF DATA'!$B:$D,2,FALSE)</f>
        <v>#N/A</v>
      </c>
      <c r="E125" s="1">
        <f t="shared" si="5"/>
        <v>0</v>
      </c>
      <c r="F125" t="e">
        <f>VLOOKUP($C125,'YOUR REF DATA'!$B:$D,3,FALSE)</f>
        <v>#N/A</v>
      </c>
    </row>
    <row r="126" spans="3:6" x14ac:dyDescent="0.2">
      <c r="C126" t="s">
        <v>126</v>
      </c>
      <c r="D126" t="e">
        <f>VLOOKUP($C126,'YOUR REF DATA'!$B:$D,2,FALSE)</f>
        <v>#N/A</v>
      </c>
      <c r="E126" s="1">
        <f t="shared" si="5"/>
        <v>0</v>
      </c>
      <c r="F126" t="e">
        <f>VLOOKUP($C126,'YOUR REF DATA'!$B:$D,3,FALSE)</f>
        <v>#N/A</v>
      </c>
    </row>
    <row r="127" spans="3:6" x14ac:dyDescent="0.2">
      <c r="C127" t="s">
        <v>127</v>
      </c>
      <c r="D127" t="e">
        <f>VLOOKUP($C127,'YOUR REF DATA'!$B:$D,2,FALSE)</f>
        <v>#N/A</v>
      </c>
      <c r="E127" s="1">
        <f t="shared" si="5"/>
        <v>0</v>
      </c>
      <c r="F127" t="e">
        <f>VLOOKUP($C127,'YOUR REF DATA'!$B:$D,3,FALSE)</f>
        <v>#N/A</v>
      </c>
    </row>
    <row r="128" spans="3:6" x14ac:dyDescent="0.2">
      <c r="C128" t="s">
        <v>128</v>
      </c>
      <c r="D128" t="e">
        <f>VLOOKUP($C128,'YOUR REF DATA'!$B:$D,2,FALSE)</f>
        <v>#N/A</v>
      </c>
      <c r="E128" s="1">
        <f t="shared" si="5"/>
        <v>0</v>
      </c>
      <c r="F128" t="e">
        <f>VLOOKUP($C128,'YOUR REF DATA'!$B:$D,3,FALSE)</f>
        <v>#N/A</v>
      </c>
    </row>
    <row r="129" spans="3:6" x14ac:dyDescent="0.2">
      <c r="C129" t="s">
        <v>129</v>
      </c>
      <c r="D129" t="e">
        <f>VLOOKUP($C129,'YOUR REF DATA'!$B:$D,2,FALSE)</f>
        <v>#N/A</v>
      </c>
      <c r="E129" s="1">
        <f t="shared" si="5"/>
        <v>0</v>
      </c>
      <c r="F129" t="e">
        <f>VLOOKUP($C129,'YOUR REF DATA'!$B:$D,3,FALSE)</f>
        <v>#N/A</v>
      </c>
    </row>
    <row r="130" spans="3:6" x14ac:dyDescent="0.2">
      <c r="C130" t="s">
        <v>130</v>
      </c>
      <c r="D130" t="e">
        <f>VLOOKUP($C130,'YOUR REF DATA'!$B:$D,2,FALSE)</f>
        <v>#N/A</v>
      </c>
      <c r="E130" s="1">
        <f t="shared" si="5"/>
        <v>0</v>
      </c>
      <c r="F130" t="e">
        <f>VLOOKUP($C130,'YOUR REF DATA'!$B:$D,3,FALSE)</f>
        <v>#N/A</v>
      </c>
    </row>
    <row r="131" spans="3:6" x14ac:dyDescent="0.2">
      <c r="C131" t="s">
        <v>131</v>
      </c>
      <c r="D131" t="e">
        <f>VLOOKUP($C131,'YOUR REF DATA'!$B:$D,2,FALSE)</f>
        <v>#N/A</v>
      </c>
      <c r="E131" s="1">
        <f t="shared" si="5"/>
        <v>0</v>
      </c>
      <c r="F131" t="e">
        <f>VLOOKUP($C131,'YOUR REF DATA'!$B:$D,3,FALSE)</f>
        <v>#N/A</v>
      </c>
    </row>
    <row r="132" spans="3:6" x14ac:dyDescent="0.2">
      <c r="C132" t="s">
        <v>132</v>
      </c>
      <c r="D132" t="e">
        <f>VLOOKUP($C132,'YOUR REF DATA'!$B:$D,2,FALSE)</f>
        <v>#N/A</v>
      </c>
      <c r="E132" s="1">
        <f t="shared" si="5"/>
        <v>0</v>
      </c>
      <c r="F132" t="e">
        <f>VLOOKUP($C132,'YOUR REF DATA'!$B:$D,3,FALSE)</f>
        <v>#N/A</v>
      </c>
    </row>
    <row r="133" spans="3:6" x14ac:dyDescent="0.2">
      <c r="C133" t="s">
        <v>133</v>
      </c>
      <c r="D133" t="e">
        <f>VLOOKUP($C133,'YOUR REF DATA'!$B:$D,2,FALSE)</f>
        <v>#N/A</v>
      </c>
      <c r="E133" s="1">
        <f t="shared" si="5"/>
        <v>0</v>
      </c>
      <c r="F133" t="e">
        <f>VLOOKUP($C133,'YOUR REF DATA'!$B:$D,3,FALSE)</f>
        <v>#N/A</v>
      </c>
    </row>
    <row r="134" spans="3:6" x14ac:dyDescent="0.2">
      <c r="C134" t="s">
        <v>134</v>
      </c>
      <c r="D134" t="e">
        <f>VLOOKUP($C134,'YOUR REF DATA'!$B:$D,2,FALSE)</f>
        <v>#N/A</v>
      </c>
      <c r="E134" s="1">
        <f t="shared" si="5"/>
        <v>0</v>
      </c>
      <c r="F134" t="e">
        <f>VLOOKUP($C134,'YOUR REF DATA'!$B:$D,3,FALSE)</f>
        <v>#N/A</v>
      </c>
    </row>
    <row r="135" spans="3:6" x14ac:dyDescent="0.2">
      <c r="C135" t="s">
        <v>135</v>
      </c>
      <c r="D135" t="e">
        <f>VLOOKUP($C135,'YOUR REF DATA'!$B:$D,2,FALSE)</f>
        <v>#N/A</v>
      </c>
      <c r="E135" s="1">
        <f t="shared" si="5"/>
        <v>0</v>
      </c>
      <c r="F135" t="e">
        <f>VLOOKUP($C135,'YOUR REF DATA'!$B:$D,3,FALSE)</f>
        <v>#N/A</v>
      </c>
    </row>
    <row r="136" spans="3:6" x14ac:dyDescent="0.2">
      <c r="C136" t="s">
        <v>136</v>
      </c>
      <c r="D136" t="e">
        <f>VLOOKUP($C136,'YOUR REF DATA'!$B:$D,2,FALSE)</f>
        <v>#N/A</v>
      </c>
      <c r="E136" s="1">
        <f t="shared" si="5"/>
        <v>0</v>
      </c>
      <c r="F136" t="e">
        <f>VLOOKUP($C136,'YOUR REF DATA'!$B:$D,3,FALSE)</f>
        <v>#N/A</v>
      </c>
    </row>
    <row r="137" spans="3:6" x14ac:dyDescent="0.2">
      <c r="C137" t="s">
        <v>137</v>
      </c>
      <c r="D137" t="e">
        <f>VLOOKUP($C137,'YOUR REF DATA'!$B:$D,2,FALSE)</f>
        <v>#N/A</v>
      </c>
      <c r="E137" s="1">
        <f t="shared" si="5"/>
        <v>0</v>
      </c>
      <c r="F137" t="e">
        <f>VLOOKUP($C137,'YOUR REF DATA'!$B:$D,3,FALSE)</f>
        <v>#N/A</v>
      </c>
    </row>
    <row r="138" spans="3:6" x14ac:dyDescent="0.2">
      <c r="C138" t="s">
        <v>138</v>
      </c>
      <c r="D138" t="e">
        <f>VLOOKUP($C138,'YOUR REF DATA'!$B:$D,2,FALSE)</f>
        <v>#N/A</v>
      </c>
      <c r="E138" s="1">
        <f t="shared" si="5"/>
        <v>0</v>
      </c>
      <c r="F138" t="e">
        <f>VLOOKUP($C138,'YOUR REF DATA'!$B:$D,3,FALSE)</f>
        <v>#N/A</v>
      </c>
    </row>
    <row r="139" spans="3:6" x14ac:dyDescent="0.2">
      <c r="C139" t="s">
        <v>139</v>
      </c>
      <c r="D139" t="e">
        <f>VLOOKUP($C139,'YOUR REF DATA'!$B:$D,2,FALSE)</f>
        <v>#N/A</v>
      </c>
      <c r="E139" s="1">
        <f t="shared" si="5"/>
        <v>0</v>
      </c>
      <c r="F139" t="e">
        <f>VLOOKUP($C139,'YOUR REF DATA'!$B:$D,3,FALSE)</f>
        <v>#N/A</v>
      </c>
    </row>
    <row r="140" spans="3:6" x14ac:dyDescent="0.2">
      <c r="C140" t="s">
        <v>140</v>
      </c>
      <c r="D140" t="e">
        <f>VLOOKUP($C140,'YOUR REF DATA'!$B:$D,2,FALSE)</f>
        <v>#N/A</v>
      </c>
      <c r="E140" s="1">
        <f t="shared" ref="E140:E181" si="6">SUMIF($C$11:$C$55,C140,$D$11:$D$55)</f>
        <v>0</v>
      </c>
      <c r="F140" t="e">
        <f>VLOOKUP($C140,'YOUR REF DATA'!$B:$D,3,FALSE)</f>
        <v>#N/A</v>
      </c>
    </row>
    <row r="141" spans="3:6" x14ac:dyDescent="0.2">
      <c r="C141" t="s">
        <v>141</v>
      </c>
      <c r="D141" t="e">
        <f>VLOOKUP($C141,'YOUR REF DATA'!$B:$D,2,FALSE)</f>
        <v>#N/A</v>
      </c>
      <c r="E141" s="1">
        <f t="shared" si="6"/>
        <v>0</v>
      </c>
      <c r="F141" t="e">
        <f>VLOOKUP($C141,'YOUR REF DATA'!$B:$D,3,FALSE)</f>
        <v>#N/A</v>
      </c>
    </row>
    <row r="142" spans="3:6" x14ac:dyDescent="0.2">
      <c r="C142" t="s">
        <v>142</v>
      </c>
      <c r="D142" t="e">
        <f>VLOOKUP($C142,'YOUR REF DATA'!$B:$D,2,FALSE)</f>
        <v>#N/A</v>
      </c>
      <c r="E142" s="1">
        <f t="shared" si="6"/>
        <v>0</v>
      </c>
      <c r="F142" t="e">
        <f>VLOOKUP($C142,'YOUR REF DATA'!$B:$D,3,FALSE)</f>
        <v>#N/A</v>
      </c>
    </row>
    <row r="143" spans="3:6" x14ac:dyDescent="0.2">
      <c r="C143" t="s">
        <v>143</v>
      </c>
      <c r="D143" t="e">
        <f>VLOOKUP($C143,'YOUR REF DATA'!$B:$D,2,FALSE)</f>
        <v>#N/A</v>
      </c>
      <c r="E143" s="1">
        <f t="shared" si="6"/>
        <v>0</v>
      </c>
      <c r="F143" t="e">
        <f>VLOOKUP($C143,'YOUR REF DATA'!$B:$D,3,FALSE)</f>
        <v>#N/A</v>
      </c>
    </row>
    <row r="144" spans="3:6" x14ac:dyDescent="0.2">
      <c r="C144" t="s">
        <v>144</v>
      </c>
      <c r="D144" t="e">
        <f>VLOOKUP($C144,'YOUR REF DATA'!$B:$D,2,FALSE)</f>
        <v>#N/A</v>
      </c>
      <c r="E144" s="1">
        <f t="shared" si="6"/>
        <v>0</v>
      </c>
      <c r="F144" t="e">
        <f>VLOOKUP($C144,'YOUR REF DATA'!$B:$D,3,FALSE)</f>
        <v>#N/A</v>
      </c>
    </row>
    <row r="145" spans="3:6" x14ac:dyDescent="0.2">
      <c r="C145" t="s">
        <v>145</v>
      </c>
      <c r="D145" t="e">
        <f>VLOOKUP($C145,'YOUR REF DATA'!$B:$D,2,FALSE)</f>
        <v>#N/A</v>
      </c>
      <c r="E145" s="1">
        <f t="shared" si="6"/>
        <v>0</v>
      </c>
      <c r="F145" t="e">
        <f>VLOOKUP($C145,'YOUR REF DATA'!$B:$D,3,FALSE)</f>
        <v>#N/A</v>
      </c>
    </row>
    <row r="146" spans="3:6" x14ac:dyDescent="0.2">
      <c r="C146" t="s">
        <v>146</v>
      </c>
      <c r="D146" t="e">
        <f>VLOOKUP($C146,'YOUR REF DATA'!$B:$D,2,FALSE)</f>
        <v>#N/A</v>
      </c>
      <c r="E146" s="1">
        <f t="shared" si="6"/>
        <v>0</v>
      </c>
      <c r="F146" t="e">
        <f>VLOOKUP($C146,'YOUR REF DATA'!$B:$D,3,FALSE)</f>
        <v>#N/A</v>
      </c>
    </row>
    <row r="147" spans="3:6" x14ac:dyDescent="0.2">
      <c r="C147" t="s">
        <v>147</v>
      </c>
      <c r="D147" t="e">
        <f>VLOOKUP($C147,'YOUR REF DATA'!$B:$D,2,FALSE)</f>
        <v>#N/A</v>
      </c>
      <c r="E147" s="1">
        <f t="shared" si="6"/>
        <v>0</v>
      </c>
      <c r="F147" t="e">
        <f>VLOOKUP($C147,'YOUR REF DATA'!$B:$D,3,FALSE)</f>
        <v>#N/A</v>
      </c>
    </row>
    <row r="148" spans="3:6" x14ac:dyDescent="0.2">
      <c r="C148" t="s">
        <v>148</v>
      </c>
      <c r="D148" t="e">
        <f>VLOOKUP($C148,'YOUR REF DATA'!$B:$D,2,FALSE)</f>
        <v>#N/A</v>
      </c>
      <c r="E148" s="1">
        <f t="shared" si="6"/>
        <v>0</v>
      </c>
      <c r="F148" t="e">
        <f>VLOOKUP($C148,'YOUR REF DATA'!$B:$D,3,FALSE)</f>
        <v>#N/A</v>
      </c>
    </row>
    <row r="149" spans="3:6" x14ac:dyDescent="0.2">
      <c r="C149" t="s">
        <v>149</v>
      </c>
      <c r="D149" t="e">
        <f>VLOOKUP($C149,'YOUR REF DATA'!$B:$D,2,FALSE)</f>
        <v>#N/A</v>
      </c>
      <c r="E149" s="1">
        <f t="shared" si="6"/>
        <v>0</v>
      </c>
      <c r="F149" t="e">
        <f>VLOOKUP($C149,'YOUR REF DATA'!$B:$D,3,FALSE)</f>
        <v>#N/A</v>
      </c>
    </row>
    <row r="150" spans="3:6" x14ac:dyDescent="0.2">
      <c r="C150" t="s">
        <v>150</v>
      </c>
      <c r="D150" t="e">
        <f>VLOOKUP($C150,'YOUR REF DATA'!$B:$D,2,FALSE)</f>
        <v>#N/A</v>
      </c>
      <c r="E150" s="1">
        <f t="shared" si="6"/>
        <v>0</v>
      </c>
      <c r="F150" t="e">
        <f>VLOOKUP($C150,'YOUR REF DATA'!$B:$D,3,FALSE)</f>
        <v>#N/A</v>
      </c>
    </row>
    <row r="151" spans="3:6" x14ac:dyDescent="0.2">
      <c r="C151" t="s">
        <v>151</v>
      </c>
      <c r="D151" t="e">
        <f>VLOOKUP($C151,'YOUR REF DATA'!$B:$D,2,FALSE)</f>
        <v>#N/A</v>
      </c>
      <c r="E151" s="1">
        <f t="shared" si="6"/>
        <v>0</v>
      </c>
      <c r="F151" t="e">
        <f>VLOOKUP($C151,'YOUR REF DATA'!$B:$D,3,FALSE)</f>
        <v>#N/A</v>
      </c>
    </row>
    <row r="152" spans="3:6" x14ac:dyDescent="0.2">
      <c r="C152" t="s">
        <v>152</v>
      </c>
      <c r="D152" t="e">
        <f>VLOOKUP($C152,'YOUR REF DATA'!$B:$D,2,FALSE)</f>
        <v>#N/A</v>
      </c>
      <c r="E152" s="1">
        <f t="shared" si="6"/>
        <v>0</v>
      </c>
      <c r="F152" t="e">
        <f>VLOOKUP($C152,'YOUR REF DATA'!$B:$D,3,FALSE)</f>
        <v>#N/A</v>
      </c>
    </row>
    <row r="153" spans="3:6" x14ac:dyDescent="0.2">
      <c r="C153" t="s">
        <v>153</v>
      </c>
      <c r="D153" t="e">
        <f>VLOOKUP($C153,'YOUR REF DATA'!$B:$D,2,FALSE)</f>
        <v>#N/A</v>
      </c>
      <c r="E153" s="1">
        <f t="shared" si="6"/>
        <v>0</v>
      </c>
      <c r="F153" t="e">
        <f>VLOOKUP($C153,'YOUR REF DATA'!$B:$D,3,FALSE)</f>
        <v>#N/A</v>
      </c>
    </row>
    <row r="154" spans="3:6" x14ac:dyDescent="0.2">
      <c r="C154" t="s">
        <v>154</v>
      </c>
      <c r="D154" t="e">
        <f>VLOOKUP($C154,'YOUR REF DATA'!$B:$D,2,FALSE)</f>
        <v>#N/A</v>
      </c>
      <c r="E154" s="1">
        <f t="shared" si="6"/>
        <v>0</v>
      </c>
      <c r="F154" t="e">
        <f>VLOOKUP($C154,'YOUR REF DATA'!$B:$D,3,FALSE)</f>
        <v>#N/A</v>
      </c>
    </row>
    <row r="155" spans="3:6" x14ac:dyDescent="0.2">
      <c r="C155" t="s">
        <v>155</v>
      </c>
      <c r="D155" t="e">
        <f>VLOOKUP($C155,'YOUR REF DATA'!$B:$D,2,FALSE)</f>
        <v>#N/A</v>
      </c>
      <c r="E155" s="1">
        <f t="shared" si="6"/>
        <v>0</v>
      </c>
      <c r="F155" t="e">
        <f>VLOOKUP($C155,'YOUR REF DATA'!$B:$D,3,FALSE)</f>
        <v>#N/A</v>
      </c>
    </row>
    <row r="156" spans="3:6" x14ac:dyDescent="0.2">
      <c r="C156" t="s">
        <v>156</v>
      </c>
      <c r="D156" t="e">
        <f>VLOOKUP($C156,'YOUR REF DATA'!$B:$D,2,FALSE)</f>
        <v>#N/A</v>
      </c>
      <c r="E156" s="1">
        <f t="shared" si="6"/>
        <v>0</v>
      </c>
      <c r="F156" t="e">
        <f>VLOOKUP($C156,'YOUR REF DATA'!$B:$D,3,FALSE)</f>
        <v>#N/A</v>
      </c>
    </row>
    <row r="157" spans="3:6" x14ac:dyDescent="0.2">
      <c r="C157" t="s">
        <v>157</v>
      </c>
      <c r="D157" t="e">
        <f>VLOOKUP($C157,'YOUR REF DATA'!$B:$D,2,FALSE)</f>
        <v>#N/A</v>
      </c>
      <c r="E157" s="1">
        <f t="shared" si="6"/>
        <v>0</v>
      </c>
      <c r="F157" t="e">
        <f>VLOOKUP($C157,'YOUR REF DATA'!$B:$D,3,FALSE)</f>
        <v>#N/A</v>
      </c>
    </row>
    <row r="158" spans="3:6" x14ac:dyDescent="0.2">
      <c r="C158" t="s">
        <v>158</v>
      </c>
      <c r="D158" t="e">
        <f>VLOOKUP($C158,'YOUR REF DATA'!$B:$D,2,FALSE)</f>
        <v>#N/A</v>
      </c>
      <c r="E158" s="1">
        <f t="shared" si="6"/>
        <v>0</v>
      </c>
      <c r="F158" t="e">
        <f>VLOOKUP($C158,'YOUR REF DATA'!$B:$D,3,FALSE)</f>
        <v>#N/A</v>
      </c>
    </row>
    <row r="159" spans="3:6" x14ac:dyDescent="0.2">
      <c r="C159" t="s">
        <v>159</v>
      </c>
      <c r="D159" t="e">
        <f>VLOOKUP($C159,'YOUR REF DATA'!$B:$D,2,FALSE)</f>
        <v>#N/A</v>
      </c>
      <c r="E159" s="1">
        <f t="shared" si="6"/>
        <v>0</v>
      </c>
      <c r="F159" t="e">
        <f>VLOOKUP($C159,'YOUR REF DATA'!$B:$D,3,FALSE)</f>
        <v>#N/A</v>
      </c>
    </row>
    <row r="160" spans="3:6" x14ac:dyDescent="0.2">
      <c r="C160" t="s">
        <v>160</v>
      </c>
      <c r="D160" t="e">
        <f>VLOOKUP($C160,'YOUR REF DATA'!$B:$D,2,FALSE)</f>
        <v>#N/A</v>
      </c>
      <c r="E160" s="1">
        <f t="shared" si="6"/>
        <v>0</v>
      </c>
      <c r="F160" t="e">
        <f>VLOOKUP($C160,'YOUR REF DATA'!$B:$D,3,FALSE)</f>
        <v>#N/A</v>
      </c>
    </row>
    <row r="161" spans="3:6" x14ac:dyDescent="0.2">
      <c r="C161" t="s">
        <v>161</v>
      </c>
      <c r="D161" t="e">
        <f>VLOOKUP($C161,'YOUR REF DATA'!$B:$D,2,FALSE)</f>
        <v>#N/A</v>
      </c>
      <c r="E161" s="1">
        <f t="shared" si="6"/>
        <v>0</v>
      </c>
      <c r="F161" t="e">
        <f>VLOOKUP($C161,'YOUR REF DATA'!$B:$D,3,FALSE)</f>
        <v>#N/A</v>
      </c>
    </row>
    <row r="162" spans="3:6" x14ac:dyDescent="0.2">
      <c r="C162" t="s">
        <v>162</v>
      </c>
      <c r="D162" t="e">
        <f>VLOOKUP($C162,'YOUR REF DATA'!$B:$D,2,FALSE)</f>
        <v>#N/A</v>
      </c>
      <c r="E162" s="1">
        <f t="shared" si="6"/>
        <v>0</v>
      </c>
      <c r="F162" t="e">
        <f>VLOOKUP($C162,'YOUR REF DATA'!$B:$D,3,FALSE)</f>
        <v>#N/A</v>
      </c>
    </row>
    <row r="163" spans="3:6" x14ac:dyDescent="0.2">
      <c r="C163" t="s">
        <v>163</v>
      </c>
      <c r="D163" t="e">
        <f>VLOOKUP($C163,'YOUR REF DATA'!$B:$D,2,FALSE)</f>
        <v>#N/A</v>
      </c>
      <c r="E163" s="1">
        <f t="shared" si="6"/>
        <v>0</v>
      </c>
      <c r="F163" t="e">
        <f>VLOOKUP($C163,'YOUR REF DATA'!$B:$D,3,FALSE)</f>
        <v>#N/A</v>
      </c>
    </row>
    <row r="164" spans="3:6" x14ac:dyDescent="0.2">
      <c r="C164" t="s">
        <v>164</v>
      </c>
      <c r="D164" t="e">
        <f>VLOOKUP($C164,'YOUR REF DATA'!$B:$D,2,FALSE)</f>
        <v>#N/A</v>
      </c>
      <c r="E164" s="1">
        <f t="shared" si="6"/>
        <v>0</v>
      </c>
      <c r="F164" t="e">
        <f>VLOOKUP($C164,'YOUR REF DATA'!$B:$D,3,FALSE)</f>
        <v>#N/A</v>
      </c>
    </row>
    <row r="165" spans="3:6" x14ac:dyDescent="0.2">
      <c r="C165" t="s">
        <v>165</v>
      </c>
      <c r="D165" t="e">
        <f>VLOOKUP($C165,'YOUR REF DATA'!$B:$D,2,FALSE)</f>
        <v>#N/A</v>
      </c>
      <c r="E165" s="1">
        <f t="shared" si="6"/>
        <v>0</v>
      </c>
      <c r="F165" t="e">
        <f>VLOOKUP($C165,'YOUR REF DATA'!$B:$D,3,FALSE)</f>
        <v>#N/A</v>
      </c>
    </row>
    <row r="166" spans="3:6" x14ac:dyDescent="0.2">
      <c r="C166" t="s">
        <v>166</v>
      </c>
      <c r="D166" t="e">
        <f>VLOOKUP($C166,'YOUR REF DATA'!$B:$D,2,FALSE)</f>
        <v>#N/A</v>
      </c>
      <c r="E166" s="1">
        <f t="shared" si="6"/>
        <v>0</v>
      </c>
      <c r="F166" t="e">
        <f>VLOOKUP($C166,'YOUR REF DATA'!$B:$D,3,FALSE)</f>
        <v>#N/A</v>
      </c>
    </row>
    <row r="167" spans="3:6" x14ac:dyDescent="0.2">
      <c r="C167" t="s">
        <v>167</v>
      </c>
      <c r="D167" t="e">
        <f>VLOOKUP($C167,'YOUR REF DATA'!$B:$D,2,FALSE)</f>
        <v>#N/A</v>
      </c>
      <c r="E167" s="1">
        <f t="shared" si="6"/>
        <v>0</v>
      </c>
      <c r="F167" t="e">
        <f>VLOOKUP($C167,'YOUR REF DATA'!$B:$D,3,FALSE)</f>
        <v>#N/A</v>
      </c>
    </row>
    <row r="168" spans="3:6" x14ac:dyDescent="0.2">
      <c r="C168" t="s">
        <v>168</v>
      </c>
      <c r="D168" t="e">
        <f>VLOOKUP($C168,'YOUR REF DATA'!$B:$D,2,FALSE)</f>
        <v>#N/A</v>
      </c>
      <c r="E168" s="1">
        <f t="shared" si="6"/>
        <v>0</v>
      </c>
      <c r="F168" t="e">
        <f>VLOOKUP($C168,'YOUR REF DATA'!$B:$D,3,FALSE)</f>
        <v>#N/A</v>
      </c>
    </row>
    <row r="169" spans="3:6" x14ac:dyDescent="0.2">
      <c r="C169" t="s">
        <v>169</v>
      </c>
      <c r="D169" t="e">
        <f>VLOOKUP($C169,'YOUR REF DATA'!$B:$D,2,FALSE)</f>
        <v>#N/A</v>
      </c>
      <c r="E169" s="1">
        <f t="shared" si="6"/>
        <v>0</v>
      </c>
      <c r="F169" t="e">
        <f>VLOOKUP($C169,'YOUR REF DATA'!$B:$D,3,FALSE)</f>
        <v>#N/A</v>
      </c>
    </row>
    <row r="170" spans="3:6" x14ac:dyDescent="0.2">
      <c r="C170" t="s">
        <v>170</v>
      </c>
      <c r="D170" t="e">
        <f>VLOOKUP($C170,'YOUR REF DATA'!$B:$D,2,FALSE)</f>
        <v>#N/A</v>
      </c>
      <c r="E170" s="1">
        <f t="shared" si="6"/>
        <v>0</v>
      </c>
      <c r="F170" t="e">
        <f>VLOOKUP($C170,'YOUR REF DATA'!$B:$D,3,FALSE)</f>
        <v>#N/A</v>
      </c>
    </row>
    <row r="171" spans="3:6" x14ac:dyDescent="0.2">
      <c r="C171" t="s">
        <v>171</v>
      </c>
      <c r="D171" t="e">
        <f>VLOOKUP($C171,'YOUR REF DATA'!$B:$D,2,FALSE)</f>
        <v>#N/A</v>
      </c>
      <c r="E171" s="1">
        <f t="shared" si="6"/>
        <v>0</v>
      </c>
      <c r="F171" t="e">
        <f>VLOOKUP($C171,'YOUR REF DATA'!$B:$D,3,FALSE)</f>
        <v>#N/A</v>
      </c>
    </row>
    <row r="172" spans="3:6" x14ac:dyDescent="0.2">
      <c r="C172" t="s">
        <v>172</v>
      </c>
      <c r="D172" t="e">
        <f>VLOOKUP($C172,'YOUR REF DATA'!$B:$D,2,FALSE)</f>
        <v>#N/A</v>
      </c>
      <c r="E172" s="1">
        <f t="shared" si="6"/>
        <v>0</v>
      </c>
      <c r="F172" t="e">
        <f>VLOOKUP($C172,'YOUR REF DATA'!$B:$D,3,FALSE)</f>
        <v>#N/A</v>
      </c>
    </row>
    <row r="173" spans="3:6" x14ac:dyDescent="0.2">
      <c r="C173" t="s">
        <v>173</v>
      </c>
      <c r="D173" t="e">
        <f>VLOOKUP($C173,'YOUR REF DATA'!$B:$D,2,FALSE)</f>
        <v>#N/A</v>
      </c>
      <c r="E173" s="1">
        <f t="shared" si="6"/>
        <v>0</v>
      </c>
      <c r="F173" t="e">
        <f>VLOOKUP($C173,'YOUR REF DATA'!$B:$D,3,FALSE)</f>
        <v>#N/A</v>
      </c>
    </row>
    <row r="174" spans="3:6" x14ac:dyDescent="0.2">
      <c r="C174" t="s">
        <v>174</v>
      </c>
      <c r="D174" t="e">
        <f>VLOOKUP($C174,'YOUR REF DATA'!$B:$D,2,FALSE)</f>
        <v>#N/A</v>
      </c>
      <c r="E174" s="1">
        <f t="shared" si="6"/>
        <v>0</v>
      </c>
      <c r="F174" t="e">
        <f>VLOOKUP($C174,'YOUR REF DATA'!$B:$D,3,FALSE)</f>
        <v>#N/A</v>
      </c>
    </row>
    <row r="175" spans="3:6" x14ac:dyDescent="0.2">
      <c r="C175" t="s">
        <v>175</v>
      </c>
      <c r="D175" t="e">
        <f>VLOOKUP($C175,'YOUR REF DATA'!$B:$D,2,FALSE)</f>
        <v>#N/A</v>
      </c>
      <c r="E175" s="1">
        <f t="shared" si="6"/>
        <v>0</v>
      </c>
      <c r="F175" t="e">
        <f>VLOOKUP($C175,'YOUR REF DATA'!$B:$D,3,FALSE)</f>
        <v>#N/A</v>
      </c>
    </row>
    <row r="176" spans="3:6" x14ac:dyDescent="0.2">
      <c r="C176" t="s">
        <v>176</v>
      </c>
      <c r="D176" t="e">
        <f>VLOOKUP($C176,'YOUR REF DATA'!$B:$D,2,FALSE)</f>
        <v>#N/A</v>
      </c>
      <c r="E176" s="1">
        <f t="shared" si="6"/>
        <v>0</v>
      </c>
      <c r="F176" t="e">
        <f>VLOOKUP($C176,'YOUR REF DATA'!$B:$D,3,FALSE)</f>
        <v>#N/A</v>
      </c>
    </row>
    <row r="177" spans="3:6" x14ac:dyDescent="0.2">
      <c r="C177" t="s">
        <v>177</v>
      </c>
      <c r="D177" t="e">
        <f>VLOOKUP($C177,'YOUR REF DATA'!$B:$D,2,FALSE)</f>
        <v>#N/A</v>
      </c>
      <c r="E177" s="1">
        <f t="shared" si="6"/>
        <v>0</v>
      </c>
      <c r="F177" t="e">
        <f>VLOOKUP($C177,'YOUR REF DATA'!$B:$D,3,FALSE)</f>
        <v>#N/A</v>
      </c>
    </row>
    <row r="178" spans="3:6" x14ac:dyDescent="0.2">
      <c r="C178" t="s">
        <v>178</v>
      </c>
      <c r="D178" t="e">
        <f>VLOOKUP($C178,'YOUR REF DATA'!$B:$D,2,FALSE)</f>
        <v>#N/A</v>
      </c>
      <c r="E178" s="1">
        <f t="shared" si="6"/>
        <v>0</v>
      </c>
      <c r="F178" t="e">
        <f>VLOOKUP($C178,'YOUR REF DATA'!$B:$D,3,FALSE)</f>
        <v>#N/A</v>
      </c>
    </row>
    <row r="179" spans="3:6" x14ac:dyDescent="0.2">
      <c r="C179" t="s">
        <v>179</v>
      </c>
      <c r="D179" t="e">
        <f>VLOOKUP($C179,'YOUR REF DATA'!$B:$D,2,FALSE)</f>
        <v>#N/A</v>
      </c>
      <c r="E179" s="1">
        <f t="shared" si="6"/>
        <v>0</v>
      </c>
      <c r="F179" t="e">
        <f>VLOOKUP($C179,'YOUR REF DATA'!$B:$D,3,FALSE)</f>
        <v>#N/A</v>
      </c>
    </row>
    <row r="180" spans="3:6" x14ac:dyDescent="0.2">
      <c r="C180" t="s">
        <v>180</v>
      </c>
      <c r="D180" t="e">
        <f>VLOOKUP($C180,'YOUR REF DATA'!$B:$D,2,FALSE)</f>
        <v>#N/A</v>
      </c>
      <c r="E180" s="1">
        <f t="shared" si="6"/>
        <v>0</v>
      </c>
      <c r="F180" t="e">
        <f>VLOOKUP($C180,'YOUR REF DATA'!$B:$D,3,FALSE)</f>
        <v>#N/A</v>
      </c>
    </row>
    <row r="181" spans="3:6" x14ac:dyDescent="0.2">
      <c r="C181" t="s">
        <v>181</v>
      </c>
      <c r="D181" t="e">
        <f>VLOOKUP($C181,'YOUR REF DATA'!$B:$D,2,FALSE)</f>
        <v>#N/A</v>
      </c>
      <c r="E181" s="1">
        <f t="shared" si="6"/>
        <v>0</v>
      </c>
      <c r="F181" t="e">
        <f>VLOOKUP($C181,'YOUR REF DATA'!$B:$D,3,FALSE)</f>
        <v>#N/A</v>
      </c>
    </row>
  </sheetData>
  <sheetProtection sheet="1" objects="1" scenarios="1" insertRows="0"/>
  <mergeCells count="7">
    <mergeCell ref="B66:F66"/>
    <mergeCell ref="A1:C1"/>
    <mergeCell ref="E1:F1"/>
    <mergeCell ref="B59:F59"/>
    <mergeCell ref="B60:F60"/>
    <mergeCell ref="B61:F61"/>
    <mergeCell ref="B62:F62"/>
  </mergeCells>
  <dataValidations count="4">
    <dataValidation type="list" allowBlank="1" showInputMessage="1" showErrorMessage="1" sqref="I60" xr:uid="{00000000-0002-0000-0C00-000000000000}">
      <formula1>$I$69:$I$75</formula1>
    </dataValidation>
    <dataValidation type="list" allowBlank="1" showInputMessage="1" showErrorMessage="1" sqref="J60" xr:uid="{00000000-0002-0000-0C00-000001000000}">
      <formula1>$J$69:$J$75</formula1>
    </dataValidation>
    <dataValidation type="list" allowBlank="1" showInputMessage="1" showErrorMessage="1" sqref="I61:I66" xr:uid="{00000000-0002-0000-0C00-000002000000}">
      <formula1>$I$69:$I$72</formula1>
    </dataValidation>
    <dataValidation type="list" allowBlank="1" showInputMessage="1" showErrorMessage="1" sqref="J61:J66" xr:uid="{00000000-0002-0000-0C00-000003000000}">
      <formula1>$J$69:$J$72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4000000}">
          <x14:formula1>
            <xm:f>'YOUR REF DATA'!$B$8:$B$68</xm:f>
          </x14:formula1>
          <xm:sqref>C12:C55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  <pageSetUpPr fitToPage="1"/>
  </sheetPr>
  <dimension ref="A1:N181"/>
  <sheetViews>
    <sheetView showGridLines="0" workbookViewId="0">
      <pane ySplit="11" topLeftCell="A12" activePane="bottomLeft" state="frozen"/>
      <selection activeCell="F22" sqref="F22"/>
      <selection pane="bottomLeft" activeCell="F13" sqref="F13"/>
    </sheetView>
  </sheetViews>
  <sheetFormatPr defaultRowHeight="12.75" x14ac:dyDescent="0.2"/>
  <cols>
    <col min="1" max="1" width="8.28515625" customWidth="1"/>
    <col min="2" max="2" width="8.7109375" customWidth="1"/>
    <col min="3" max="4" width="7" customWidth="1"/>
    <col min="5" max="5" width="11.28515625" customWidth="1"/>
    <col min="6" max="6" width="22" customWidth="1"/>
    <col min="7" max="7" width="3.42578125" customWidth="1"/>
    <col min="8" max="8" width="19.7109375" customWidth="1"/>
    <col min="9" max="9" width="18.42578125" customWidth="1"/>
    <col min="10" max="10" width="15.28515625" style="3" customWidth="1"/>
    <col min="11" max="11" width="19.85546875" customWidth="1"/>
    <col min="12" max="12" width="0.7109375" style="105" customWidth="1"/>
    <col min="13" max="13" width="12.42578125" customWidth="1"/>
    <col min="14" max="14" width="32.5703125" customWidth="1"/>
  </cols>
  <sheetData>
    <row r="1" spans="1:14" ht="17.45" customHeight="1" x14ac:dyDescent="0.3">
      <c r="A1" s="157" t="str">
        <f>+'YOUR REF DATA'!A1</f>
        <v>ISx4 Timesheet</v>
      </c>
      <c r="B1" s="157"/>
      <c r="C1" s="158"/>
      <c r="D1" s="121" t="s">
        <v>185</v>
      </c>
      <c r="E1" s="159" t="str">
        <f>+'YOUR REF DATA'!D3</f>
        <v>Egor Lipchinskiy</v>
      </c>
      <c r="F1" s="160"/>
      <c r="H1" s="11" t="s">
        <v>0</v>
      </c>
      <c r="I1" s="129">
        <f>+'YOUR REF DATA'!F1</f>
        <v>2025</v>
      </c>
      <c r="M1" s="145"/>
      <c r="N1" s="10"/>
    </row>
    <row r="2" spans="1:14" ht="18.75" x14ac:dyDescent="0.3">
      <c r="E2" s="122" t="s">
        <v>27</v>
      </c>
      <c r="F2" s="123">
        <f>SUMIF(M$11:M$56,"B",D$11:D$56)</f>
        <v>0</v>
      </c>
      <c r="H2" s="14" t="s">
        <v>31</v>
      </c>
      <c r="I2" s="130" t="s">
        <v>23</v>
      </c>
      <c r="M2" s="147" t="s">
        <v>213</v>
      </c>
      <c r="N2" s="10"/>
    </row>
    <row r="3" spans="1:14" x14ac:dyDescent="0.2">
      <c r="E3" s="13" t="s">
        <v>55</v>
      </c>
      <c r="F3" s="46">
        <f>SUMIF(M$11:M$56,"N",D$11:D$56)</f>
        <v>0</v>
      </c>
      <c r="G3" s="96" t="str">
        <f>+'YOUR REF DATA'!B8</f>
        <v>B4</v>
      </c>
      <c r="H3" s="113">
        <f>SUMIF(C11:C55,G3,D11:D55)</f>
        <v>0</v>
      </c>
      <c r="I3" s="111" t="str">
        <f>+'YOUR REF DATA'!D8</f>
        <v>ABN - Egor</v>
      </c>
      <c r="M3" s="147" t="s">
        <v>214</v>
      </c>
      <c r="N3" s="10"/>
    </row>
    <row r="4" spans="1:14" x14ac:dyDescent="0.2">
      <c r="E4" s="108" t="s">
        <v>26</v>
      </c>
      <c r="F4" s="85">
        <f>F2+F3</f>
        <v>0</v>
      </c>
      <c r="G4" s="96">
        <f>+'YOUR REF DATA'!B9</f>
        <v>0</v>
      </c>
      <c r="H4" s="114">
        <f>SUMIF(C12:C56,G4,D12:D56)</f>
        <v>0</v>
      </c>
      <c r="I4" s="112" t="e">
        <f>+'YOUR REF DATA'!D9</f>
        <v>#N/A</v>
      </c>
      <c r="M4" s="147" t="s">
        <v>215</v>
      </c>
      <c r="N4" s="10"/>
    </row>
    <row r="5" spans="1:14" x14ac:dyDescent="0.2">
      <c r="E5" s="124" t="s">
        <v>106</v>
      </c>
      <c r="F5" s="125">
        <f>VLOOKUP(I2,'YOUR REF DATA'!G74:H85,2,FALSE)</f>
        <v>20</v>
      </c>
      <c r="G5" s="96">
        <f>+'YOUR REF DATA'!B10</f>
        <v>0</v>
      </c>
      <c r="H5" s="114">
        <f t="shared" ref="H5:H6" si="0">SUMIF(C13:C57,G5,D13:D57)</f>
        <v>0</v>
      </c>
      <c r="I5" s="112" t="e">
        <f>+'YOUR REF DATA'!D10</f>
        <v>#N/A</v>
      </c>
      <c r="M5" s="145"/>
      <c r="N5" s="10"/>
    </row>
    <row r="6" spans="1:14" x14ac:dyDescent="0.2">
      <c r="C6" s="1"/>
      <c r="E6" s="115" t="s">
        <v>56</v>
      </c>
      <c r="F6" s="116">
        <f>F5-F4</f>
        <v>20</v>
      </c>
      <c r="G6" s="96">
        <f>+'YOUR REF DATA'!B11</f>
        <v>0</v>
      </c>
      <c r="H6" s="114">
        <f t="shared" si="0"/>
        <v>0</v>
      </c>
      <c r="I6" s="112" t="e">
        <f>+'YOUR REF DATA'!D11</f>
        <v>#N/A</v>
      </c>
      <c r="M6" s="145"/>
      <c r="N6" s="10"/>
    </row>
    <row r="7" spans="1:14" x14ac:dyDescent="0.2">
      <c r="C7" s="1"/>
      <c r="E7" s="148" t="s">
        <v>216</v>
      </c>
      <c r="F7" s="146"/>
      <c r="G7" s="96">
        <f>+'YOUR REF DATA'!B12</f>
        <v>0</v>
      </c>
      <c r="H7" s="110">
        <f>SUMIF(C13:C57,G7,D13:D57)</f>
        <v>0</v>
      </c>
      <c r="I7" s="117" t="e">
        <f>+'YOUR REF DATA'!D10</f>
        <v>#N/A</v>
      </c>
      <c r="M7" s="145"/>
      <c r="N7" s="10"/>
    </row>
    <row r="8" spans="1:14" x14ac:dyDescent="0.2">
      <c r="C8" s="1"/>
      <c r="E8" s="146"/>
      <c r="F8" s="146"/>
      <c r="G8" s="1"/>
      <c r="H8" s="133">
        <f>SUM(H3:H7)</f>
        <v>0</v>
      </c>
      <c r="I8" s="109">
        <f>F2-H8</f>
        <v>0</v>
      </c>
      <c r="M8" s="145"/>
      <c r="N8" s="10"/>
    </row>
    <row r="9" spans="1:14" x14ac:dyDescent="0.2">
      <c r="C9" s="1"/>
      <c r="N9" s="10"/>
    </row>
    <row r="10" spans="1:14" ht="4.9000000000000004" customHeight="1" x14ac:dyDescent="0.2">
      <c r="A10" s="1"/>
      <c r="B10" s="32"/>
      <c r="C10" s="1"/>
      <c r="D10" s="1"/>
      <c r="E10" s="1"/>
      <c r="F10" s="1"/>
      <c r="G10" s="1"/>
      <c r="K10" s="26"/>
      <c r="M10" s="10"/>
      <c r="N10" s="10"/>
    </row>
    <row r="11" spans="1:14" ht="21" customHeight="1" x14ac:dyDescent="0.2">
      <c r="A11" s="8" t="s">
        <v>32</v>
      </c>
      <c r="B11" s="9" t="s">
        <v>33</v>
      </c>
      <c r="C11" s="8" t="s">
        <v>61</v>
      </c>
      <c r="D11" s="8" t="s">
        <v>35</v>
      </c>
      <c r="E11" s="8" t="s">
        <v>36</v>
      </c>
      <c r="F11" s="8" t="s">
        <v>54</v>
      </c>
      <c r="G11" s="9"/>
      <c r="H11" s="9" t="s">
        <v>37</v>
      </c>
      <c r="I11" s="16" t="s">
        <v>38</v>
      </c>
      <c r="M11" s="10"/>
      <c r="N11" s="10"/>
    </row>
    <row r="12" spans="1:14" x14ac:dyDescent="0.2">
      <c r="A12" s="33" t="s">
        <v>39</v>
      </c>
      <c r="B12" s="34">
        <v>45962</v>
      </c>
      <c r="C12" s="62"/>
      <c r="D12" s="62"/>
      <c r="E12" s="33" t="e">
        <f>VLOOKUP($C12,'YOUR REF DATA'!$B:$E,2,FALSE)</f>
        <v>#N/A</v>
      </c>
      <c r="F12" s="131" t="e">
        <f>VLOOKUP($C12,'YOUR REF DATA'!$B:$E,3,FALSE)</f>
        <v>#N/A</v>
      </c>
      <c r="G12" s="126"/>
      <c r="H12" s="35" t="e">
        <f>VLOOKUP($C12,'YOUR REF DATA'!$B:$E,4,FALSE)</f>
        <v>#N/A</v>
      </c>
      <c r="I12" s="64"/>
      <c r="K12" s="26"/>
      <c r="M12" s="10" t="str">
        <f t="shared" ref="M12:M13" si="1">LEFT(C12,1)</f>
        <v/>
      </c>
      <c r="N12" s="10"/>
    </row>
    <row r="13" spans="1:14" x14ac:dyDescent="0.2">
      <c r="A13" s="36" t="s">
        <v>40</v>
      </c>
      <c r="B13" s="37">
        <f t="shared" ref="B13:B18" si="2">+B12+1</f>
        <v>45963</v>
      </c>
      <c r="C13" s="61"/>
      <c r="D13" s="61"/>
      <c r="E13" s="36" t="e">
        <f>VLOOKUP($C13,'YOUR REF DATA'!$B:$E,2,FALSE)</f>
        <v>#N/A</v>
      </c>
      <c r="F13" s="132" t="e">
        <f>VLOOKUP($C13,'YOUR REF DATA'!$B:$E,3,FALSE)</f>
        <v>#N/A</v>
      </c>
      <c r="G13" s="38"/>
      <c r="H13" s="39" t="e">
        <f>VLOOKUP($C13,'YOUR REF DATA'!$B:$E,4,FALSE)</f>
        <v>#N/A</v>
      </c>
      <c r="I13" s="65"/>
      <c r="K13" s="26"/>
      <c r="M13" s="10" t="str">
        <f t="shared" si="1"/>
        <v/>
      </c>
      <c r="N13" s="10"/>
    </row>
    <row r="14" spans="1:14" s="7" customFormat="1" x14ac:dyDescent="0.2">
      <c r="A14" s="18" t="s">
        <v>41</v>
      </c>
      <c r="B14" s="20">
        <f t="shared" si="2"/>
        <v>45964</v>
      </c>
      <c r="C14" s="140"/>
      <c r="D14" s="140"/>
      <c r="E14" s="18" t="e">
        <f>VLOOKUP($C14,'YOUR REF DATA'!$B:$E,2,FALSE)</f>
        <v>#N/A</v>
      </c>
      <c r="F14" s="98" t="e">
        <f>VLOOKUP($C14,'YOUR REF DATA'!$B:$E,3,FALSE)</f>
        <v>#N/A</v>
      </c>
      <c r="G14" s="127"/>
      <c r="H14" s="19" t="e">
        <f>VLOOKUP($C14,'YOUR REF DATA'!$B:$E,4,FALSE)</f>
        <v>#N/A</v>
      </c>
      <c r="I14" s="66"/>
      <c r="K14" s="26"/>
      <c r="L14" s="105"/>
      <c r="M14" s="10" t="str">
        <f>LEFT(C14,1)</f>
        <v/>
      </c>
      <c r="N14" s="10"/>
    </row>
    <row r="15" spans="1:14" s="10" customFormat="1" x14ac:dyDescent="0.2">
      <c r="A15" s="18" t="s">
        <v>42</v>
      </c>
      <c r="B15" s="20">
        <f t="shared" si="2"/>
        <v>45965</v>
      </c>
      <c r="C15" s="140"/>
      <c r="D15" s="140"/>
      <c r="E15" s="18" t="e">
        <f>VLOOKUP($C15,'YOUR REF DATA'!$B:$E,2,FALSE)</f>
        <v>#N/A</v>
      </c>
      <c r="F15" s="98" t="e">
        <f>VLOOKUP($C15,'YOUR REF DATA'!$B:$E,3,FALSE)</f>
        <v>#N/A</v>
      </c>
      <c r="G15" s="127"/>
      <c r="H15" s="19" t="e">
        <f>VLOOKUP($C15,'YOUR REF DATA'!$B:$E,4,FALSE)</f>
        <v>#N/A</v>
      </c>
      <c r="I15" s="66"/>
      <c r="L15" s="106"/>
      <c r="M15" s="10" t="str">
        <f>LEFT(C15,1)</f>
        <v/>
      </c>
    </row>
    <row r="16" spans="1:14" s="10" customFormat="1" x14ac:dyDescent="0.2">
      <c r="A16" s="18" t="s">
        <v>43</v>
      </c>
      <c r="B16" s="20">
        <f>+B15+1</f>
        <v>45966</v>
      </c>
      <c r="C16" s="140"/>
      <c r="D16" s="140"/>
      <c r="E16" s="18" t="e">
        <f>VLOOKUP($C16,'YOUR REF DATA'!$B:$E,2,FALSE)</f>
        <v>#N/A</v>
      </c>
      <c r="F16" s="98" t="e">
        <f>VLOOKUP($C16,'YOUR REF DATA'!$B:$E,3,FALSE)</f>
        <v>#N/A</v>
      </c>
      <c r="G16" s="127"/>
      <c r="H16" s="19" t="e">
        <f>VLOOKUP($C16,'YOUR REF DATA'!$B:$E,4,FALSE)</f>
        <v>#N/A</v>
      </c>
      <c r="I16" s="66"/>
      <c r="L16" s="106"/>
      <c r="M16" s="10" t="str">
        <f t="shared" ref="M16:M48" si="3">LEFT(C16,1)</f>
        <v/>
      </c>
    </row>
    <row r="17" spans="1:13" s="10" customFormat="1" x14ac:dyDescent="0.2">
      <c r="A17" s="18" t="s">
        <v>44</v>
      </c>
      <c r="B17" s="20">
        <f t="shared" si="2"/>
        <v>45967</v>
      </c>
      <c r="C17" s="140"/>
      <c r="D17" s="140"/>
      <c r="E17" s="18" t="e">
        <f>VLOOKUP($C17,'YOUR REF DATA'!$B:$E,2,FALSE)</f>
        <v>#N/A</v>
      </c>
      <c r="F17" s="98" t="e">
        <f>VLOOKUP($C17,'YOUR REF DATA'!$B:$E,3,FALSE)</f>
        <v>#N/A</v>
      </c>
      <c r="G17" s="127"/>
      <c r="H17" s="19" t="e">
        <f>VLOOKUP($C17,'YOUR REF DATA'!$B:$E,4,FALSE)</f>
        <v>#N/A</v>
      </c>
      <c r="I17" s="66"/>
      <c r="L17" s="106"/>
      <c r="M17" s="10" t="str">
        <f t="shared" si="3"/>
        <v/>
      </c>
    </row>
    <row r="18" spans="1:13" s="10" customFormat="1" x14ac:dyDescent="0.2">
      <c r="A18" s="18" t="s">
        <v>45</v>
      </c>
      <c r="B18" s="20">
        <f t="shared" si="2"/>
        <v>45968</v>
      </c>
      <c r="C18" s="140"/>
      <c r="D18" s="140"/>
      <c r="E18" s="18" t="e">
        <f>VLOOKUP($C18,'YOUR REF DATA'!$B:$E,2,FALSE)</f>
        <v>#N/A</v>
      </c>
      <c r="F18" s="98" t="e">
        <f>VLOOKUP($C18,'YOUR REF DATA'!$B:$E,3,FALSE)</f>
        <v>#N/A</v>
      </c>
      <c r="G18" s="127"/>
      <c r="H18" s="19" t="e">
        <f>VLOOKUP($C18,'YOUR REF DATA'!$B:$E,4,FALSE)</f>
        <v>#N/A</v>
      </c>
      <c r="I18" s="66"/>
      <c r="L18" s="106"/>
      <c r="M18" s="10" t="str">
        <f t="shared" si="3"/>
        <v/>
      </c>
    </row>
    <row r="19" spans="1:13" s="10" customFormat="1" x14ac:dyDescent="0.2">
      <c r="A19" s="36" t="s">
        <v>39</v>
      </c>
      <c r="B19" s="37">
        <f t="shared" ref="B19:B41" si="4">+B18+1</f>
        <v>45969</v>
      </c>
      <c r="C19" s="61"/>
      <c r="D19" s="61"/>
      <c r="E19" s="36" t="e">
        <f>VLOOKUP($C19,'YOUR REF DATA'!$B:$E,2,FALSE)</f>
        <v>#N/A</v>
      </c>
      <c r="F19" s="132" t="e">
        <f>VLOOKUP($C19,'YOUR REF DATA'!$B:$E,3,FALSE)</f>
        <v>#N/A</v>
      </c>
      <c r="G19" s="38"/>
      <c r="H19" s="39" t="e">
        <f>VLOOKUP($C19,'YOUR REF DATA'!$B:$E,4,FALSE)</f>
        <v>#N/A</v>
      </c>
      <c r="I19" s="65"/>
      <c r="L19" s="106"/>
      <c r="M19" s="10" t="str">
        <f t="shared" si="3"/>
        <v/>
      </c>
    </row>
    <row r="20" spans="1:13" s="10" customFormat="1" x14ac:dyDescent="0.2">
      <c r="A20" s="36" t="s">
        <v>40</v>
      </c>
      <c r="B20" s="37">
        <f t="shared" si="4"/>
        <v>45970</v>
      </c>
      <c r="C20" s="61"/>
      <c r="D20" s="61"/>
      <c r="E20" s="36" t="e">
        <f>VLOOKUP($C20,'YOUR REF DATA'!$B:$E,2,FALSE)</f>
        <v>#N/A</v>
      </c>
      <c r="F20" s="132" t="e">
        <f>VLOOKUP($C20,'YOUR REF DATA'!$B:$E,3,FALSE)</f>
        <v>#N/A</v>
      </c>
      <c r="G20" s="38"/>
      <c r="H20" s="39" t="e">
        <f>VLOOKUP($C20,'YOUR REF DATA'!$B:$E,4,FALSE)</f>
        <v>#N/A</v>
      </c>
      <c r="I20" s="65"/>
      <c r="L20" s="106"/>
      <c r="M20" s="10" t="str">
        <f t="shared" si="3"/>
        <v/>
      </c>
    </row>
    <row r="21" spans="1:13" s="10" customFormat="1" x14ac:dyDescent="0.2">
      <c r="A21" s="18" t="s">
        <v>41</v>
      </c>
      <c r="B21" s="20">
        <f t="shared" si="4"/>
        <v>45971</v>
      </c>
      <c r="C21" s="140"/>
      <c r="D21" s="140"/>
      <c r="E21" s="18" t="e">
        <f>VLOOKUP($C21,'YOUR REF DATA'!$B:$E,2,FALSE)</f>
        <v>#N/A</v>
      </c>
      <c r="F21" s="98" t="e">
        <f>VLOOKUP($C21,'YOUR REF DATA'!$B:$E,3,FALSE)</f>
        <v>#N/A</v>
      </c>
      <c r="G21" s="127"/>
      <c r="H21" s="19" t="e">
        <f>VLOOKUP($C21,'YOUR REF DATA'!$B:$E,4,FALSE)</f>
        <v>#N/A</v>
      </c>
      <c r="I21" s="66"/>
      <c r="L21" s="106"/>
      <c r="M21" s="10" t="str">
        <f t="shared" si="3"/>
        <v/>
      </c>
    </row>
    <row r="22" spans="1:13" s="10" customFormat="1" x14ac:dyDescent="0.2">
      <c r="A22" s="18" t="s">
        <v>42</v>
      </c>
      <c r="B22" s="20">
        <f t="shared" si="4"/>
        <v>45972</v>
      </c>
      <c r="C22" s="140"/>
      <c r="D22" s="140"/>
      <c r="E22" s="18" t="e">
        <f>VLOOKUP($C22,'YOUR REF DATA'!$B:$E,2,FALSE)</f>
        <v>#N/A</v>
      </c>
      <c r="F22" s="98" t="e">
        <f>VLOOKUP($C22,'YOUR REF DATA'!$B:$E,3,FALSE)</f>
        <v>#N/A</v>
      </c>
      <c r="G22" s="127"/>
      <c r="H22" s="19" t="e">
        <f>VLOOKUP($C22,'YOUR REF DATA'!$B:$E,4,FALSE)</f>
        <v>#N/A</v>
      </c>
      <c r="I22" s="66"/>
      <c r="L22" s="106"/>
      <c r="M22" s="10" t="str">
        <f t="shared" si="3"/>
        <v/>
      </c>
    </row>
    <row r="23" spans="1:13" s="10" customFormat="1" x14ac:dyDescent="0.2">
      <c r="A23" s="18" t="s">
        <v>43</v>
      </c>
      <c r="B23" s="20">
        <f>+B22+1</f>
        <v>45973</v>
      </c>
      <c r="C23" s="140"/>
      <c r="D23" s="140"/>
      <c r="E23" s="18" t="e">
        <f>VLOOKUP($C23,'YOUR REF DATA'!$B:$E,2,FALSE)</f>
        <v>#N/A</v>
      </c>
      <c r="F23" s="98" t="e">
        <f>VLOOKUP($C23,'YOUR REF DATA'!$B:$E,3,FALSE)</f>
        <v>#N/A</v>
      </c>
      <c r="G23" s="127"/>
      <c r="H23" s="19" t="e">
        <f>VLOOKUP($C23,'YOUR REF DATA'!$B:$E,4,FALSE)</f>
        <v>#N/A</v>
      </c>
      <c r="I23" s="66"/>
      <c r="L23" s="106"/>
      <c r="M23" s="10" t="str">
        <f t="shared" si="3"/>
        <v/>
      </c>
    </row>
    <row r="24" spans="1:13" s="10" customFormat="1" x14ac:dyDescent="0.2">
      <c r="A24" s="18" t="s">
        <v>44</v>
      </c>
      <c r="B24" s="20">
        <f t="shared" si="4"/>
        <v>45974</v>
      </c>
      <c r="C24" s="140"/>
      <c r="D24" s="140"/>
      <c r="E24" s="18" t="e">
        <f>VLOOKUP($C24,'YOUR REF DATA'!$B:$E,2,FALSE)</f>
        <v>#N/A</v>
      </c>
      <c r="F24" s="98" t="e">
        <f>VLOOKUP($C24,'YOUR REF DATA'!$B:$E,3,FALSE)</f>
        <v>#N/A</v>
      </c>
      <c r="G24" s="127"/>
      <c r="H24" s="19" t="e">
        <f>VLOOKUP($C24,'YOUR REF DATA'!$B:$E,4,FALSE)</f>
        <v>#N/A</v>
      </c>
      <c r="I24" s="66"/>
      <c r="L24" s="106"/>
      <c r="M24" s="10" t="str">
        <f t="shared" si="3"/>
        <v/>
      </c>
    </row>
    <row r="25" spans="1:13" s="10" customFormat="1" x14ac:dyDescent="0.2">
      <c r="A25" s="18" t="s">
        <v>45</v>
      </c>
      <c r="B25" s="20">
        <f t="shared" si="4"/>
        <v>45975</v>
      </c>
      <c r="C25" s="140"/>
      <c r="D25" s="140"/>
      <c r="E25" s="18" t="e">
        <f>VLOOKUP($C25,'YOUR REF DATA'!$B:$E,2,FALSE)</f>
        <v>#N/A</v>
      </c>
      <c r="F25" s="98" t="e">
        <f>VLOOKUP($C25,'YOUR REF DATA'!$B:$E,3,FALSE)</f>
        <v>#N/A</v>
      </c>
      <c r="G25" s="127"/>
      <c r="H25" s="19" t="e">
        <f>VLOOKUP($C25,'YOUR REF DATA'!$B:$E,4,FALSE)</f>
        <v>#N/A</v>
      </c>
      <c r="I25" s="66"/>
      <c r="L25" s="106"/>
      <c r="M25" s="10" t="str">
        <f t="shared" si="3"/>
        <v/>
      </c>
    </row>
    <row r="26" spans="1:13" s="10" customFormat="1" x14ac:dyDescent="0.2">
      <c r="A26" s="36" t="s">
        <v>39</v>
      </c>
      <c r="B26" s="37">
        <f t="shared" si="4"/>
        <v>45976</v>
      </c>
      <c r="C26" s="61"/>
      <c r="D26" s="61"/>
      <c r="E26" s="36" t="e">
        <f>VLOOKUP($C26,'YOUR REF DATA'!$B:$E,2,FALSE)</f>
        <v>#N/A</v>
      </c>
      <c r="F26" s="132" t="e">
        <f>VLOOKUP($C26,'YOUR REF DATA'!$B:$E,3,FALSE)</f>
        <v>#N/A</v>
      </c>
      <c r="G26" s="38"/>
      <c r="H26" s="39" t="e">
        <f>VLOOKUP($C26,'YOUR REF DATA'!$B:$E,4,FALSE)</f>
        <v>#N/A</v>
      </c>
      <c r="I26" s="65"/>
      <c r="L26" s="106"/>
      <c r="M26" s="10" t="str">
        <f t="shared" si="3"/>
        <v/>
      </c>
    </row>
    <row r="27" spans="1:13" s="10" customFormat="1" x14ac:dyDescent="0.2">
      <c r="A27" s="36" t="s">
        <v>40</v>
      </c>
      <c r="B27" s="37">
        <f t="shared" si="4"/>
        <v>45977</v>
      </c>
      <c r="C27" s="61"/>
      <c r="D27" s="61"/>
      <c r="E27" s="36" t="e">
        <f>VLOOKUP($C27,'YOUR REF DATA'!$B:$E,2,FALSE)</f>
        <v>#N/A</v>
      </c>
      <c r="F27" s="132" t="e">
        <f>VLOOKUP($C27,'YOUR REF DATA'!$B:$E,3,FALSE)</f>
        <v>#N/A</v>
      </c>
      <c r="G27" s="38"/>
      <c r="H27" s="39" t="e">
        <f>VLOOKUP($C27,'YOUR REF DATA'!$B:$E,4,FALSE)</f>
        <v>#N/A</v>
      </c>
      <c r="I27" s="65"/>
      <c r="L27" s="106"/>
      <c r="M27" s="10" t="str">
        <f t="shared" si="3"/>
        <v/>
      </c>
    </row>
    <row r="28" spans="1:13" s="10" customFormat="1" x14ac:dyDescent="0.2">
      <c r="A28" s="18" t="s">
        <v>41</v>
      </c>
      <c r="B28" s="20">
        <f t="shared" si="4"/>
        <v>45978</v>
      </c>
      <c r="C28" s="140"/>
      <c r="D28" s="140"/>
      <c r="E28" s="18" t="e">
        <f>VLOOKUP($C28,'YOUR REF DATA'!$B:$E,2,FALSE)</f>
        <v>#N/A</v>
      </c>
      <c r="F28" s="98" t="e">
        <f>VLOOKUP($C28,'YOUR REF DATA'!$B:$E,3,FALSE)</f>
        <v>#N/A</v>
      </c>
      <c r="G28" s="127"/>
      <c r="H28" s="19" t="e">
        <f>VLOOKUP($C28,'YOUR REF DATA'!$B:$E,4,FALSE)</f>
        <v>#N/A</v>
      </c>
      <c r="I28" s="66"/>
      <c r="L28" s="106"/>
      <c r="M28" s="10" t="str">
        <f t="shared" si="3"/>
        <v/>
      </c>
    </row>
    <row r="29" spans="1:13" s="10" customFormat="1" x14ac:dyDescent="0.2">
      <c r="A29" s="18" t="s">
        <v>42</v>
      </c>
      <c r="B29" s="20">
        <f t="shared" si="4"/>
        <v>45979</v>
      </c>
      <c r="C29" s="140"/>
      <c r="D29" s="140"/>
      <c r="E29" s="18" t="e">
        <f>VLOOKUP($C29,'YOUR REF DATA'!$B:$E,2,FALSE)</f>
        <v>#N/A</v>
      </c>
      <c r="F29" s="98" t="e">
        <f>VLOOKUP($C29,'YOUR REF DATA'!$B:$E,3,FALSE)</f>
        <v>#N/A</v>
      </c>
      <c r="G29" s="127"/>
      <c r="H29" s="19" t="e">
        <f>VLOOKUP($C29,'YOUR REF DATA'!$B:$E,4,FALSE)</f>
        <v>#N/A</v>
      </c>
      <c r="I29" s="66"/>
      <c r="L29" s="106"/>
      <c r="M29" s="10" t="str">
        <f t="shared" si="3"/>
        <v/>
      </c>
    </row>
    <row r="30" spans="1:13" s="10" customFormat="1" x14ac:dyDescent="0.2">
      <c r="A30" s="18" t="s">
        <v>43</v>
      </c>
      <c r="B30" s="20">
        <f t="shared" si="4"/>
        <v>45980</v>
      </c>
      <c r="C30" s="140"/>
      <c r="D30" s="140"/>
      <c r="E30" s="18" t="e">
        <f>VLOOKUP($C30,'YOUR REF DATA'!$B:$E,2,FALSE)</f>
        <v>#N/A</v>
      </c>
      <c r="F30" s="98" t="e">
        <f>VLOOKUP($C30,'YOUR REF DATA'!$B:$E,3,FALSE)</f>
        <v>#N/A</v>
      </c>
      <c r="G30" s="127"/>
      <c r="H30" s="19" t="e">
        <f>VLOOKUP($C30,'YOUR REF DATA'!$B:$E,4,FALSE)</f>
        <v>#N/A</v>
      </c>
      <c r="I30" s="66"/>
      <c r="L30" s="106"/>
      <c r="M30" s="10" t="str">
        <f t="shared" si="3"/>
        <v/>
      </c>
    </row>
    <row r="31" spans="1:13" s="10" customFormat="1" x14ac:dyDescent="0.2">
      <c r="A31" s="18" t="s">
        <v>44</v>
      </c>
      <c r="B31" s="20">
        <f t="shared" si="4"/>
        <v>45981</v>
      </c>
      <c r="C31" s="140"/>
      <c r="D31" s="140"/>
      <c r="E31" s="18" t="e">
        <f>VLOOKUP($C31,'YOUR REF DATA'!$B:$E,2,FALSE)</f>
        <v>#N/A</v>
      </c>
      <c r="F31" s="98" t="e">
        <f>VLOOKUP($C31,'YOUR REF DATA'!$B:$E,3,FALSE)</f>
        <v>#N/A</v>
      </c>
      <c r="G31" s="127"/>
      <c r="H31" s="19" t="e">
        <f>VLOOKUP($C31,'YOUR REF DATA'!$B:$E,4,FALSE)</f>
        <v>#N/A</v>
      </c>
      <c r="I31" s="66"/>
      <c r="L31" s="106"/>
      <c r="M31" s="10" t="str">
        <f t="shared" si="3"/>
        <v/>
      </c>
    </row>
    <row r="32" spans="1:13" s="10" customFormat="1" x14ac:dyDescent="0.2">
      <c r="A32" s="18" t="s">
        <v>45</v>
      </c>
      <c r="B32" s="20">
        <f t="shared" si="4"/>
        <v>45982</v>
      </c>
      <c r="C32" s="140"/>
      <c r="D32" s="140"/>
      <c r="E32" s="18" t="e">
        <f>VLOOKUP($C32,'YOUR REF DATA'!$B:$E,2,FALSE)</f>
        <v>#N/A</v>
      </c>
      <c r="F32" s="98" t="e">
        <f>VLOOKUP($C32,'YOUR REF DATA'!$B:$E,3,FALSE)</f>
        <v>#N/A</v>
      </c>
      <c r="G32" s="127"/>
      <c r="H32" s="19" t="e">
        <f>VLOOKUP($C32,'YOUR REF DATA'!$B:$E,4,FALSE)</f>
        <v>#N/A</v>
      </c>
      <c r="I32" s="66"/>
      <c r="L32" s="106"/>
      <c r="M32" s="10" t="str">
        <f t="shared" si="3"/>
        <v/>
      </c>
    </row>
    <row r="33" spans="1:13" s="10" customFormat="1" x14ac:dyDescent="0.2">
      <c r="A33" s="36" t="s">
        <v>39</v>
      </c>
      <c r="B33" s="37">
        <f t="shared" si="4"/>
        <v>45983</v>
      </c>
      <c r="C33" s="61"/>
      <c r="D33" s="61"/>
      <c r="E33" s="36" t="e">
        <f>VLOOKUP($C33,'YOUR REF DATA'!$B:$E,2,FALSE)</f>
        <v>#N/A</v>
      </c>
      <c r="F33" s="132" t="e">
        <f>VLOOKUP($C33,'YOUR REF DATA'!$B:$E,3,FALSE)</f>
        <v>#N/A</v>
      </c>
      <c r="G33" s="38"/>
      <c r="H33" s="39" t="e">
        <f>VLOOKUP($C33,'YOUR REF DATA'!$B:$E,4,FALSE)</f>
        <v>#N/A</v>
      </c>
      <c r="I33" s="65"/>
      <c r="L33" s="106"/>
      <c r="M33" s="10" t="str">
        <f t="shared" si="3"/>
        <v/>
      </c>
    </row>
    <row r="34" spans="1:13" s="10" customFormat="1" x14ac:dyDescent="0.2">
      <c r="A34" s="36" t="s">
        <v>40</v>
      </c>
      <c r="B34" s="37">
        <f t="shared" si="4"/>
        <v>45984</v>
      </c>
      <c r="C34" s="61"/>
      <c r="D34" s="61"/>
      <c r="E34" s="36" t="e">
        <f>VLOOKUP($C34,'YOUR REF DATA'!$B:$E,2,FALSE)</f>
        <v>#N/A</v>
      </c>
      <c r="F34" s="132" t="e">
        <f>VLOOKUP($C34,'YOUR REF DATA'!$B:$E,3,FALSE)</f>
        <v>#N/A</v>
      </c>
      <c r="G34" s="38"/>
      <c r="H34" s="39" t="e">
        <f>VLOOKUP($C34,'YOUR REF DATA'!$B:$E,4,FALSE)</f>
        <v>#N/A</v>
      </c>
      <c r="I34" s="65"/>
      <c r="L34" s="106"/>
      <c r="M34" s="10" t="str">
        <f t="shared" si="3"/>
        <v/>
      </c>
    </row>
    <row r="35" spans="1:13" s="10" customFormat="1" x14ac:dyDescent="0.2">
      <c r="A35" s="18" t="s">
        <v>41</v>
      </c>
      <c r="B35" s="20">
        <f t="shared" si="4"/>
        <v>45985</v>
      </c>
      <c r="C35" s="140"/>
      <c r="D35" s="140"/>
      <c r="E35" s="18" t="e">
        <f>VLOOKUP($C35,'YOUR REF DATA'!$B:$E,2,FALSE)</f>
        <v>#N/A</v>
      </c>
      <c r="F35" s="98" t="e">
        <f>VLOOKUP($C35,'YOUR REF DATA'!$B:$E,3,FALSE)</f>
        <v>#N/A</v>
      </c>
      <c r="G35" s="127"/>
      <c r="H35" s="19" t="e">
        <f>VLOOKUP($C35,'YOUR REF DATA'!$B:$E,4,FALSE)</f>
        <v>#N/A</v>
      </c>
      <c r="I35" s="66"/>
      <c r="L35" s="106"/>
      <c r="M35" s="10" t="str">
        <f t="shared" si="3"/>
        <v/>
      </c>
    </row>
    <row r="36" spans="1:13" s="10" customFormat="1" x14ac:dyDescent="0.2">
      <c r="A36" s="18" t="s">
        <v>42</v>
      </c>
      <c r="B36" s="20">
        <f t="shared" si="4"/>
        <v>45986</v>
      </c>
      <c r="C36" s="140"/>
      <c r="D36" s="140"/>
      <c r="E36" s="18" t="e">
        <f>VLOOKUP($C36,'YOUR REF DATA'!$B:$E,2,FALSE)</f>
        <v>#N/A</v>
      </c>
      <c r="F36" s="98" t="e">
        <f>VLOOKUP($C36,'YOUR REF DATA'!$B:$E,3,FALSE)</f>
        <v>#N/A</v>
      </c>
      <c r="G36" s="127"/>
      <c r="H36" s="19" t="e">
        <f>VLOOKUP($C36,'YOUR REF DATA'!$B:$E,4,FALSE)</f>
        <v>#N/A</v>
      </c>
      <c r="I36" s="66"/>
      <c r="L36" s="106"/>
      <c r="M36" s="10" t="str">
        <f t="shared" si="3"/>
        <v/>
      </c>
    </row>
    <row r="37" spans="1:13" s="10" customFormat="1" x14ac:dyDescent="0.2">
      <c r="A37" s="18" t="s">
        <v>43</v>
      </c>
      <c r="B37" s="20">
        <f t="shared" si="4"/>
        <v>45987</v>
      </c>
      <c r="C37" s="140"/>
      <c r="D37" s="140"/>
      <c r="E37" s="18" t="e">
        <f>VLOOKUP($C37,'YOUR REF DATA'!$B:$E,2,FALSE)</f>
        <v>#N/A</v>
      </c>
      <c r="F37" s="98" t="e">
        <f>VLOOKUP($C37,'YOUR REF DATA'!$B:$E,3,FALSE)</f>
        <v>#N/A</v>
      </c>
      <c r="G37" s="127"/>
      <c r="H37" s="19" t="e">
        <f>VLOOKUP($C37,'YOUR REF DATA'!$B:$E,4,FALSE)</f>
        <v>#N/A</v>
      </c>
      <c r="I37" s="66"/>
      <c r="L37" s="106"/>
      <c r="M37" s="10" t="str">
        <f t="shared" si="3"/>
        <v/>
      </c>
    </row>
    <row r="38" spans="1:13" s="10" customFormat="1" x14ac:dyDescent="0.2">
      <c r="A38" s="18" t="s">
        <v>44</v>
      </c>
      <c r="B38" s="20">
        <f t="shared" si="4"/>
        <v>45988</v>
      </c>
      <c r="C38" s="140"/>
      <c r="D38" s="140"/>
      <c r="E38" s="18" t="e">
        <f>VLOOKUP($C38,'YOUR REF DATA'!$B:$E,2,FALSE)</f>
        <v>#N/A</v>
      </c>
      <c r="F38" s="98" t="e">
        <f>VLOOKUP($C38,'YOUR REF DATA'!$B:$E,3,FALSE)</f>
        <v>#N/A</v>
      </c>
      <c r="G38" s="127"/>
      <c r="H38" s="19" t="e">
        <f>VLOOKUP($C38,'YOUR REF DATA'!$B:$E,4,FALSE)</f>
        <v>#N/A</v>
      </c>
      <c r="I38" s="66"/>
      <c r="L38" s="106"/>
      <c r="M38" s="10" t="str">
        <f t="shared" si="3"/>
        <v/>
      </c>
    </row>
    <row r="39" spans="1:13" s="10" customFormat="1" x14ac:dyDescent="0.2">
      <c r="A39" s="18" t="s">
        <v>45</v>
      </c>
      <c r="B39" s="20">
        <f t="shared" si="4"/>
        <v>45989</v>
      </c>
      <c r="C39" s="140"/>
      <c r="D39" s="140"/>
      <c r="E39" s="18" t="e">
        <f>VLOOKUP($C39,'YOUR REF DATA'!$B:$E,2,FALSE)</f>
        <v>#N/A</v>
      </c>
      <c r="F39" s="98" t="e">
        <f>VLOOKUP($C39,'YOUR REF DATA'!$B:$E,3,FALSE)</f>
        <v>#N/A</v>
      </c>
      <c r="G39" s="127"/>
      <c r="H39" s="19" t="e">
        <f>VLOOKUP($C39,'YOUR REF DATA'!$B:$E,4,FALSE)</f>
        <v>#N/A</v>
      </c>
      <c r="I39" s="66"/>
      <c r="L39" s="106"/>
      <c r="M39" s="10" t="str">
        <f t="shared" si="3"/>
        <v/>
      </c>
    </row>
    <row r="40" spans="1:13" s="10" customFormat="1" x14ac:dyDescent="0.2">
      <c r="A40" s="36" t="s">
        <v>39</v>
      </c>
      <c r="B40" s="37">
        <f t="shared" si="4"/>
        <v>45990</v>
      </c>
      <c r="C40" s="61"/>
      <c r="D40" s="61"/>
      <c r="E40" s="36" t="e">
        <f>VLOOKUP($C40,'YOUR REF DATA'!$B:$E,2,FALSE)</f>
        <v>#N/A</v>
      </c>
      <c r="F40" s="132" t="e">
        <f>VLOOKUP($C40,'YOUR REF DATA'!$B:$E,3,FALSE)</f>
        <v>#N/A</v>
      </c>
      <c r="G40" s="38"/>
      <c r="H40" s="39" t="e">
        <f>VLOOKUP($C40,'YOUR REF DATA'!$B:$E,4,FALSE)</f>
        <v>#N/A</v>
      </c>
      <c r="I40" s="65"/>
      <c r="L40" s="106"/>
      <c r="M40" s="10" t="str">
        <f t="shared" si="3"/>
        <v/>
      </c>
    </row>
    <row r="41" spans="1:13" s="10" customFormat="1" x14ac:dyDescent="0.2">
      <c r="A41" s="36" t="s">
        <v>40</v>
      </c>
      <c r="B41" s="37">
        <f t="shared" si="4"/>
        <v>45991</v>
      </c>
      <c r="C41" s="61"/>
      <c r="D41" s="61"/>
      <c r="E41" s="36" t="e">
        <f>VLOOKUP($C41,'YOUR REF DATA'!$B:$E,2,FALSE)</f>
        <v>#N/A</v>
      </c>
      <c r="F41" s="132" t="e">
        <f>VLOOKUP($C41,'YOUR REF DATA'!$B:$E,3,FALSE)</f>
        <v>#N/A</v>
      </c>
      <c r="G41" s="38"/>
      <c r="H41" s="39" t="e">
        <f>VLOOKUP($C41,'YOUR REF DATA'!$B:$E,4,FALSE)</f>
        <v>#N/A</v>
      </c>
      <c r="I41" s="65"/>
      <c r="L41" s="106"/>
      <c r="M41" s="10" t="str">
        <f t="shared" si="3"/>
        <v/>
      </c>
    </row>
    <row r="42" spans="1:13" s="10" customFormat="1" x14ac:dyDescent="0.2">
      <c r="A42" s="18" t="s">
        <v>41</v>
      </c>
      <c r="B42" s="20"/>
      <c r="C42" s="140"/>
      <c r="D42" s="140"/>
      <c r="E42" s="18" t="e">
        <f>VLOOKUP($C42,'YOUR REF DATA'!$B:$E,2,FALSE)</f>
        <v>#N/A</v>
      </c>
      <c r="F42" s="98" t="e">
        <f>VLOOKUP($C42,'YOUR REF DATA'!$B:$E,3,FALSE)</f>
        <v>#N/A</v>
      </c>
      <c r="G42" s="127"/>
      <c r="H42" s="19" t="e">
        <f>VLOOKUP($C42,'YOUR REF DATA'!$B:$E,4,FALSE)</f>
        <v>#N/A</v>
      </c>
      <c r="I42" s="66"/>
      <c r="L42" s="106"/>
      <c r="M42" s="10" t="str">
        <f t="shared" si="3"/>
        <v/>
      </c>
    </row>
    <row r="43" spans="1:13" s="10" customFormat="1" x14ac:dyDescent="0.2">
      <c r="A43" s="18" t="s">
        <v>42</v>
      </c>
      <c r="B43" s="20"/>
      <c r="C43" s="140"/>
      <c r="D43" s="140"/>
      <c r="E43" s="18" t="e">
        <f>VLOOKUP($C43,'YOUR REF DATA'!$B:$E,2,FALSE)</f>
        <v>#N/A</v>
      </c>
      <c r="F43" s="98" t="e">
        <f>VLOOKUP($C43,'YOUR REF DATA'!$B:$E,3,FALSE)</f>
        <v>#N/A</v>
      </c>
      <c r="G43" s="127"/>
      <c r="H43" s="19" t="e">
        <f>VLOOKUP($C43,'YOUR REF DATA'!$B:$E,4,FALSE)</f>
        <v>#N/A</v>
      </c>
      <c r="I43" s="66"/>
      <c r="L43" s="106"/>
      <c r="M43" s="10" t="str">
        <f t="shared" si="3"/>
        <v/>
      </c>
    </row>
    <row r="44" spans="1:13" s="10" customFormat="1" x14ac:dyDescent="0.2">
      <c r="A44" s="18" t="s">
        <v>43</v>
      </c>
      <c r="B44" s="20"/>
      <c r="C44" s="140"/>
      <c r="D44" s="140"/>
      <c r="E44" s="18" t="e">
        <f>VLOOKUP($C44,'YOUR REF DATA'!$B:$E,2,FALSE)</f>
        <v>#N/A</v>
      </c>
      <c r="F44" s="98" t="e">
        <f>VLOOKUP($C44,'YOUR REF DATA'!$B:$E,3,FALSE)</f>
        <v>#N/A</v>
      </c>
      <c r="G44" s="127"/>
      <c r="H44" s="19" t="e">
        <f>VLOOKUP($C44,'YOUR REF DATA'!$B:$E,4,FALSE)</f>
        <v>#N/A</v>
      </c>
      <c r="I44" s="66"/>
      <c r="L44" s="106"/>
      <c r="M44" s="10" t="str">
        <f t="shared" si="3"/>
        <v/>
      </c>
    </row>
    <row r="45" spans="1:13" s="10" customFormat="1" x14ac:dyDescent="0.2">
      <c r="A45" s="18" t="s">
        <v>108</v>
      </c>
      <c r="B45" s="20"/>
      <c r="C45" s="140"/>
      <c r="D45" s="140"/>
      <c r="E45" s="18" t="e">
        <f>VLOOKUP($C45,'YOUR REF DATA'!$B:$E,2,FALSE)</f>
        <v>#N/A</v>
      </c>
      <c r="F45" s="98" t="e">
        <f>VLOOKUP($C45,'YOUR REF DATA'!$B:$E,3,FALSE)</f>
        <v>#N/A</v>
      </c>
      <c r="G45" s="127"/>
      <c r="H45" s="19" t="e">
        <f>VLOOKUP($C45,'YOUR REF DATA'!$B:$E,4,FALSE)</f>
        <v>#N/A</v>
      </c>
      <c r="I45" s="66"/>
      <c r="L45" s="106"/>
      <c r="M45" s="10" t="str">
        <f t="shared" si="3"/>
        <v/>
      </c>
    </row>
    <row r="46" spans="1:13" s="10" customFormat="1" x14ac:dyDescent="0.2">
      <c r="A46" s="18" t="s">
        <v>45</v>
      </c>
      <c r="B46" s="20"/>
      <c r="C46" s="140"/>
      <c r="D46" s="140"/>
      <c r="E46" s="18" t="e">
        <f>VLOOKUP($C46,'YOUR REF DATA'!$B:$E,2,FALSE)</f>
        <v>#N/A</v>
      </c>
      <c r="F46" s="98" t="e">
        <f>VLOOKUP($C46,'YOUR REF DATA'!$B:$E,3,FALSE)</f>
        <v>#N/A</v>
      </c>
      <c r="G46" s="127"/>
      <c r="H46" s="19" t="e">
        <f>VLOOKUP($C46,'YOUR REF DATA'!$B:$E,4,FALSE)</f>
        <v>#N/A</v>
      </c>
      <c r="I46" s="66"/>
      <c r="L46" s="106"/>
      <c r="M46" s="10" t="str">
        <f t="shared" si="3"/>
        <v/>
      </c>
    </row>
    <row r="47" spans="1:13" s="10" customFormat="1" x14ac:dyDescent="0.2">
      <c r="A47" s="36"/>
      <c r="B47" s="37"/>
      <c r="C47" s="61"/>
      <c r="D47" s="61"/>
      <c r="E47" s="36" t="e">
        <f>VLOOKUP($C47,'YOUR REF DATA'!$B:$E,2,FALSE)</f>
        <v>#N/A</v>
      </c>
      <c r="F47" s="132" t="e">
        <f>VLOOKUP($C47,'YOUR REF DATA'!$B:$E,3,FALSE)</f>
        <v>#N/A</v>
      </c>
      <c r="G47" s="38"/>
      <c r="H47" s="39" t="e">
        <f>VLOOKUP($C47,'YOUR REF DATA'!$B:$E,4,FALSE)</f>
        <v>#N/A</v>
      </c>
      <c r="I47" s="65"/>
      <c r="L47" s="106"/>
      <c r="M47" s="10" t="str">
        <f t="shared" si="3"/>
        <v/>
      </c>
    </row>
    <row r="48" spans="1:13" s="10" customFormat="1" x14ac:dyDescent="0.2">
      <c r="A48" s="143" t="s">
        <v>205</v>
      </c>
      <c r="B48" s="144"/>
      <c r="C48" s="61"/>
      <c r="D48" s="61"/>
      <c r="E48" s="36" t="e">
        <f>VLOOKUP($C48,'YOUR REF DATA'!$B:$E,2,FALSE)</f>
        <v>#N/A</v>
      </c>
      <c r="F48" s="132" t="e">
        <f>VLOOKUP($C48,'YOUR REF DATA'!$B:$E,3,FALSE)</f>
        <v>#N/A</v>
      </c>
      <c r="G48" s="38"/>
      <c r="H48" s="39" t="e">
        <f>VLOOKUP($C48,'YOUR REF DATA'!$B:$E,4,FALSE)</f>
        <v>#N/A</v>
      </c>
      <c r="I48" s="65"/>
      <c r="L48" s="106"/>
      <c r="M48" s="10" t="str">
        <f t="shared" si="3"/>
        <v/>
      </c>
    </row>
    <row r="49" spans="1:13" s="10" customFormat="1" x14ac:dyDescent="0.2">
      <c r="A49" s="141"/>
      <c r="B49" s="142"/>
      <c r="C49" s="140"/>
      <c r="D49" s="140"/>
      <c r="E49" s="18" t="e">
        <f>VLOOKUP($C49,'YOUR REF DATA'!$B:$E,2,FALSE)</f>
        <v>#N/A</v>
      </c>
      <c r="F49" s="98" t="e">
        <f>VLOOKUP($C49,'YOUR REF DATA'!$B:$E,3,FALSE)</f>
        <v>#N/A</v>
      </c>
      <c r="G49" s="127"/>
      <c r="H49" s="19" t="e">
        <f>VLOOKUP($C49,'YOUR REF DATA'!$B:$E,4,FALSE)</f>
        <v>#N/A</v>
      </c>
      <c r="I49" s="66"/>
      <c r="L49" s="106"/>
      <c r="M49" s="10" t="str">
        <f t="shared" ref="M49:M55" si="5">LEFT(C49,1)</f>
        <v/>
      </c>
    </row>
    <row r="50" spans="1:13" s="10" customFormat="1" x14ac:dyDescent="0.2">
      <c r="A50" s="141"/>
      <c r="B50" s="142"/>
      <c r="C50" s="140"/>
      <c r="D50" s="140"/>
      <c r="E50" s="18" t="e">
        <f>VLOOKUP($C50,'YOUR REF DATA'!$B:$E,2,FALSE)</f>
        <v>#N/A</v>
      </c>
      <c r="F50" s="98" t="e">
        <f>VLOOKUP($C50,'YOUR REF DATA'!$B:$E,3,FALSE)</f>
        <v>#N/A</v>
      </c>
      <c r="G50" s="127"/>
      <c r="H50" s="19" t="e">
        <f>VLOOKUP($C50,'YOUR REF DATA'!$B:$E,4,FALSE)</f>
        <v>#N/A</v>
      </c>
      <c r="I50" s="66"/>
      <c r="L50" s="106"/>
      <c r="M50" s="10" t="str">
        <f t="shared" si="5"/>
        <v/>
      </c>
    </row>
    <row r="51" spans="1:13" s="10" customFormat="1" x14ac:dyDescent="0.2">
      <c r="A51" s="141"/>
      <c r="B51" s="142"/>
      <c r="C51" s="140"/>
      <c r="D51" s="140"/>
      <c r="E51" s="18" t="e">
        <f>VLOOKUP($C51,'YOUR REF DATA'!$B:$E,2,FALSE)</f>
        <v>#N/A</v>
      </c>
      <c r="F51" s="98" t="e">
        <f>VLOOKUP($C51,'YOUR REF DATA'!$B:$E,3,FALSE)</f>
        <v>#N/A</v>
      </c>
      <c r="G51" s="127"/>
      <c r="H51" s="19" t="e">
        <f>VLOOKUP($C51,'YOUR REF DATA'!$B:$E,4,FALSE)</f>
        <v>#N/A</v>
      </c>
      <c r="I51" s="66"/>
      <c r="L51" s="106"/>
      <c r="M51" s="10" t="str">
        <f t="shared" si="5"/>
        <v/>
      </c>
    </row>
    <row r="52" spans="1:13" s="10" customFormat="1" x14ac:dyDescent="0.2">
      <c r="A52" s="141"/>
      <c r="B52" s="142"/>
      <c r="C52" s="140"/>
      <c r="D52" s="140"/>
      <c r="E52" s="18" t="e">
        <f>VLOOKUP($C52,'YOUR REF DATA'!$B:$E,2,FALSE)</f>
        <v>#N/A</v>
      </c>
      <c r="F52" s="98" t="e">
        <f>VLOOKUP($C52,'YOUR REF DATA'!$B:$E,3,FALSE)</f>
        <v>#N/A</v>
      </c>
      <c r="G52" s="127"/>
      <c r="H52" s="19" t="e">
        <f>VLOOKUP($C52,'YOUR REF DATA'!$B:$E,4,FALSE)</f>
        <v>#N/A</v>
      </c>
      <c r="I52" s="66"/>
      <c r="L52" s="106"/>
      <c r="M52" s="10" t="str">
        <f t="shared" si="5"/>
        <v/>
      </c>
    </row>
    <row r="53" spans="1:13" s="10" customFormat="1" x14ac:dyDescent="0.2">
      <c r="A53" s="141"/>
      <c r="B53" s="142"/>
      <c r="C53" s="140"/>
      <c r="D53" s="140"/>
      <c r="E53" s="18" t="e">
        <f>VLOOKUP($C53,'YOUR REF DATA'!$B:$E,2,FALSE)</f>
        <v>#N/A</v>
      </c>
      <c r="F53" s="98" t="e">
        <f>VLOOKUP($C53,'YOUR REF DATA'!$B:$E,3,FALSE)</f>
        <v>#N/A</v>
      </c>
      <c r="G53" s="127"/>
      <c r="H53" s="19" t="e">
        <f>VLOOKUP($C53,'YOUR REF DATA'!$B:$E,4,FALSE)</f>
        <v>#N/A</v>
      </c>
      <c r="I53" s="66"/>
      <c r="L53" s="106"/>
      <c r="M53" s="10" t="str">
        <f t="shared" si="5"/>
        <v/>
      </c>
    </row>
    <row r="54" spans="1:13" s="10" customFormat="1" x14ac:dyDescent="0.2">
      <c r="A54" s="141"/>
      <c r="B54" s="142"/>
      <c r="C54" s="140"/>
      <c r="D54" s="140"/>
      <c r="E54" s="18" t="e">
        <f>VLOOKUP($C54,'YOUR REF DATA'!$B:$E,2,FALSE)</f>
        <v>#N/A</v>
      </c>
      <c r="F54" s="98" t="e">
        <f>VLOOKUP($C54,'YOUR REF DATA'!$B:$E,3,FALSE)</f>
        <v>#N/A</v>
      </c>
      <c r="G54" s="127"/>
      <c r="H54" s="19" t="e">
        <f>VLOOKUP($C54,'YOUR REF DATA'!$B:$E,4,FALSE)</f>
        <v>#N/A</v>
      </c>
      <c r="I54" s="66"/>
      <c r="L54" s="106"/>
      <c r="M54" s="10" t="str">
        <f t="shared" si="5"/>
        <v/>
      </c>
    </row>
    <row r="55" spans="1:13" s="10" customFormat="1" ht="3" customHeight="1" x14ac:dyDescent="0.2">
      <c r="A55" s="40"/>
      <c r="B55" s="41"/>
      <c r="C55" s="63"/>
      <c r="D55" s="63"/>
      <c r="E55" s="40"/>
      <c r="F55" s="40"/>
      <c r="G55" s="41"/>
      <c r="H55" s="42"/>
      <c r="I55" s="67"/>
      <c r="L55" s="106"/>
      <c r="M55" s="10" t="str">
        <f t="shared" si="5"/>
        <v/>
      </c>
    </row>
    <row r="56" spans="1:13" s="10" customFormat="1" ht="4.1500000000000004" customHeight="1" x14ac:dyDescent="0.2">
      <c r="A56" s="1"/>
      <c r="B56" s="1"/>
      <c r="C56" s="1"/>
      <c r="D56" s="1"/>
      <c r="E56" s="1"/>
      <c r="F56" s="1"/>
      <c r="G56" s="1"/>
      <c r="H56"/>
      <c r="I56"/>
      <c r="L56" s="106"/>
    </row>
    <row r="57" spans="1:13" s="10" customFormat="1" ht="3" customHeight="1" x14ac:dyDescent="0.2">
      <c r="A57" s="1"/>
      <c r="B57" s="1"/>
      <c r="C57" s="1"/>
      <c r="D57" s="1"/>
      <c r="E57" s="1"/>
      <c r="F57" s="1"/>
      <c r="G57" s="1"/>
      <c r="H57"/>
      <c r="I57"/>
      <c r="L57" s="106"/>
    </row>
    <row r="58" spans="1:13" ht="14.25" customHeight="1" x14ac:dyDescent="0.2">
      <c r="A58" s="24" t="s">
        <v>46</v>
      </c>
      <c r="B58" s="1"/>
      <c r="C58" s="1"/>
      <c r="D58" s="1"/>
      <c r="E58" s="1"/>
      <c r="F58" s="1"/>
      <c r="G58" s="1"/>
      <c r="J58"/>
    </row>
    <row r="59" spans="1:13" x14ac:dyDescent="0.2">
      <c r="A59" s="28" t="s">
        <v>36</v>
      </c>
      <c r="B59" s="156" t="s">
        <v>182</v>
      </c>
      <c r="C59" s="156"/>
      <c r="D59" s="156"/>
      <c r="E59" s="156"/>
      <c r="F59" s="156"/>
      <c r="G59" s="29"/>
      <c r="H59" s="29" t="s">
        <v>47</v>
      </c>
      <c r="I59" s="29" t="s">
        <v>48</v>
      </c>
      <c r="J59" s="29" t="s">
        <v>49</v>
      </c>
      <c r="K59" s="30" t="s">
        <v>38</v>
      </c>
    </row>
    <row r="60" spans="1:13" ht="4.9000000000000004" customHeight="1" x14ac:dyDescent="0.2">
      <c r="A60" s="68"/>
      <c r="B60" s="161"/>
      <c r="C60" s="162"/>
      <c r="D60" s="162"/>
      <c r="E60" s="162"/>
      <c r="F60" s="162"/>
      <c r="G60" s="128"/>
      <c r="H60" s="69"/>
      <c r="I60" s="70"/>
      <c r="J60" s="70"/>
      <c r="K60" s="71"/>
    </row>
    <row r="61" spans="1:13" x14ac:dyDescent="0.2">
      <c r="A61" s="72"/>
      <c r="B61" s="152"/>
      <c r="C61" s="153"/>
      <c r="D61" s="153"/>
      <c r="E61" s="153"/>
      <c r="F61" s="153"/>
      <c r="G61" s="86"/>
      <c r="H61" s="73"/>
      <c r="I61" s="74"/>
      <c r="J61" s="74"/>
      <c r="K61" s="75"/>
    </row>
    <row r="62" spans="1:13" s="1" customFormat="1" x14ac:dyDescent="0.2">
      <c r="A62" s="72"/>
      <c r="B62" s="152"/>
      <c r="C62" s="153"/>
      <c r="D62" s="153"/>
      <c r="E62" s="153"/>
      <c r="F62" s="153"/>
      <c r="G62" s="86"/>
      <c r="H62" s="73"/>
      <c r="I62" s="74"/>
      <c r="J62" s="74"/>
      <c r="K62" s="76"/>
      <c r="L62" s="107"/>
    </row>
    <row r="63" spans="1:13" s="10" customFormat="1" x14ac:dyDescent="0.2">
      <c r="A63" s="77"/>
      <c r="B63" s="78"/>
      <c r="C63" s="79"/>
      <c r="D63" s="79"/>
      <c r="E63" s="79"/>
      <c r="F63" s="79"/>
      <c r="G63" s="79"/>
      <c r="H63" s="80"/>
      <c r="I63" s="74"/>
      <c r="J63" s="74"/>
      <c r="K63" s="76"/>
      <c r="L63" s="106"/>
    </row>
    <row r="64" spans="1:13" s="10" customFormat="1" x14ac:dyDescent="0.2">
      <c r="A64" s="77"/>
      <c r="B64" s="78"/>
      <c r="C64" s="79"/>
      <c r="D64" s="79"/>
      <c r="E64" s="79"/>
      <c r="F64" s="79"/>
      <c r="G64" s="79"/>
      <c r="H64" s="80"/>
      <c r="I64" s="74"/>
      <c r="J64" s="74"/>
      <c r="K64" s="76"/>
      <c r="L64" s="106"/>
    </row>
    <row r="65" spans="1:12" s="10" customFormat="1" x14ac:dyDescent="0.2">
      <c r="A65" s="77"/>
      <c r="B65" s="78"/>
      <c r="C65" s="79"/>
      <c r="D65" s="79"/>
      <c r="E65" s="79"/>
      <c r="F65" s="79"/>
      <c r="G65" s="79"/>
      <c r="H65" s="80"/>
      <c r="I65" s="74"/>
      <c r="J65" s="74"/>
      <c r="K65" s="76"/>
      <c r="L65" s="106"/>
    </row>
    <row r="66" spans="1:12" s="10" customFormat="1" x14ac:dyDescent="0.2">
      <c r="A66" s="81"/>
      <c r="B66" s="154"/>
      <c r="C66" s="155"/>
      <c r="D66" s="155"/>
      <c r="E66" s="155"/>
      <c r="F66" s="155"/>
      <c r="G66" s="87"/>
      <c r="H66" s="82"/>
      <c r="I66" s="83"/>
      <c r="J66" s="83"/>
      <c r="K66" s="84"/>
      <c r="L66" s="106"/>
    </row>
    <row r="67" spans="1:12" s="10" customFormat="1" x14ac:dyDescent="0.2">
      <c r="A67"/>
      <c r="B67"/>
      <c r="C67"/>
      <c r="D67"/>
      <c r="E67"/>
      <c r="F67"/>
      <c r="G67"/>
      <c r="H67" s="25">
        <f>SUM(H60:H66)</f>
        <v>0</v>
      </c>
      <c r="I67" s="1">
        <f>SUMIF($I$59:$I$66,J67,H$59:H$66)</f>
        <v>0</v>
      </c>
      <c r="J67" s="3" t="s">
        <v>24</v>
      </c>
      <c r="K67"/>
      <c r="L67" s="106"/>
    </row>
    <row r="68" spans="1:12" s="10" customFormat="1" x14ac:dyDescent="0.2">
      <c r="A68"/>
      <c r="B68"/>
      <c r="C68"/>
      <c r="D68"/>
      <c r="E68"/>
      <c r="F68"/>
      <c r="G68"/>
      <c r="H68" s="31">
        <f>+I68+I67</f>
        <v>0</v>
      </c>
      <c r="I68" s="1">
        <f>SUMIF($I$59:$I$66,J68,H$59:H$66)</f>
        <v>0</v>
      </c>
      <c r="J68" s="3" t="s">
        <v>50</v>
      </c>
      <c r="K68"/>
      <c r="L68" s="106"/>
    </row>
    <row r="69" spans="1:12" s="10" customFormat="1" x14ac:dyDescent="0.2">
      <c r="A69"/>
      <c r="B69"/>
      <c r="C69"/>
      <c r="D69"/>
      <c r="E69"/>
      <c r="F69"/>
      <c r="G69"/>
      <c r="H69"/>
      <c r="I69" s="22" t="s">
        <v>24</v>
      </c>
      <c r="J69" s="22" t="s">
        <v>51</v>
      </c>
      <c r="K69"/>
      <c r="L69" s="106"/>
    </row>
    <row r="70" spans="1:12" x14ac:dyDescent="0.2">
      <c r="I70" s="27" t="s">
        <v>50</v>
      </c>
      <c r="J70" s="27" t="s">
        <v>52</v>
      </c>
    </row>
    <row r="71" spans="1:12" x14ac:dyDescent="0.2">
      <c r="I71" s="23"/>
      <c r="J71" s="23" t="s">
        <v>53</v>
      </c>
    </row>
    <row r="72" spans="1:12" s="56" customFormat="1" ht="6" customHeight="1" x14ac:dyDescent="0.2">
      <c r="J72" s="60"/>
      <c r="L72" s="105"/>
    </row>
    <row r="74" spans="1:12" x14ac:dyDescent="0.2">
      <c r="C74" t="s">
        <v>61</v>
      </c>
      <c r="E74" s="104" t="s">
        <v>34</v>
      </c>
    </row>
    <row r="75" spans="1:12" x14ac:dyDescent="0.2">
      <c r="C75" t="s">
        <v>64</v>
      </c>
      <c r="D75" t="e">
        <f>VLOOKUP($C75,'YOUR REF DATA'!$B:$D,2,FALSE)</f>
        <v>#N/A</v>
      </c>
      <c r="E75" s="1">
        <f>SUMIF($C$11:$C$55,C75,$D$11:$D$55)</f>
        <v>0</v>
      </c>
      <c r="F75" t="e">
        <f>VLOOKUP($C75,'YOUR REF DATA'!$B:$D,3,FALSE)</f>
        <v>#N/A</v>
      </c>
    </row>
    <row r="76" spans="1:12" x14ac:dyDescent="0.2">
      <c r="C76" t="s">
        <v>65</v>
      </c>
      <c r="D76" t="e">
        <f>VLOOKUP($C76,'YOUR REF DATA'!$B:$D,2,FALSE)</f>
        <v>#N/A</v>
      </c>
      <c r="E76" s="1">
        <f t="shared" ref="E76:E139" si="6">SUMIF($C$11:$C$55,C76,$D$11:$D$55)</f>
        <v>0</v>
      </c>
      <c r="F76" t="e">
        <f>VLOOKUP($C76,'YOUR REF DATA'!$B:$D,3,FALSE)</f>
        <v>#N/A</v>
      </c>
    </row>
    <row r="77" spans="1:12" x14ac:dyDescent="0.2">
      <c r="C77" t="s">
        <v>66</v>
      </c>
      <c r="D77" t="e">
        <f>VLOOKUP($C77,'YOUR REF DATA'!$B:$D,2,FALSE)</f>
        <v>#N/A</v>
      </c>
      <c r="E77" s="1">
        <f t="shared" si="6"/>
        <v>0</v>
      </c>
      <c r="F77" t="e">
        <f>VLOOKUP($C77,'YOUR REF DATA'!$B:$D,3,FALSE)</f>
        <v>#N/A</v>
      </c>
    </row>
    <row r="78" spans="1:12" x14ac:dyDescent="0.2">
      <c r="C78" t="s">
        <v>67</v>
      </c>
      <c r="D78" t="e">
        <f>VLOOKUP($C78,'YOUR REF DATA'!$B:$D,2,FALSE)</f>
        <v>#N/A</v>
      </c>
      <c r="E78" s="1">
        <f t="shared" si="6"/>
        <v>0</v>
      </c>
      <c r="F78" t="e">
        <f>VLOOKUP($C78,'YOUR REF DATA'!$B:$D,3,FALSE)</f>
        <v>#N/A</v>
      </c>
    </row>
    <row r="79" spans="1:12" x14ac:dyDescent="0.2">
      <c r="C79" t="s">
        <v>68</v>
      </c>
      <c r="D79" t="e">
        <f>VLOOKUP($C79,'YOUR REF DATA'!$B:$D,2,FALSE)</f>
        <v>#N/A</v>
      </c>
      <c r="E79" s="1">
        <f t="shared" si="6"/>
        <v>0</v>
      </c>
      <c r="F79" t="e">
        <f>VLOOKUP($C79,'YOUR REF DATA'!$B:$D,3,FALSE)</f>
        <v>#N/A</v>
      </c>
    </row>
    <row r="80" spans="1:12" x14ac:dyDescent="0.2">
      <c r="C80" t="s">
        <v>69</v>
      </c>
      <c r="D80" t="e">
        <f>VLOOKUP($C80,'YOUR REF DATA'!$B:$D,2,FALSE)</f>
        <v>#N/A</v>
      </c>
      <c r="E80" s="1">
        <f t="shared" si="6"/>
        <v>0</v>
      </c>
      <c r="F80" t="e">
        <f>VLOOKUP($C80,'YOUR REF DATA'!$B:$D,3,FALSE)</f>
        <v>#N/A</v>
      </c>
    </row>
    <row r="81" spans="3:6" x14ac:dyDescent="0.2">
      <c r="C81" t="s">
        <v>70</v>
      </c>
      <c r="D81" t="e">
        <f>VLOOKUP($C81,'YOUR REF DATA'!$B:$D,2,FALSE)</f>
        <v>#N/A</v>
      </c>
      <c r="E81" s="1">
        <f t="shared" si="6"/>
        <v>0</v>
      </c>
      <c r="F81" t="e">
        <f>VLOOKUP($C81,'YOUR REF DATA'!$B:$D,3,FALSE)</f>
        <v>#N/A</v>
      </c>
    </row>
    <row r="82" spans="3:6" x14ac:dyDescent="0.2">
      <c r="C82" t="s">
        <v>71</v>
      </c>
      <c r="D82" t="e">
        <f>VLOOKUP($C82,'YOUR REF DATA'!$B:$D,2,FALSE)</f>
        <v>#N/A</v>
      </c>
      <c r="E82" s="1">
        <f t="shared" si="6"/>
        <v>0</v>
      </c>
      <c r="F82" t="e">
        <f>VLOOKUP($C82,'YOUR REF DATA'!$B:$D,3,FALSE)</f>
        <v>#N/A</v>
      </c>
    </row>
    <row r="83" spans="3:6" x14ac:dyDescent="0.2">
      <c r="C83" t="s">
        <v>72</v>
      </c>
      <c r="D83" t="e">
        <f>VLOOKUP($C83,'YOUR REF DATA'!$B:$D,2,FALSE)</f>
        <v>#N/A</v>
      </c>
      <c r="E83" s="1">
        <f t="shared" si="6"/>
        <v>0</v>
      </c>
      <c r="F83" t="e">
        <f>VLOOKUP($C83,'YOUR REF DATA'!$B:$D,3,FALSE)</f>
        <v>#N/A</v>
      </c>
    </row>
    <row r="84" spans="3:6" x14ac:dyDescent="0.2">
      <c r="C84" t="s">
        <v>73</v>
      </c>
      <c r="D84" t="e">
        <f>VLOOKUP($C84,'YOUR REF DATA'!$B:$D,2,FALSE)</f>
        <v>#N/A</v>
      </c>
      <c r="E84" s="1">
        <f t="shared" si="6"/>
        <v>0</v>
      </c>
      <c r="F84" t="e">
        <f>VLOOKUP($C84,'YOUR REF DATA'!$B:$D,3,FALSE)</f>
        <v>#N/A</v>
      </c>
    </row>
    <row r="85" spans="3:6" x14ac:dyDescent="0.2">
      <c r="C85" t="s">
        <v>74</v>
      </c>
      <c r="D85">
        <f>VLOOKUP($C85,'YOUR REF DATA'!$B:$D,2,FALSE)</f>
        <v>0</v>
      </c>
      <c r="E85" s="1">
        <f t="shared" si="6"/>
        <v>0</v>
      </c>
      <c r="F85" t="str">
        <f>VLOOKUP($C85,'YOUR REF DATA'!$B:$D,3,FALSE)</f>
        <v>do not use</v>
      </c>
    </row>
    <row r="86" spans="3:6" x14ac:dyDescent="0.2">
      <c r="C86" t="s">
        <v>75</v>
      </c>
      <c r="D86">
        <f>VLOOKUP($C86,'YOUR REF DATA'!$B:$D,2,FALSE)</f>
        <v>0</v>
      </c>
      <c r="E86" s="1">
        <f t="shared" si="6"/>
        <v>0</v>
      </c>
      <c r="F86" t="str">
        <f>VLOOKUP($C86,'YOUR REF DATA'!$B:$D,3,FALSE)</f>
        <v>do not use</v>
      </c>
    </row>
    <row r="87" spans="3:6" x14ac:dyDescent="0.2">
      <c r="C87" t="s">
        <v>76</v>
      </c>
      <c r="D87" t="e">
        <f>VLOOKUP($C87,'YOUR REF DATA'!$B:$D,2,FALSE)</f>
        <v>#N/A</v>
      </c>
      <c r="E87" s="1">
        <f t="shared" si="6"/>
        <v>0</v>
      </c>
      <c r="F87" t="e">
        <f>VLOOKUP($C87,'YOUR REF DATA'!$B:$D,3,FALSE)</f>
        <v>#N/A</v>
      </c>
    </row>
    <row r="88" spans="3:6" x14ac:dyDescent="0.2">
      <c r="C88" t="s">
        <v>77</v>
      </c>
      <c r="D88" t="e">
        <f>VLOOKUP($C88,'YOUR REF DATA'!$B:$D,2,FALSE)</f>
        <v>#N/A</v>
      </c>
      <c r="E88" s="1">
        <f t="shared" si="6"/>
        <v>0</v>
      </c>
      <c r="F88" t="e">
        <f>VLOOKUP($C88,'YOUR REF DATA'!$B:$D,3,FALSE)</f>
        <v>#N/A</v>
      </c>
    </row>
    <row r="89" spans="3:6" x14ac:dyDescent="0.2">
      <c r="C89" t="s">
        <v>78</v>
      </c>
      <c r="D89" t="e">
        <f>VLOOKUP($C89,'YOUR REF DATA'!$B:$D,2,FALSE)</f>
        <v>#N/A</v>
      </c>
      <c r="E89" s="1">
        <f t="shared" si="6"/>
        <v>0</v>
      </c>
      <c r="F89" t="e">
        <f>VLOOKUP($C89,'YOUR REF DATA'!$B:$D,3,FALSE)</f>
        <v>#N/A</v>
      </c>
    </row>
    <row r="90" spans="3:6" x14ac:dyDescent="0.2">
      <c r="C90" t="s">
        <v>79</v>
      </c>
      <c r="D90" t="e">
        <f>VLOOKUP($C90,'YOUR REF DATA'!$B:$D,2,FALSE)</f>
        <v>#N/A</v>
      </c>
      <c r="E90" s="1">
        <f t="shared" si="6"/>
        <v>0</v>
      </c>
      <c r="F90" t="e">
        <f>VLOOKUP($C90,'YOUR REF DATA'!$B:$D,3,FALSE)</f>
        <v>#N/A</v>
      </c>
    </row>
    <row r="91" spans="3:6" x14ac:dyDescent="0.2">
      <c r="C91" t="s">
        <v>80</v>
      </c>
      <c r="D91" t="e">
        <f>VLOOKUP($C91,'YOUR REF DATA'!$B:$D,2,FALSE)</f>
        <v>#N/A</v>
      </c>
      <c r="E91" s="1">
        <f t="shared" si="6"/>
        <v>0</v>
      </c>
      <c r="F91" t="e">
        <f>VLOOKUP($C91,'YOUR REF DATA'!$B:$D,3,FALSE)</f>
        <v>#N/A</v>
      </c>
    </row>
    <row r="92" spans="3:6" x14ac:dyDescent="0.2">
      <c r="C92" t="s">
        <v>81</v>
      </c>
      <c r="D92" t="e">
        <f>VLOOKUP($C92,'YOUR REF DATA'!$B:$D,2,FALSE)</f>
        <v>#N/A</v>
      </c>
      <c r="E92" s="1">
        <f t="shared" si="6"/>
        <v>0</v>
      </c>
      <c r="F92" t="e">
        <f>VLOOKUP($C92,'YOUR REF DATA'!$B:$D,3,FALSE)</f>
        <v>#N/A</v>
      </c>
    </row>
    <row r="93" spans="3:6" x14ac:dyDescent="0.2">
      <c r="C93" t="s">
        <v>82</v>
      </c>
      <c r="D93" t="e">
        <f>VLOOKUP($C93,'YOUR REF DATA'!$B:$D,2,FALSE)</f>
        <v>#N/A</v>
      </c>
      <c r="E93" s="1">
        <f t="shared" si="6"/>
        <v>0</v>
      </c>
      <c r="F93" t="e">
        <f>VLOOKUP($C93,'YOUR REF DATA'!$B:$D,3,FALSE)</f>
        <v>#N/A</v>
      </c>
    </row>
    <row r="94" spans="3:6" x14ac:dyDescent="0.2">
      <c r="C94" t="s">
        <v>83</v>
      </c>
      <c r="D94" t="e">
        <f>VLOOKUP($C94,'YOUR REF DATA'!$B:$D,2,FALSE)</f>
        <v>#N/A</v>
      </c>
      <c r="E94" s="1">
        <f t="shared" si="6"/>
        <v>0</v>
      </c>
      <c r="F94" t="e">
        <f>VLOOKUP($C94,'YOUR REF DATA'!$B:$D,3,FALSE)</f>
        <v>#N/A</v>
      </c>
    </row>
    <row r="95" spans="3:6" x14ac:dyDescent="0.2">
      <c r="C95" t="s">
        <v>84</v>
      </c>
      <c r="D95" t="e">
        <f>VLOOKUP($C95,'YOUR REF DATA'!$B:$D,2,FALSE)</f>
        <v>#N/A</v>
      </c>
      <c r="E95" s="1">
        <f t="shared" si="6"/>
        <v>0</v>
      </c>
      <c r="F95" t="e">
        <f>VLOOKUP($C95,'YOUR REF DATA'!$B:$D,3,FALSE)</f>
        <v>#N/A</v>
      </c>
    </row>
    <row r="96" spans="3:6" x14ac:dyDescent="0.2">
      <c r="C96" t="s">
        <v>85</v>
      </c>
      <c r="D96" t="e">
        <f>VLOOKUP($C96,'YOUR REF DATA'!$B:$D,2,FALSE)</f>
        <v>#N/A</v>
      </c>
      <c r="E96" s="1">
        <f t="shared" si="6"/>
        <v>0</v>
      </c>
      <c r="F96" t="e">
        <f>VLOOKUP($C96,'YOUR REF DATA'!$B:$D,3,FALSE)</f>
        <v>#N/A</v>
      </c>
    </row>
    <row r="97" spans="3:6" x14ac:dyDescent="0.2">
      <c r="C97" t="s">
        <v>86</v>
      </c>
      <c r="D97" t="e">
        <f>VLOOKUP($C97,'YOUR REF DATA'!$B:$D,2,FALSE)</f>
        <v>#N/A</v>
      </c>
      <c r="E97" s="1">
        <f t="shared" si="6"/>
        <v>0</v>
      </c>
      <c r="F97" t="e">
        <f>VLOOKUP($C97,'YOUR REF DATA'!$B:$D,3,FALSE)</f>
        <v>#N/A</v>
      </c>
    </row>
    <row r="98" spans="3:6" x14ac:dyDescent="0.2">
      <c r="C98" t="s">
        <v>87</v>
      </c>
      <c r="D98" t="e">
        <f>VLOOKUP($C98,'YOUR REF DATA'!$B:$D,2,FALSE)</f>
        <v>#N/A</v>
      </c>
      <c r="E98" s="1">
        <f t="shared" si="6"/>
        <v>0</v>
      </c>
      <c r="F98" t="e">
        <f>VLOOKUP($C98,'YOUR REF DATA'!$B:$D,3,FALSE)</f>
        <v>#N/A</v>
      </c>
    </row>
    <row r="99" spans="3:6" x14ac:dyDescent="0.2">
      <c r="C99" t="s">
        <v>88</v>
      </c>
      <c r="D99" t="e">
        <f>VLOOKUP($C99,'YOUR REF DATA'!$B:$D,2,FALSE)</f>
        <v>#N/A</v>
      </c>
      <c r="E99" s="1">
        <f t="shared" si="6"/>
        <v>0</v>
      </c>
      <c r="F99" t="e">
        <f>VLOOKUP($C99,'YOUR REF DATA'!$B:$D,3,FALSE)</f>
        <v>#N/A</v>
      </c>
    </row>
    <row r="100" spans="3:6" x14ac:dyDescent="0.2">
      <c r="C100" t="s">
        <v>89</v>
      </c>
      <c r="D100" t="e">
        <f>VLOOKUP($C100,'YOUR REF DATA'!$B:$D,2,FALSE)</f>
        <v>#N/A</v>
      </c>
      <c r="E100" s="1">
        <f t="shared" si="6"/>
        <v>0</v>
      </c>
      <c r="F100" t="e">
        <f>VLOOKUP($C100,'YOUR REF DATA'!$B:$D,3,FALSE)</f>
        <v>#N/A</v>
      </c>
    </row>
    <row r="101" spans="3:6" x14ac:dyDescent="0.2">
      <c r="C101" t="s">
        <v>90</v>
      </c>
      <c r="D101" t="e">
        <f>VLOOKUP($C101,'YOUR REF DATA'!$B:$D,2,FALSE)</f>
        <v>#N/A</v>
      </c>
      <c r="E101" s="1">
        <f t="shared" si="6"/>
        <v>0</v>
      </c>
      <c r="F101" t="e">
        <f>VLOOKUP($C101,'YOUR REF DATA'!$B:$D,3,FALSE)</f>
        <v>#N/A</v>
      </c>
    </row>
    <row r="102" spans="3:6" x14ac:dyDescent="0.2">
      <c r="C102" t="s">
        <v>91</v>
      </c>
      <c r="D102" t="e">
        <f>VLOOKUP($C102,'YOUR REF DATA'!$B:$D,2,FALSE)</f>
        <v>#N/A</v>
      </c>
      <c r="E102" s="1">
        <f t="shared" si="6"/>
        <v>0</v>
      </c>
      <c r="F102" t="e">
        <f>VLOOKUP($C102,'YOUR REF DATA'!$B:$D,3,FALSE)</f>
        <v>#N/A</v>
      </c>
    </row>
    <row r="103" spans="3:6" x14ac:dyDescent="0.2">
      <c r="C103" t="s">
        <v>92</v>
      </c>
      <c r="D103" t="e">
        <f>VLOOKUP($C103,'YOUR REF DATA'!$B:$D,2,FALSE)</f>
        <v>#N/A</v>
      </c>
      <c r="E103" s="1">
        <f t="shared" si="6"/>
        <v>0</v>
      </c>
      <c r="F103" t="e">
        <f>VLOOKUP($C103,'YOUR REF DATA'!$B:$D,3,FALSE)</f>
        <v>#N/A</v>
      </c>
    </row>
    <row r="104" spans="3:6" x14ac:dyDescent="0.2">
      <c r="C104" t="s">
        <v>93</v>
      </c>
      <c r="D104" t="e">
        <f>VLOOKUP($C104,'YOUR REF DATA'!$B:$D,2,FALSE)</f>
        <v>#N/A</v>
      </c>
      <c r="E104" s="1">
        <f t="shared" si="6"/>
        <v>0</v>
      </c>
      <c r="F104" t="e">
        <f>VLOOKUP($C104,'YOUR REF DATA'!$B:$D,3,FALSE)</f>
        <v>#N/A</v>
      </c>
    </row>
    <row r="105" spans="3:6" x14ac:dyDescent="0.2">
      <c r="C105" t="s">
        <v>94</v>
      </c>
      <c r="D105" t="e">
        <f>VLOOKUP($C105,'YOUR REF DATA'!$B:$D,2,FALSE)</f>
        <v>#N/A</v>
      </c>
      <c r="E105" s="1">
        <f t="shared" si="6"/>
        <v>0</v>
      </c>
      <c r="F105" t="e">
        <f>VLOOKUP($C105,'YOUR REF DATA'!$B:$D,3,FALSE)</f>
        <v>#N/A</v>
      </c>
    </row>
    <row r="106" spans="3:6" x14ac:dyDescent="0.2">
      <c r="C106" t="s">
        <v>95</v>
      </c>
      <c r="D106" t="e">
        <f>VLOOKUP($C106,'YOUR REF DATA'!$B:$D,2,FALSE)</f>
        <v>#N/A</v>
      </c>
      <c r="E106" s="1">
        <f t="shared" si="6"/>
        <v>0</v>
      </c>
      <c r="F106" t="e">
        <f>VLOOKUP($C106,'YOUR REF DATA'!$B:$D,3,FALSE)</f>
        <v>#N/A</v>
      </c>
    </row>
    <row r="107" spans="3:6" x14ac:dyDescent="0.2">
      <c r="C107" t="s">
        <v>96</v>
      </c>
      <c r="D107" t="e">
        <f>VLOOKUP($C107,'YOUR REF DATA'!$B:$D,2,FALSE)</f>
        <v>#N/A</v>
      </c>
      <c r="E107" s="1">
        <f t="shared" si="6"/>
        <v>0</v>
      </c>
      <c r="F107" t="e">
        <f>VLOOKUP($C107,'YOUR REF DATA'!$B:$D,3,FALSE)</f>
        <v>#N/A</v>
      </c>
    </row>
    <row r="108" spans="3:6" x14ac:dyDescent="0.2">
      <c r="C108" t="s">
        <v>97</v>
      </c>
      <c r="D108" t="e">
        <f>VLOOKUP($C108,'YOUR REF DATA'!$B:$D,2,FALSE)</f>
        <v>#N/A</v>
      </c>
      <c r="E108" s="1">
        <f t="shared" si="6"/>
        <v>0</v>
      </c>
      <c r="F108" t="e">
        <f>VLOOKUP($C108,'YOUR REF DATA'!$B:$D,3,FALSE)</f>
        <v>#N/A</v>
      </c>
    </row>
    <row r="109" spans="3:6" x14ac:dyDescent="0.2">
      <c r="C109" t="s">
        <v>109</v>
      </c>
      <c r="D109" t="e">
        <f>VLOOKUP($C109,'YOUR REF DATA'!$B:$D,2,FALSE)</f>
        <v>#N/A</v>
      </c>
      <c r="E109" s="1">
        <f t="shared" si="6"/>
        <v>0</v>
      </c>
      <c r="F109" t="e">
        <f>VLOOKUP($C109,'YOUR REF DATA'!$B:$D,3,FALSE)</f>
        <v>#N/A</v>
      </c>
    </row>
    <row r="110" spans="3:6" x14ac:dyDescent="0.2">
      <c r="C110" t="s">
        <v>110</v>
      </c>
      <c r="D110" t="e">
        <f>VLOOKUP($C110,'YOUR REF DATA'!$B:$D,2,FALSE)</f>
        <v>#N/A</v>
      </c>
      <c r="E110" s="1">
        <f t="shared" si="6"/>
        <v>0</v>
      </c>
      <c r="F110" t="e">
        <f>VLOOKUP($C110,'YOUR REF DATA'!$B:$D,3,FALSE)</f>
        <v>#N/A</v>
      </c>
    </row>
    <row r="111" spans="3:6" x14ac:dyDescent="0.2">
      <c r="C111" t="s">
        <v>111</v>
      </c>
      <c r="D111" t="e">
        <f>VLOOKUP($C111,'YOUR REF DATA'!$B:$D,2,FALSE)</f>
        <v>#N/A</v>
      </c>
      <c r="E111" s="1">
        <f t="shared" si="6"/>
        <v>0</v>
      </c>
      <c r="F111" t="e">
        <f>VLOOKUP($C111,'YOUR REF DATA'!$B:$D,3,FALSE)</f>
        <v>#N/A</v>
      </c>
    </row>
    <row r="112" spans="3:6" x14ac:dyDescent="0.2">
      <c r="C112" t="s">
        <v>112</v>
      </c>
      <c r="D112" t="e">
        <f>VLOOKUP($C112,'YOUR REF DATA'!$B:$D,2,FALSE)</f>
        <v>#N/A</v>
      </c>
      <c r="E112" s="1">
        <f t="shared" si="6"/>
        <v>0</v>
      </c>
      <c r="F112" t="e">
        <f>VLOOKUP($C112,'YOUR REF DATA'!$B:$D,3,FALSE)</f>
        <v>#N/A</v>
      </c>
    </row>
    <row r="113" spans="3:6" x14ac:dyDescent="0.2">
      <c r="C113" t="s">
        <v>113</v>
      </c>
      <c r="D113" t="e">
        <f>VLOOKUP($C113,'YOUR REF DATA'!$B:$D,2,FALSE)</f>
        <v>#N/A</v>
      </c>
      <c r="E113" s="1">
        <f t="shared" si="6"/>
        <v>0</v>
      </c>
      <c r="F113" t="e">
        <f>VLOOKUP($C113,'YOUR REF DATA'!$B:$D,3,FALSE)</f>
        <v>#N/A</v>
      </c>
    </row>
    <row r="114" spans="3:6" x14ac:dyDescent="0.2">
      <c r="C114" t="s">
        <v>114</v>
      </c>
      <c r="D114" t="e">
        <f>VLOOKUP($C114,'YOUR REF DATA'!$B:$D,2,FALSE)</f>
        <v>#N/A</v>
      </c>
      <c r="E114" s="1">
        <f t="shared" si="6"/>
        <v>0</v>
      </c>
      <c r="F114" t="e">
        <f>VLOOKUP($C114,'YOUR REF DATA'!$B:$D,3,FALSE)</f>
        <v>#N/A</v>
      </c>
    </row>
    <row r="115" spans="3:6" x14ac:dyDescent="0.2">
      <c r="C115" t="s">
        <v>115</v>
      </c>
      <c r="D115" t="e">
        <f>VLOOKUP($C115,'YOUR REF DATA'!$B:$D,2,FALSE)</f>
        <v>#N/A</v>
      </c>
      <c r="E115" s="1">
        <f t="shared" si="6"/>
        <v>0</v>
      </c>
      <c r="F115" t="e">
        <f>VLOOKUP($C115,'YOUR REF DATA'!$B:$D,3,FALSE)</f>
        <v>#N/A</v>
      </c>
    </row>
    <row r="116" spans="3:6" x14ac:dyDescent="0.2">
      <c r="C116" t="s">
        <v>116</v>
      </c>
      <c r="D116" t="e">
        <f>VLOOKUP($C116,'YOUR REF DATA'!$B:$D,2,FALSE)</f>
        <v>#N/A</v>
      </c>
      <c r="E116" s="1">
        <f t="shared" si="6"/>
        <v>0</v>
      </c>
      <c r="F116" t="e">
        <f>VLOOKUP($C116,'YOUR REF DATA'!$B:$D,3,FALSE)</f>
        <v>#N/A</v>
      </c>
    </row>
    <row r="117" spans="3:6" x14ac:dyDescent="0.2">
      <c r="C117" t="s">
        <v>117</v>
      </c>
      <c r="D117" t="e">
        <f>VLOOKUP($C117,'YOUR REF DATA'!$B:$D,2,FALSE)</f>
        <v>#N/A</v>
      </c>
      <c r="E117" s="1">
        <f t="shared" si="6"/>
        <v>0</v>
      </c>
      <c r="F117" t="e">
        <f>VLOOKUP($C117,'YOUR REF DATA'!$B:$D,3,FALSE)</f>
        <v>#N/A</v>
      </c>
    </row>
    <row r="118" spans="3:6" x14ac:dyDescent="0.2">
      <c r="C118" t="s">
        <v>118</v>
      </c>
      <c r="D118" t="e">
        <f>VLOOKUP($C118,'YOUR REF DATA'!$B:$D,2,FALSE)</f>
        <v>#N/A</v>
      </c>
      <c r="E118" s="1">
        <f t="shared" si="6"/>
        <v>0</v>
      </c>
      <c r="F118" t="e">
        <f>VLOOKUP($C118,'YOUR REF DATA'!$B:$D,3,FALSE)</f>
        <v>#N/A</v>
      </c>
    </row>
    <row r="119" spans="3:6" x14ac:dyDescent="0.2">
      <c r="C119" t="s">
        <v>119</v>
      </c>
      <c r="D119" t="e">
        <f>VLOOKUP($C119,'YOUR REF DATA'!$B:$D,2,FALSE)</f>
        <v>#N/A</v>
      </c>
      <c r="E119" s="1">
        <f t="shared" si="6"/>
        <v>0</v>
      </c>
      <c r="F119" t="e">
        <f>VLOOKUP($C119,'YOUR REF DATA'!$B:$D,3,FALSE)</f>
        <v>#N/A</v>
      </c>
    </row>
    <row r="120" spans="3:6" x14ac:dyDescent="0.2">
      <c r="C120" t="s">
        <v>120</v>
      </c>
      <c r="D120" t="e">
        <f>VLOOKUP($C120,'YOUR REF DATA'!$B:$D,2,FALSE)</f>
        <v>#N/A</v>
      </c>
      <c r="E120" s="1">
        <f t="shared" si="6"/>
        <v>0</v>
      </c>
      <c r="F120" t="e">
        <f>VLOOKUP($C120,'YOUR REF DATA'!$B:$D,3,FALSE)</f>
        <v>#N/A</v>
      </c>
    </row>
    <row r="121" spans="3:6" x14ac:dyDescent="0.2">
      <c r="C121" t="s">
        <v>121</v>
      </c>
      <c r="D121" t="e">
        <f>VLOOKUP($C121,'YOUR REF DATA'!$B:$D,2,FALSE)</f>
        <v>#N/A</v>
      </c>
      <c r="E121" s="1">
        <f t="shared" si="6"/>
        <v>0</v>
      </c>
      <c r="F121" t="e">
        <f>VLOOKUP($C121,'YOUR REF DATA'!$B:$D,3,FALSE)</f>
        <v>#N/A</v>
      </c>
    </row>
    <row r="122" spans="3:6" x14ac:dyDescent="0.2">
      <c r="C122" t="s">
        <v>122</v>
      </c>
      <c r="D122" t="e">
        <f>VLOOKUP($C122,'YOUR REF DATA'!$B:$D,2,FALSE)</f>
        <v>#N/A</v>
      </c>
      <c r="E122" s="1">
        <f t="shared" si="6"/>
        <v>0</v>
      </c>
      <c r="F122" t="e">
        <f>VLOOKUP($C122,'YOUR REF DATA'!$B:$D,3,FALSE)</f>
        <v>#N/A</v>
      </c>
    </row>
    <row r="123" spans="3:6" x14ac:dyDescent="0.2">
      <c r="C123" t="s">
        <v>123</v>
      </c>
      <c r="D123" t="e">
        <f>VLOOKUP($C123,'YOUR REF DATA'!$B:$D,2,FALSE)</f>
        <v>#N/A</v>
      </c>
      <c r="E123" s="1">
        <f t="shared" si="6"/>
        <v>0</v>
      </c>
      <c r="F123" t="e">
        <f>VLOOKUP($C123,'YOUR REF DATA'!$B:$D,3,FALSE)</f>
        <v>#N/A</v>
      </c>
    </row>
    <row r="124" spans="3:6" x14ac:dyDescent="0.2">
      <c r="C124" t="s">
        <v>124</v>
      </c>
      <c r="D124" t="e">
        <f>VLOOKUP($C124,'YOUR REF DATA'!$B:$D,2,FALSE)</f>
        <v>#N/A</v>
      </c>
      <c r="E124" s="1">
        <f t="shared" si="6"/>
        <v>0</v>
      </c>
      <c r="F124" t="e">
        <f>VLOOKUP($C124,'YOUR REF DATA'!$B:$D,3,FALSE)</f>
        <v>#N/A</v>
      </c>
    </row>
    <row r="125" spans="3:6" x14ac:dyDescent="0.2">
      <c r="C125" t="s">
        <v>125</v>
      </c>
      <c r="D125" t="e">
        <f>VLOOKUP($C125,'YOUR REF DATA'!$B:$D,2,FALSE)</f>
        <v>#N/A</v>
      </c>
      <c r="E125" s="1">
        <f t="shared" si="6"/>
        <v>0</v>
      </c>
      <c r="F125" t="e">
        <f>VLOOKUP($C125,'YOUR REF DATA'!$B:$D,3,FALSE)</f>
        <v>#N/A</v>
      </c>
    </row>
    <row r="126" spans="3:6" x14ac:dyDescent="0.2">
      <c r="C126" t="s">
        <v>126</v>
      </c>
      <c r="D126" t="e">
        <f>VLOOKUP($C126,'YOUR REF DATA'!$B:$D,2,FALSE)</f>
        <v>#N/A</v>
      </c>
      <c r="E126" s="1">
        <f t="shared" si="6"/>
        <v>0</v>
      </c>
      <c r="F126" t="e">
        <f>VLOOKUP($C126,'YOUR REF DATA'!$B:$D,3,FALSE)</f>
        <v>#N/A</v>
      </c>
    </row>
    <row r="127" spans="3:6" x14ac:dyDescent="0.2">
      <c r="C127" t="s">
        <v>127</v>
      </c>
      <c r="D127" t="e">
        <f>VLOOKUP($C127,'YOUR REF DATA'!$B:$D,2,FALSE)</f>
        <v>#N/A</v>
      </c>
      <c r="E127" s="1">
        <f t="shared" si="6"/>
        <v>0</v>
      </c>
      <c r="F127" t="e">
        <f>VLOOKUP($C127,'YOUR REF DATA'!$B:$D,3,FALSE)</f>
        <v>#N/A</v>
      </c>
    </row>
    <row r="128" spans="3:6" x14ac:dyDescent="0.2">
      <c r="C128" t="s">
        <v>128</v>
      </c>
      <c r="D128" t="e">
        <f>VLOOKUP($C128,'YOUR REF DATA'!$B:$D,2,FALSE)</f>
        <v>#N/A</v>
      </c>
      <c r="E128" s="1">
        <f t="shared" si="6"/>
        <v>0</v>
      </c>
      <c r="F128" t="e">
        <f>VLOOKUP($C128,'YOUR REF DATA'!$B:$D,3,FALSE)</f>
        <v>#N/A</v>
      </c>
    </row>
    <row r="129" spans="3:6" x14ac:dyDescent="0.2">
      <c r="C129" t="s">
        <v>129</v>
      </c>
      <c r="D129" t="e">
        <f>VLOOKUP($C129,'YOUR REF DATA'!$B:$D,2,FALSE)</f>
        <v>#N/A</v>
      </c>
      <c r="E129" s="1">
        <f t="shared" si="6"/>
        <v>0</v>
      </c>
      <c r="F129" t="e">
        <f>VLOOKUP($C129,'YOUR REF DATA'!$B:$D,3,FALSE)</f>
        <v>#N/A</v>
      </c>
    </row>
    <row r="130" spans="3:6" x14ac:dyDescent="0.2">
      <c r="C130" t="s">
        <v>130</v>
      </c>
      <c r="D130" t="e">
        <f>VLOOKUP($C130,'YOUR REF DATA'!$B:$D,2,FALSE)</f>
        <v>#N/A</v>
      </c>
      <c r="E130" s="1">
        <f t="shared" si="6"/>
        <v>0</v>
      </c>
      <c r="F130" t="e">
        <f>VLOOKUP($C130,'YOUR REF DATA'!$B:$D,3,FALSE)</f>
        <v>#N/A</v>
      </c>
    </row>
    <row r="131" spans="3:6" x14ac:dyDescent="0.2">
      <c r="C131" t="s">
        <v>131</v>
      </c>
      <c r="D131" t="e">
        <f>VLOOKUP($C131,'YOUR REF DATA'!$B:$D,2,FALSE)</f>
        <v>#N/A</v>
      </c>
      <c r="E131" s="1">
        <f t="shared" si="6"/>
        <v>0</v>
      </c>
      <c r="F131" t="e">
        <f>VLOOKUP($C131,'YOUR REF DATA'!$B:$D,3,FALSE)</f>
        <v>#N/A</v>
      </c>
    </row>
    <row r="132" spans="3:6" x14ac:dyDescent="0.2">
      <c r="C132" t="s">
        <v>132</v>
      </c>
      <c r="D132" t="e">
        <f>VLOOKUP($C132,'YOUR REF DATA'!$B:$D,2,FALSE)</f>
        <v>#N/A</v>
      </c>
      <c r="E132" s="1">
        <f t="shared" si="6"/>
        <v>0</v>
      </c>
      <c r="F132" t="e">
        <f>VLOOKUP($C132,'YOUR REF DATA'!$B:$D,3,FALSE)</f>
        <v>#N/A</v>
      </c>
    </row>
    <row r="133" spans="3:6" x14ac:dyDescent="0.2">
      <c r="C133" t="s">
        <v>133</v>
      </c>
      <c r="D133" t="e">
        <f>VLOOKUP($C133,'YOUR REF DATA'!$B:$D,2,FALSE)</f>
        <v>#N/A</v>
      </c>
      <c r="E133" s="1">
        <f t="shared" si="6"/>
        <v>0</v>
      </c>
      <c r="F133" t="e">
        <f>VLOOKUP($C133,'YOUR REF DATA'!$B:$D,3,FALSE)</f>
        <v>#N/A</v>
      </c>
    </row>
    <row r="134" spans="3:6" x14ac:dyDescent="0.2">
      <c r="C134" t="s">
        <v>134</v>
      </c>
      <c r="D134" t="e">
        <f>VLOOKUP($C134,'YOUR REF DATA'!$B:$D,2,FALSE)</f>
        <v>#N/A</v>
      </c>
      <c r="E134" s="1">
        <f t="shared" si="6"/>
        <v>0</v>
      </c>
      <c r="F134" t="e">
        <f>VLOOKUP($C134,'YOUR REF DATA'!$B:$D,3,FALSE)</f>
        <v>#N/A</v>
      </c>
    </row>
    <row r="135" spans="3:6" x14ac:dyDescent="0.2">
      <c r="C135" t="s">
        <v>135</v>
      </c>
      <c r="D135" t="e">
        <f>VLOOKUP($C135,'YOUR REF DATA'!$B:$D,2,FALSE)</f>
        <v>#N/A</v>
      </c>
      <c r="E135" s="1">
        <f t="shared" si="6"/>
        <v>0</v>
      </c>
      <c r="F135" t="e">
        <f>VLOOKUP($C135,'YOUR REF DATA'!$B:$D,3,FALSE)</f>
        <v>#N/A</v>
      </c>
    </row>
    <row r="136" spans="3:6" x14ac:dyDescent="0.2">
      <c r="C136" t="s">
        <v>136</v>
      </c>
      <c r="D136" t="e">
        <f>VLOOKUP($C136,'YOUR REF DATA'!$B:$D,2,FALSE)</f>
        <v>#N/A</v>
      </c>
      <c r="E136" s="1">
        <f t="shared" si="6"/>
        <v>0</v>
      </c>
      <c r="F136" t="e">
        <f>VLOOKUP($C136,'YOUR REF DATA'!$B:$D,3,FALSE)</f>
        <v>#N/A</v>
      </c>
    </row>
    <row r="137" spans="3:6" x14ac:dyDescent="0.2">
      <c r="C137" t="s">
        <v>137</v>
      </c>
      <c r="D137" t="e">
        <f>VLOOKUP($C137,'YOUR REF DATA'!$B:$D,2,FALSE)</f>
        <v>#N/A</v>
      </c>
      <c r="E137" s="1">
        <f t="shared" si="6"/>
        <v>0</v>
      </c>
      <c r="F137" t="e">
        <f>VLOOKUP($C137,'YOUR REF DATA'!$B:$D,3,FALSE)</f>
        <v>#N/A</v>
      </c>
    </row>
    <row r="138" spans="3:6" x14ac:dyDescent="0.2">
      <c r="C138" t="s">
        <v>138</v>
      </c>
      <c r="D138" t="e">
        <f>VLOOKUP($C138,'YOUR REF DATA'!$B:$D,2,FALSE)</f>
        <v>#N/A</v>
      </c>
      <c r="E138" s="1">
        <f t="shared" si="6"/>
        <v>0</v>
      </c>
      <c r="F138" t="e">
        <f>VLOOKUP($C138,'YOUR REF DATA'!$B:$D,3,FALSE)</f>
        <v>#N/A</v>
      </c>
    </row>
    <row r="139" spans="3:6" x14ac:dyDescent="0.2">
      <c r="C139" t="s">
        <v>139</v>
      </c>
      <c r="D139" t="e">
        <f>VLOOKUP($C139,'YOUR REF DATA'!$B:$D,2,FALSE)</f>
        <v>#N/A</v>
      </c>
      <c r="E139" s="1">
        <f t="shared" si="6"/>
        <v>0</v>
      </c>
      <c r="F139" t="e">
        <f>VLOOKUP($C139,'YOUR REF DATA'!$B:$D,3,FALSE)</f>
        <v>#N/A</v>
      </c>
    </row>
    <row r="140" spans="3:6" x14ac:dyDescent="0.2">
      <c r="C140" t="s">
        <v>140</v>
      </c>
      <c r="D140" t="e">
        <f>VLOOKUP($C140,'YOUR REF DATA'!$B:$D,2,FALSE)</f>
        <v>#N/A</v>
      </c>
      <c r="E140" s="1">
        <f t="shared" ref="E140:E181" si="7">SUMIF($C$11:$C$55,C140,$D$11:$D$55)</f>
        <v>0</v>
      </c>
      <c r="F140" t="e">
        <f>VLOOKUP($C140,'YOUR REF DATA'!$B:$D,3,FALSE)</f>
        <v>#N/A</v>
      </c>
    </row>
    <row r="141" spans="3:6" x14ac:dyDescent="0.2">
      <c r="C141" t="s">
        <v>141</v>
      </c>
      <c r="D141" t="e">
        <f>VLOOKUP($C141,'YOUR REF DATA'!$B:$D,2,FALSE)</f>
        <v>#N/A</v>
      </c>
      <c r="E141" s="1">
        <f t="shared" si="7"/>
        <v>0</v>
      </c>
      <c r="F141" t="e">
        <f>VLOOKUP($C141,'YOUR REF DATA'!$B:$D,3,FALSE)</f>
        <v>#N/A</v>
      </c>
    </row>
    <row r="142" spans="3:6" x14ac:dyDescent="0.2">
      <c r="C142" t="s">
        <v>142</v>
      </c>
      <c r="D142" t="e">
        <f>VLOOKUP($C142,'YOUR REF DATA'!$B:$D,2,FALSE)</f>
        <v>#N/A</v>
      </c>
      <c r="E142" s="1">
        <f t="shared" si="7"/>
        <v>0</v>
      </c>
      <c r="F142" t="e">
        <f>VLOOKUP($C142,'YOUR REF DATA'!$B:$D,3,FALSE)</f>
        <v>#N/A</v>
      </c>
    </row>
    <row r="143" spans="3:6" x14ac:dyDescent="0.2">
      <c r="C143" t="s">
        <v>143</v>
      </c>
      <c r="D143" t="e">
        <f>VLOOKUP($C143,'YOUR REF DATA'!$B:$D,2,FALSE)</f>
        <v>#N/A</v>
      </c>
      <c r="E143" s="1">
        <f t="shared" si="7"/>
        <v>0</v>
      </c>
      <c r="F143" t="e">
        <f>VLOOKUP($C143,'YOUR REF DATA'!$B:$D,3,FALSE)</f>
        <v>#N/A</v>
      </c>
    </row>
    <row r="144" spans="3:6" x14ac:dyDescent="0.2">
      <c r="C144" t="s">
        <v>144</v>
      </c>
      <c r="D144" t="e">
        <f>VLOOKUP($C144,'YOUR REF DATA'!$B:$D,2,FALSE)</f>
        <v>#N/A</v>
      </c>
      <c r="E144" s="1">
        <f t="shared" si="7"/>
        <v>0</v>
      </c>
      <c r="F144" t="e">
        <f>VLOOKUP($C144,'YOUR REF DATA'!$B:$D,3,FALSE)</f>
        <v>#N/A</v>
      </c>
    </row>
    <row r="145" spans="3:6" x14ac:dyDescent="0.2">
      <c r="C145" t="s">
        <v>145</v>
      </c>
      <c r="D145" t="e">
        <f>VLOOKUP($C145,'YOUR REF DATA'!$B:$D,2,FALSE)</f>
        <v>#N/A</v>
      </c>
      <c r="E145" s="1">
        <f t="shared" si="7"/>
        <v>0</v>
      </c>
      <c r="F145" t="e">
        <f>VLOOKUP($C145,'YOUR REF DATA'!$B:$D,3,FALSE)</f>
        <v>#N/A</v>
      </c>
    </row>
    <row r="146" spans="3:6" x14ac:dyDescent="0.2">
      <c r="C146" t="s">
        <v>146</v>
      </c>
      <c r="D146" t="e">
        <f>VLOOKUP($C146,'YOUR REF DATA'!$B:$D,2,FALSE)</f>
        <v>#N/A</v>
      </c>
      <c r="E146" s="1">
        <f t="shared" si="7"/>
        <v>0</v>
      </c>
      <c r="F146" t="e">
        <f>VLOOKUP($C146,'YOUR REF DATA'!$B:$D,3,FALSE)</f>
        <v>#N/A</v>
      </c>
    </row>
    <row r="147" spans="3:6" x14ac:dyDescent="0.2">
      <c r="C147" t="s">
        <v>147</v>
      </c>
      <c r="D147" t="e">
        <f>VLOOKUP($C147,'YOUR REF DATA'!$B:$D,2,FALSE)</f>
        <v>#N/A</v>
      </c>
      <c r="E147" s="1">
        <f t="shared" si="7"/>
        <v>0</v>
      </c>
      <c r="F147" t="e">
        <f>VLOOKUP($C147,'YOUR REF DATA'!$B:$D,3,FALSE)</f>
        <v>#N/A</v>
      </c>
    </row>
    <row r="148" spans="3:6" x14ac:dyDescent="0.2">
      <c r="C148" t="s">
        <v>148</v>
      </c>
      <c r="D148" t="e">
        <f>VLOOKUP($C148,'YOUR REF DATA'!$B:$D,2,FALSE)</f>
        <v>#N/A</v>
      </c>
      <c r="E148" s="1">
        <f t="shared" si="7"/>
        <v>0</v>
      </c>
      <c r="F148" t="e">
        <f>VLOOKUP($C148,'YOUR REF DATA'!$B:$D,3,FALSE)</f>
        <v>#N/A</v>
      </c>
    </row>
    <row r="149" spans="3:6" x14ac:dyDescent="0.2">
      <c r="C149" t="s">
        <v>149</v>
      </c>
      <c r="D149" t="e">
        <f>VLOOKUP($C149,'YOUR REF DATA'!$B:$D,2,FALSE)</f>
        <v>#N/A</v>
      </c>
      <c r="E149" s="1">
        <f t="shared" si="7"/>
        <v>0</v>
      </c>
      <c r="F149" t="e">
        <f>VLOOKUP($C149,'YOUR REF DATA'!$B:$D,3,FALSE)</f>
        <v>#N/A</v>
      </c>
    </row>
    <row r="150" spans="3:6" x14ac:dyDescent="0.2">
      <c r="C150" t="s">
        <v>150</v>
      </c>
      <c r="D150" t="e">
        <f>VLOOKUP($C150,'YOUR REF DATA'!$B:$D,2,FALSE)</f>
        <v>#N/A</v>
      </c>
      <c r="E150" s="1">
        <f t="shared" si="7"/>
        <v>0</v>
      </c>
      <c r="F150" t="e">
        <f>VLOOKUP($C150,'YOUR REF DATA'!$B:$D,3,FALSE)</f>
        <v>#N/A</v>
      </c>
    </row>
    <row r="151" spans="3:6" x14ac:dyDescent="0.2">
      <c r="C151" t="s">
        <v>151</v>
      </c>
      <c r="D151" t="e">
        <f>VLOOKUP($C151,'YOUR REF DATA'!$B:$D,2,FALSE)</f>
        <v>#N/A</v>
      </c>
      <c r="E151" s="1">
        <f t="shared" si="7"/>
        <v>0</v>
      </c>
      <c r="F151" t="e">
        <f>VLOOKUP($C151,'YOUR REF DATA'!$B:$D,3,FALSE)</f>
        <v>#N/A</v>
      </c>
    </row>
    <row r="152" spans="3:6" x14ac:dyDescent="0.2">
      <c r="C152" t="s">
        <v>152</v>
      </c>
      <c r="D152" t="e">
        <f>VLOOKUP($C152,'YOUR REF DATA'!$B:$D,2,FALSE)</f>
        <v>#N/A</v>
      </c>
      <c r="E152" s="1">
        <f t="shared" si="7"/>
        <v>0</v>
      </c>
      <c r="F152" t="e">
        <f>VLOOKUP($C152,'YOUR REF DATA'!$B:$D,3,FALSE)</f>
        <v>#N/A</v>
      </c>
    </row>
    <row r="153" spans="3:6" x14ac:dyDescent="0.2">
      <c r="C153" t="s">
        <v>153</v>
      </c>
      <c r="D153" t="e">
        <f>VLOOKUP($C153,'YOUR REF DATA'!$B:$D,2,FALSE)</f>
        <v>#N/A</v>
      </c>
      <c r="E153" s="1">
        <f t="shared" si="7"/>
        <v>0</v>
      </c>
      <c r="F153" t="e">
        <f>VLOOKUP($C153,'YOUR REF DATA'!$B:$D,3,FALSE)</f>
        <v>#N/A</v>
      </c>
    </row>
    <row r="154" spans="3:6" x14ac:dyDescent="0.2">
      <c r="C154" t="s">
        <v>154</v>
      </c>
      <c r="D154" t="e">
        <f>VLOOKUP($C154,'YOUR REF DATA'!$B:$D,2,FALSE)</f>
        <v>#N/A</v>
      </c>
      <c r="E154" s="1">
        <f t="shared" si="7"/>
        <v>0</v>
      </c>
      <c r="F154" t="e">
        <f>VLOOKUP($C154,'YOUR REF DATA'!$B:$D,3,FALSE)</f>
        <v>#N/A</v>
      </c>
    </row>
    <row r="155" spans="3:6" x14ac:dyDescent="0.2">
      <c r="C155" t="s">
        <v>155</v>
      </c>
      <c r="D155" t="e">
        <f>VLOOKUP($C155,'YOUR REF DATA'!$B:$D,2,FALSE)</f>
        <v>#N/A</v>
      </c>
      <c r="E155" s="1">
        <f t="shared" si="7"/>
        <v>0</v>
      </c>
      <c r="F155" t="e">
        <f>VLOOKUP($C155,'YOUR REF DATA'!$B:$D,3,FALSE)</f>
        <v>#N/A</v>
      </c>
    </row>
    <row r="156" spans="3:6" x14ac:dyDescent="0.2">
      <c r="C156" t="s">
        <v>156</v>
      </c>
      <c r="D156" t="e">
        <f>VLOOKUP($C156,'YOUR REF DATA'!$B:$D,2,FALSE)</f>
        <v>#N/A</v>
      </c>
      <c r="E156" s="1">
        <f t="shared" si="7"/>
        <v>0</v>
      </c>
      <c r="F156" t="e">
        <f>VLOOKUP($C156,'YOUR REF DATA'!$B:$D,3,FALSE)</f>
        <v>#N/A</v>
      </c>
    </row>
    <row r="157" spans="3:6" x14ac:dyDescent="0.2">
      <c r="C157" t="s">
        <v>157</v>
      </c>
      <c r="D157" t="e">
        <f>VLOOKUP($C157,'YOUR REF DATA'!$B:$D,2,FALSE)</f>
        <v>#N/A</v>
      </c>
      <c r="E157" s="1">
        <f t="shared" si="7"/>
        <v>0</v>
      </c>
      <c r="F157" t="e">
        <f>VLOOKUP($C157,'YOUR REF DATA'!$B:$D,3,FALSE)</f>
        <v>#N/A</v>
      </c>
    </row>
    <row r="158" spans="3:6" x14ac:dyDescent="0.2">
      <c r="C158" t="s">
        <v>158</v>
      </c>
      <c r="D158" t="e">
        <f>VLOOKUP($C158,'YOUR REF DATA'!$B:$D,2,FALSE)</f>
        <v>#N/A</v>
      </c>
      <c r="E158" s="1">
        <f t="shared" si="7"/>
        <v>0</v>
      </c>
      <c r="F158" t="e">
        <f>VLOOKUP($C158,'YOUR REF DATA'!$B:$D,3,FALSE)</f>
        <v>#N/A</v>
      </c>
    </row>
    <row r="159" spans="3:6" x14ac:dyDescent="0.2">
      <c r="C159" t="s">
        <v>159</v>
      </c>
      <c r="D159" t="e">
        <f>VLOOKUP($C159,'YOUR REF DATA'!$B:$D,2,FALSE)</f>
        <v>#N/A</v>
      </c>
      <c r="E159" s="1">
        <f t="shared" si="7"/>
        <v>0</v>
      </c>
      <c r="F159" t="e">
        <f>VLOOKUP($C159,'YOUR REF DATA'!$B:$D,3,FALSE)</f>
        <v>#N/A</v>
      </c>
    </row>
    <row r="160" spans="3:6" x14ac:dyDescent="0.2">
      <c r="C160" t="s">
        <v>160</v>
      </c>
      <c r="D160" t="e">
        <f>VLOOKUP($C160,'YOUR REF DATA'!$B:$D,2,FALSE)</f>
        <v>#N/A</v>
      </c>
      <c r="E160" s="1">
        <f t="shared" si="7"/>
        <v>0</v>
      </c>
      <c r="F160" t="e">
        <f>VLOOKUP($C160,'YOUR REF DATA'!$B:$D,3,FALSE)</f>
        <v>#N/A</v>
      </c>
    </row>
    <row r="161" spans="3:6" x14ac:dyDescent="0.2">
      <c r="C161" t="s">
        <v>161</v>
      </c>
      <c r="D161" t="e">
        <f>VLOOKUP($C161,'YOUR REF DATA'!$B:$D,2,FALSE)</f>
        <v>#N/A</v>
      </c>
      <c r="E161" s="1">
        <f t="shared" si="7"/>
        <v>0</v>
      </c>
      <c r="F161" t="e">
        <f>VLOOKUP($C161,'YOUR REF DATA'!$B:$D,3,FALSE)</f>
        <v>#N/A</v>
      </c>
    </row>
    <row r="162" spans="3:6" x14ac:dyDescent="0.2">
      <c r="C162" t="s">
        <v>162</v>
      </c>
      <c r="D162" t="e">
        <f>VLOOKUP($C162,'YOUR REF DATA'!$B:$D,2,FALSE)</f>
        <v>#N/A</v>
      </c>
      <c r="E162" s="1">
        <f t="shared" si="7"/>
        <v>0</v>
      </c>
      <c r="F162" t="e">
        <f>VLOOKUP($C162,'YOUR REF DATA'!$B:$D,3,FALSE)</f>
        <v>#N/A</v>
      </c>
    </row>
    <row r="163" spans="3:6" x14ac:dyDescent="0.2">
      <c r="C163" t="s">
        <v>163</v>
      </c>
      <c r="D163" t="e">
        <f>VLOOKUP($C163,'YOUR REF DATA'!$B:$D,2,FALSE)</f>
        <v>#N/A</v>
      </c>
      <c r="E163" s="1">
        <f t="shared" si="7"/>
        <v>0</v>
      </c>
      <c r="F163" t="e">
        <f>VLOOKUP($C163,'YOUR REF DATA'!$B:$D,3,FALSE)</f>
        <v>#N/A</v>
      </c>
    </row>
    <row r="164" spans="3:6" x14ac:dyDescent="0.2">
      <c r="C164" t="s">
        <v>164</v>
      </c>
      <c r="D164" t="e">
        <f>VLOOKUP($C164,'YOUR REF DATA'!$B:$D,2,FALSE)</f>
        <v>#N/A</v>
      </c>
      <c r="E164" s="1">
        <f t="shared" si="7"/>
        <v>0</v>
      </c>
      <c r="F164" t="e">
        <f>VLOOKUP($C164,'YOUR REF DATA'!$B:$D,3,FALSE)</f>
        <v>#N/A</v>
      </c>
    </row>
    <row r="165" spans="3:6" x14ac:dyDescent="0.2">
      <c r="C165" t="s">
        <v>165</v>
      </c>
      <c r="D165" t="e">
        <f>VLOOKUP($C165,'YOUR REF DATA'!$B:$D,2,FALSE)</f>
        <v>#N/A</v>
      </c>
      <c r="E165" s="1">
        <f t="shared" si="7"/>
        <v>0</v>
      </c>
      <c r="F165" t="e">
        <f>VLOOKUP($C165,'YOUR REF DATA'!$B:$D,3,FALSE)</f>
        <v>#N/A</v>
      </c>
    </row>
    <row r="166" spans="3:6" x14ac:dyDescent="0.2">
      <c r="C166" t="s">
        <v>166</v>
      </c>
      <c r="D166" t="e">
        <f>VLOOKUP($C166,'YOUR REF DATA'!$B:$D,2,FALSE)</f>
        <v>#N/A</v>
      </c>
      <c r="E166" s="1">
        <f t="shared" si="7"/>
        <v>0</v>
      </c>
      <c r="F166" t="e">
        <f>VLOOKUP($C166,'YOUR REF DATA'!$B:$D,3,FALSE)</f>
        <v>#N/A</v>
      </c>
    </row>
    <row r="167" spans="3:6" x14ac:dyDescent="0.2">
      <c r="C167" t="s">
        <v>167</v>
      </c>
      <c r="D167" t="e">
        <f>VLOOKUP($C167,'YOUR REF DATA'!$B:$D,2,FALSE)</f>
        <v>#N/A</v>
      </c>
      <c r="E167" s="1">
        <f t="shared" si="7"/>
        <v>0</v>
      </c>
      <c r="F167" t="e">
        <f>VLOOKUP($C167,'YOUR REF DATA'!$B:$D,3,FALSE)</f>
        <v>#N/A</v>
      </c>
    </row>
    <row r="168" spans="3:6" x14ac:dyDescent="0.2">
      <c r="C168" t="s">
        <v>168</v>
      </c>
      <c r="D168" t="e">
        <f>VLOOKUP($C168,'YOUR REF DATA'!$B:$D,2,FALSE)</f>
        <v>#N/A</v>
      </c>
      <c r="E168" s="1">
        <f t="shared" si="7"/>
        <v>0</v>
      </c>
      <c r="F168" t="e">
        <f>VLOOKUP($C168,'YOUR REF DATA'!$B:$D,3,FALSE)</f>
        <v>#N/A</v>
      </c>
    </row>
    <row r="169" spans="3:6" x14ac:dyDescent="0.2">
      <c r="C169" t="s">
        <v>169</v>
      </c>
      <c r="D169" t="e">
        <f>VLOOKUP($C169,'YOUR REF DATA'!$B:$D,2,FALSE)</f>
        <v>#N/A</v>
      </c>
      <c r="E169" s="1">
        <f t="shared" si="7"/>
        <v>0</v>
      </c>
      <c r="F169" t="e">
        <f>VLOOKUP($C169,'YOUR REF DATA'!$B:$D,3,FALSE)</f>
        <v>#N/A</v>
      </c>
    </row>
    <row r="170" spans="3:6" x14ac:dyDescent="0.2">
      <c r="C170" t="s">
        <v>170</v>
      </c>
      <c r="D170" t="e">
        <f>VLOOKUP($C170,'YOUR REF DATA'!$B:$D,2,FALSE)</f>
        <v>#N/A</v>
      </c>
      <c r="E170" s="1">
        <f t="shared" si="7"/>
        <v>0</v>
      </c>
      <c r="F170" t="e">
        <f>VLOOKUP($C170,'YOUR REF DATA'!$B:$D,3,FALSE)</f>
        <v>#N/A</v>
      </c>
    </row>
    <row r="171" spans="3:6" x14ac:dyDescent="0.2">
      <c r="C171" t="s">
        <v>171</v>
      </c>
      <c r="D171" t="e">
        <f>VLOOKUP($C171,'YOUR REF DATA'!$B:$D,2,FALSE)</f>
        <v>#N/A</v>
      </c>
      <c r="E171" s="1">
        <f t="shared" si="7"/>
        <v>0</v>
      </c>
      <c r="F171" t="e">
        <f>VLOOKUP($C171,'YOUR REF DATA'!$B:$D,3,FALSE)</f>
        <v>#N/A</v>
      </c>
    </row>
    <row r="172" spans="3:6" x14ac:dyDescent="0.2">
      <c r="C172" t="s">
        <v>172</v>
      </c>
      <c r="D172" t="e">
        <f>VLOOKUP($C172,'YOUR REF DATA'!$B:$D,2,FALSE)</f>
        <v>#N/A</v>
      </c>
      <c r="E172" s="1">
        <f t="shared" si="7"/>
        <v>0</v>
      </c>
      <c r="F172" t="e">
        <f>VLOOKUP($C172,'YOUR REF DATA'!$B:$D,3,FALSE)</f>
        <v>#N/A</v>
      </c>
    </row>
    <row r="173" spans="3:6" x14ac:dyDescent="0.2">
      <c r="C173" t="s">
        <v>173</v>
      </c>
      <c r="D173" t="e">
        <f>VLOOKUP($C173,'YOUR REF DATA'!$B:$D,2,FALSE)</f>
        <v>#N/A</v>
      </c>
      <c r="E173" s="1">
        <f t="shared" si="7"/>
        <v>0</v>
      </c>
      <c r="F173" t="e">
        <f>VLOOKUP($C173,'YOUR REF DATA'!$B:$D,3,FALSE)</f>
        <v>#N/A</v>
      </c>
    </row>
    <row r="174" spans="3:6" x14ac:dyDescent="0.2">
      <c r="C174" t="s">
        <v>174</v>
      </c>
      <c r="D174" t="e">
        <f>VLOOKUP($C174,'YOUR REF DATA'!$B:$D,2,FALSE)</f>
        <v>#N/A</v>
      </c>
      <c r="E174" s="1">
        <f t="shared" si="7"/>
        <v>0</v>
      </c>
      <c r="F174" t="e">
        <f>VLOOKUP($C174,'YOUR REF DATA'!$B:$D,3,FALSE)</f>
        <v>#N/A</v>
      </c>
    </row>
    <row r="175" spans="3:6" x14ac:dyDescent="0.2">
      <c r="C175" t="s">
        <v>175</v>
      </c>
      <c r="D175" t="e">
        <f>VLOOKUP($C175,'YOUR REF DATA'!$B:$D,2,FALSE)</f>
        <v>#N/A</v>
      </c>
      <c r="E175" s="1">
        <f t="shared" si="7"/>
        <v>0</v>
      </c>
      <c r="F175" t="e">
        <f>VLOOKUP($C175,'YOUR REF DATA'!$B:$D,3,FALSE)</f>
        <v>#N/A</v>
      </c>
    </row>
    <row r="176" spans="3:6" x14ac:dyDescent="0.2">
      <c r="C176" t="s">
        <v>176</v>
      </c>
      <c r="D176" t="e">
        <f>VLOOKUP($C176,'YOUR REF DATA'!$B:$D,2,FALSE)</f>
        <v>#N/A</v>
      </c>
      <c r="E176" s="1">
        <f t="shared" si="7"/>
        <v>0</v>
      </c>
      <c r="F176" t="e">
        <f>VLOOKUP($C176,'YOUR REF DATA'!$B:$D,3,FALSE)</f>
        <v>#N/A</v>
      </c>
    </row>
    <row r="177" spans="3:6" x14ac:dyDescent="0.2">
      <c r="C177" t="s">
        <v>177</v>
      </c>
      <c r="D177" t="e">
        <f>VLOOKUP($C177,'YOUR REF DATA'!$B:$D,2,FALSE)</f>
        <v>#N/A</v>
      </c>
      <c r="E177" s="1">
        <f t="shared" si="7"/>
        <v>0</v>
      </c>
      <c r="F177" t="e">
        <f>VLOOKUP($C177,'YOUR REF DATA'!$B:$D,3,FALSE)</f>
        <v>#N/A</v>
      </c>
    </row>
    <row r="178" spans="3:6" x14ac:dyDescent="0.2">
      <c r="C178" t="s">
        <v>178</v>
      </c>
      <c r="D178" t="e">
        <f>VLOOKUP($C178,'YOUR REF DATA'!$B:$D,2,FALSE)</f>
        <v>#N/A</v>
      </c>
      <c r="E178" s="1">
        <f t="shared" si="7"/>
        <v>0</v>
      </c>
      <c r="F178" t="e">
        <f>VLOOKUP($C178,'YOUR REF DATA'!$B:$D,3,FALSE)</f>
        <v>#N/A</v>
      </c>
    </row>
    <row r="179" spans="3:6" x14ac:dyDescent="0.2">
      <c r="C179" t="s">
        <v>179</v>
      </c>
      <c r="D179" t="e">
        <f>VLOOKUP($C179,'YOUR REF DATA'!$B:$D,2,FALSE)</f>
        <v>#N/A</v>
      </c>
      <c r="E179" s="1">
        <f t="shared" si="7"/>
        <v>0</v>
      </c>
      <c r="F179" t="e">
        <f>VLOOKUP($C179,'YOUR REF DATA'!$B:$D,3,FALSE)</f>
        <v>#N/A</v>
      </c>
    </row>
    <row r="180" spans="3:6" x14ac:dyDescent="0.2">
      <c r="C180" t="s">
        <v>180</v>
      </c>
      <c r="D180" t="e">
        <f>VLOOKUP($C180,'YOUR REF DATA'!$B:$D,2,FALSE)</f>
        <v>#N/A</v>
      </c>
      <c r="E180" s="1">
        <f t="shared" si="7"/>
        <v>0</v>
      </c>
      <c r="F180" t="e">
        <f>VLOOKUP($C180,'YOUR REF DATA'!$B:$D,3,FALSE)</f>
        <v>#N/A</v>
      </c>
    </row>
    <row r="181" spans="3:6" x14ac:dyDescent="0.2">
      <c r="C181" t="s">
        <v>181</v>
      </c>
      <c r="D181" t="e">
        <f>VLOOKUP($C181,'YOUR REF DATA'!$B:$D,2,FALSE)</f>
        <v>#N/A</v>
      </c>
      <c r="E181" s="1">
        <f t="shared" si="7"/>
        <v>0</v>
      </c>
      <c r="F181" t="e">
        <f>VLOOKUP($C181,'YOUR REF DATA'!$B:$D,3,FALSE)</f>
        <v>#N/A</v>
      </c>
    </row>
  </sheetData>
  <sheetProtection sheet="1" objects="1" scenarios="1" insertRows="0"/>
  <mergeCells count="7">
    <mergeCell ref="B66:F66"/>
    <mergeCell ref="A1:C1"/>
    <mergeCell ref="E1:F1"/>
    <mergeCell ref="B59:F59"/>
    <mergeCell ref="B60:F60"/>
    <mergeCell ref="B61:F61"/>
    <mergeCell ref="B62:F62"/>
  </mergeCells>
  <dataValidations count="4">
    <dataValidation type="list" allowBlank="1" showInputMessage="1" showErrorMessage="1" sqref="J61:J66" xr:uid="{00000000-0002-0000-0D00-000000000000}">
      <formula1>$J$69:$J$72</formula1>
    </dataValidation>
    <dataValidation type="list" allowBlank="1" showInputMessage="1" showErrorMessage="1" sqref="I61:I66" xr:uid="{00000000-0002-0000-0D00-000001000000}">
      <formula1>$I$69:$I$72</formula1>
    </dataValidation>
    <dataValidation type="list" allowBlank="1" showInputMessage="1" showErrorMessage="1" sqref="J60" xr:uid="{00000000-0002-0000-0D00-000002000000}">
      <formula1>$J$69:$J$75</formula1>
    </dataValidation>
    <dataValidation type="list" allowBlank="1" showInputMessage="1" showErrorMessage="1" sqref="I60" xr:uid="{00000000-0002-0000-0D00-000003000000}">
      <formula1>$I$69:$I$75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4000000}">
          <x14:formula1>
            <xm:f>'YOUR REF DATA'!$B$8:$B$68</xm:f>
          </x14:formula1>
          <xm:sqref>C12:C55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  <pageSetUpPr fitToPage="1"/>
  </sheetPr>
  <dimension ref="A1:N181"/>
  <sheetViews>
    <sheetView showGridLines="0" workbookViewId="0">
      <pane ySplit="11" topLeftCell="A12" activePane="bottomLeft" state="frozen"/>
      <selection activeCell="F22" sqref="F22"/>
      <selection pane="bottomLeft" activeCell="D16" sqref="D16"/>
    </sheetView>
  </sheetViews>
  <sheetFormatPr defaultRowHeight="12.75" x14ac:dyDescent="0.2"/>
  <cols>
    <col min="1" max="1" width="8.28515625" customWidth="1"/>
    <col min="2" max="2" width="8.7109375" customWidth="1"/>
    <col min="3" max="4" width="7" customWidth="1"/>
    <col min="5" max="5" width="11.28515625" customWidth="1"/>
    <col min="6" max="6" width="22" customWidth="1"/>
    <col min="7" max="7" width="3.42578125" customWidth="1"/>
    <col min="8" max="8" width="19.7109375" customWidth="1"/>
    <col min="9" max="9" width="18.42578125" customWidth="1"/>
    <col min="10" max="10" width="15.28515625" style="3" customWidth="1"/>
    <col min="11" max="11" width="19.85546875" customWidth="1"/>
    <col min="12" max="12" width="0.7109375" style="105" customWidth="1"/>
    <col min="13" max="13" width="12.42578125" customWidth="1"/>
    <col min="14" max="14" width="32.5703125" customWidth="1"/>
  </cols>
  <sheetData>
    <row r="1" spans="1:14" ht="17.45" customHeight="1" x14ac:dyDescent="0.3">
      <c r="A1" s="157" t="str">
        <f>+'YOUR REF DATA'!A1</f>
        <v>ISx4 Timesheet</v>
      </c>
      <c r="B1" s="157"/>
      <c r="C1" s="158"/>
      <c r="D1" s="121" t="s">
        <v>185</v>
      </c>
      <c r="E1" s="159" t="str">
        <f>+'YOUR REF DATA'!D3</f>
        <v>Egor Lipchinskiy</v>
      </c>
      <c r="F1" s="160"/>
      <c r="H1" s="11" t="s">
        <v>0</v>
      </c>
      <c r="I1" s="129">
        <f>+'YOUR REF DATA'!F1</f>
        <v>2025</v>
      </c>
      <c r="M1" s="145"/>
      <c r="N1" s="10"/>
    </row>
    <row r="2" spans="1:14" ht="18.75" x14ac:dyDescent="0.3">
      <c r="E2" s="122" t="s">
        <v>27</v>
      </c>
      <c r="F2" s="123">
        <f>SUMIF(M$11:M$56,"B",D$11:D$56)</f>
        <v>0</v>
      </c>
      <c r="H2" s="14" t="s">
        <v>31</v>
      </c>
      <c r="I2" s="130" t="s">
        <v>25</v>
      </c>
      <c r="M2" s="147" t="s">
        <v>213</v>
      </c>
      <c r="N2" s="10"/>
    </row>
    <row r="3" spans="1:14" x14ac:dyDescent="0.2">
      <c r="E3" s="13" t="s">
        <v>55</v>
      </c>
      <c r="F3" s="46">
        <f>SUMIF(M$11:M$56,"N",D$11:D$56)</f>
        <v>0</v>
      </c>
      <c r="G3" s="96" t="str">
        <f>+'YOUR REF DATA'!B8</f>
        <v>B4</v>
      </c>
      <c r="H3" s="113">
        <f>SUMIF(C11:C55,G3,D11:D55)</f>
        <v>0</v>
      </c>
      <c r="I3" s="111" t="str">
        <f>+'YOUR REF DATA'!D8</f>
        <v>ABN - Egor</v>
      </c>
      <c r="M3" s="147" t="s">
        <v>214</v>
      </c>
      <c r="N3" s="10"/>
    </row>
    <row r="4" spans="1:14" x14ac:dyDescent="0.2">
      <c r="E4" s="108" t="s">
        <v>26</v>
      </c>
      <c r="F4" s="85">
        <f>F2+F3</f>
        <v>0</v>
      </c>
      <c r="G4" s="96">
        <f>+'YOUR REF DATA'!B9</f>
        <v>0</v>
      </c>
      <c r="H4" s="114">
        <f>SUMIF(C12:C56,G4,D12:D56)</f>
        <v>0</v>
      </c>
      <c r="I4" s="112" t="e">
        <f>+'YOUR REF DATA'!D9</f>
        <v>#N/A</v>
      </c>
      <c r="M4" s="147" t="s">
        <v>215</v>
      </c>
      <c r="N4" s="10"/>
    </row>
    <row r="5" spans="1:14" x14ac:dyDescent="0.2">
      <c r="E5" s="124" t="s">
        <v>106</v>
      </c>
      <c r="F5" s="125">
        <f>VLOOKUP(I2,'YOUR REF DATA'!G74:H85,2,FALSE)</f>
        <v>23</v>
      </c>
      <c r="G5" s="96">
        <f>+'YOUR REF DATA'!B10</f>
        <v>0</v>
      </c>
      <c r="H5" s="114">
        <f t="shared" ref="H5:H6" si="0">SUMIF(C13:C57,G5,D13:D57)</f>
        <v>0</v>
      </c>
      <c r="I5" s="112" t="e">
        <f>+'YOUR REF DATA'!D10</f>
        <v>#N/A</v>
      </c>
      <c r="M5" s="145"/>
      <c r="N5" s="10"/>
    </row>
    <row r="6" spans="1:14" x14ac:dyDescent="0.2">
      <c r="C6" s="1"/>
      <c r="E6" s="115" t="s">
        <v>56</v>
      </c>
      <c r="F6" s="116">
        <f>F5-F4</f>
        <v>23</v>
      </c>
      <c r="G6" s="96">
        <f>+'YOUR REF DATA'!B11</f>
        <v>0</v>
      </c>
      <c r="H6" s="114">
        <f t="shared" si="0"/>
        <v>0</v>
      </c>
      <c r="I6" s="112" t="e">
        <f>+'YOUR REF DATA'!D11</f>
        <v>#N/A</v>
      </c>
      <c r="M6" s="145"/>
      <c r="N6" s="10"/>
    </row>
    <row r="7" spans="1:14" x14ac:dyDescent="0.2">
      <c r="C7" s="1"/>
      <c r="E7" s="148" t="s">
        <v>216</v>
      </c>
      <c r="F7" s="146"/>
      <c r="G7" s="96">
        <f>+'YOUR REF DATA'!B12</f>
        <v>0</v>
      </c>
      <c r="H7" s="110">
        <f>SUMIF(C13:C57,G7,D13:D57)</f>
        <v>0</v>
      </c>
      <c r="I7" s="117" t="e">
        <f>+'YOUR REF DATA'!D10</f>
        <v>#N/A</v>
      </c>
      <c r="M7" s="145"/>
      <c r="N7" s="10"/>
    </row>
    <row r="8" spans="1:14" x14ac:dyDescent="0.2">
      <c r="C8" s="1"/>
      <c r="E8" s="146"/>
      <c r="F8" s="146"/>
      <c r="G8" s="1"/>
      <c r="H8" s="133">
        <f>SUM(H3:H7)</f>
        <v>0</v>
      </c>
      <c r="I8" s="109">
        <f>F2-H8</f>
        <v>0</v>
      </c>
      <c r="M8" s="145"/>
      <c r="N8" s="10"/>
    </row>
    <row r="9" spans="1:14" x14ac:dyDescent="0.2">
      <c r="C9" s="1"/>
      <c r="N9" s="10"/>
    </row>
    <row r="10" spans="1:14" ht="4.9000000000000004" customHeight="1" x14ac:dyDescent="0.2">
      <c r="A10" s="1"/>
      <c r="B10" s="32"/>
      <c r="C10" s="1"/>
      <c r="D10" s="1"/>
      <c r="E10" s="1"/>
      <c r="F10" s="1"/>
      <c r="G10" s="1"/>
      <c r="K10" s="26"/>
      <c r="M10" s="10"/>
      <c r="N10" s="10"/>
    </row>
    <row r="11" spans="1:14" ht="21" customHeight="1" x14ac:dyDescent="0.2">
      <c r="A11" s="8" t="s">
        <v>32</v>
      </c>
      <c r="B11" s="9" t="s">
        <v>33</v>
      </c>
      <c r="C11" s="8" t="s">
        <v>61</v>
      </c>
      <c r="D11" s="8" t="s">
        <v>35</v>
      </c>
      <c r="E11" s="8" t="s">
        <v>36</v>
      </c>
      <c r="F11" s="8" t="s">
        <v>54</v>
      </c>
      <c r="G11" s="9"/>
      <c r="H11" s="9" t="s">
        <v>37</v>
      </c>
      <c r="I11" s="16" t="s">
        <v>38</v>
      </c>
      <c r="M11" s="10"/>
      <c r="N11" s="10"/>
    </row>
    <row r="12" spans="1:14" x14ac:dyDescent="0.2">
      <c r="A12" s="33" t="s">
        <v>39</v>
      </c>
      <c r="B12" s="34"/>
      <c r="C12" s="62"/>
      <c r="D12" s="62"/>
      <c r="E12" s="33" t="e">
        <f>VLOOKUP($C12,'YOUR REF DATA'!$B:$E,2,FALSE)</f>
        <v>#N/A</v>
      </c>
      <c r="F12" s="131" t="e">
        <f>VLOOKUP($C12,'YOUR REF DATA'!$B:$E,3,FALSE)</f>
        <v>#N/A</v>
      </c>
      <c r="G12" s="126"/>
      <c r="H12" s="35" t="e">
        <f>VLOOKUP($C12,'YOUR REF DATA'!$B:$E,4,FALSE)</f>
        <v>#N/A</v>
      </c>
      <c r="I12" s="64"/>
      <c r="K12" s="26"/>
      <c r="M12" s="10" t="str">
        <f t="shared" ref="M12:M13" si="1">LEFT(C12,1)</f>
        <v/>
      </c>
      <c r="N12" s="10"/>
    </row>
    <row r="13" spans="1:14" x14ac:dyDescent="0.2">
      <c r="A13" s="36" t="s">
        <v>40</v>
      </c>
      <c r="B13" s="37"/>
      <c r="C13" s="61"/>
      <c r="D13" s="61"/>
      <c r="E13" s="36" t="e">
        <f>VLOOKUP($C13,'YOUR REF DATA'!$B:$E,2,FALSE)</f>
        <v>#N/A</v>
      </c>
      <c r="F13" s="132" t="e">
        <f>VLOOKUP($C13,'YOUR REF DATA'!$B:$E,3,FALSE)</f>
        <v>#N/A</v>
      </c>
      <c r="G13" s="38"/>
      <c r="H13" s="39" t="e">
        <f>VLOOKUP($C13,'YOUR REF DATA'!$B:$E,4,FALSE)</f>
        <v>#N/A</v>
      </c>
      <c r="I13" s="65"/>
      <c r="K13" s="26"/>
      <c r="M13" s="10" t="str">
        <f t="shared" si="1"/>
        <v/>
      </c>
      <c r="N13" s="10"/>
    </row>
    <row r="14" spans="1:14" s="7" customFormat="1" x14ac:dyDescent="0.2">
      <c r="A14" s="18" t="s">
        <v>41</v>
      </c>
      <c r="B14" s="20">
        <v>45992</v>
      </c>
      <c r="C14" s="140"/>
      <c r="D14" s="140"/>
      <c r="E14" s="18" t="e">
        <f>VLOOKUP($C14,'YOUR REF DATA'!$B:$E,2,FALSE)</f>
        <v>#N/A</v>
      </c>
      <c r="F14" s="98" t="e">
        <f>VLOOKUP($C14,'YOUR REF DATA'!$B:$E,3,FALSE)</f>
        <v>#N/A</v>
      </c>
      <c r="G14" s="127"/>
      <c r="H14" s="19" t="e">
        <f>VLOOKUP($C14,'YOUR REF DATA'!$B:$E,4,FALSE)</f>
        <v>#N/A</v>
      </c>
      <c r="I14" s="66"/>
      <c r="K14" s="26"/>
      <c r="L14" s="105"/>
      <c r="M14" s="10" t="str">
        <f>LEFT(C14,1)</f>
        <v/>
      </c>
      <c r="N14" s="10"/>
    </row>
    <row r="15" spans="1:14" s="10" customFormat="1" x14ac:dyDescent="0.2">
      <c r="A15" s="18" t="s">
        <v>42</v>
      </c>
      <c r="B15" s="20">
        <f t="shared" ref="B15:B44" si="2">+B14+1</f>
        <v>45993</v>
      </c>
      <c r="C15" s="140"/>
      <c r="D15" s="140"/>
      <c r="E15" s="18" t="e">
        <f>VLOOKUP($C15,'YOUR REF DATA'!$B:$E,2,FALSE)</f>
        <v>#N/A</v>
      </c>
      <c r="F15" s="98" t="e">
        <f>VLOOKUP($C15,'YOUR REF DATA'!$B:$E,3,FALSE)</f>
        <v>#N/A</v>
      </c>
      <c r="G15" s="127"/>
      <c r="H15" s="19" t="e">
        <f>VLOOKUP($C15,'YOUR REF DATA'!$B:$E,4,FALSE)</f>
        <v>#N/A</v>
      </c>
      <c r="I15" s="66"/>
      <c r="L15" s="106"/>
      <c r="M15" s="10" t="str">
        <f>LEFT(C15,1)</f>
        <v/>
      </c>
    </row>
    <row r="16" spans="1:14" s="10" customFormat="1" x14ac:dyDescent="0.2">
      <c r="A16" s="18" t="s">
        <v>43</v>
      </c>
      <c r="B16" s="20">
        <f t="shared" si="2"/>
        <v>45994</v>
      </c>
      <c r="C16" s="140"/>
      <c r="D16" s="140"/>
      <c r="E16" s="18" t="e">
        <f>VLOOKUP($C16,'YOUR REF DATA'!$B:$E,2,FALSE)</f>
        <v>#N/A</v>
      </c>
      <c r="F16" s="98" t="e">
        <f>VLOOKUP($C16,'YOUR REF DATA'!$B:$E,3,FALSE)</f>
        <v>#N/A</v>
      </c>
      <c r="G16" s="127"/>
      <c r="H16" s="19" t="e">
        <f>VLOOKUP($C16,'YOUR REF DATA'!$B:$E,4,FALSE)</f>
        <v>#N/A</v>
      </c>
      <c r="I16" s="66"/>
      <c r="L16" s="106"/>
      <c r="M16" s="10" t="str">
        <f t="shared" ref="M16:M48" si="3">LEFT(C16,1)</f>
        <v/>
      </c>
    </row>
    <row r="17" spans="1:13" s="10" customFormat="1" x14ac:dyDescent="0.2">
      <c r="A17" s="18" t="s">
        <v>44</v>
      </c>
      <c r="B17" s="20">
        <f t="shared" si="2"/>
        <v>45995</v>
      </c>
      <c r="C17" s="140"/>
      <c r="D17" s="140"/>
      <c r="E17" s="18" t="e">
        <f>VLOOKUP($C17,'YOUR REF DATA'!$B:$E,2,FALSE)</f>
        <v>#N/A</v>
      </c>
      <c r="F17" s="98" t="e">
        <f>VLOOKUP($C17,'YOUR REF DATA'!$B:$E,3,FALSE)</f>
        <v>#N/A</v>
      </c>
      <c r="G17" s="127"/>
      <c r="H17" s="19" t="e">
        <f>VLOOKUP($C17,'YOUR REF DATA'!$B:$E,4,FALSE)</f>
        <v>#N/A</v>
      </c>
      <c r="I17" s="66"/>
      <c r="L17" s="106"/>
      <c r="M17" s="10" t="str">
        <f t="shared" si="3"/>
        <v/>
      </c>
    </row>
    <row r="18" spans="1:13" s="10" customFormat="1" x14ac:dyDescent="0.2">
      <c r="A18" s="18" t="s">
        <v>45</v>
      </c>
      <c r="B18" s="20">
        <f t="shared" si="2"/>
        <v>45996</v>
      </c>
      <c r="C18" s="140"/>
      <c r="D18" s="140"/>
      <c r="E18" s="18" t="e">
        <f>VLOOKUP($C18,'YOUR REF DATA'!$B:$E,2,FALSE)</f>
        <v>#N/A</v>
      </c>
      <c r="F18" s="98" t="e">
        <f>VLOOKUP($C18,'YOUR REF DATA'!$B:$E,3,FALSE)</f>
        <v>#N/A</v>
      </c>
      <c r="G18" s="127"/>
      <c r="H18" s="19" t="e">
        <f>VLOOKUP($C18,'YOUR REF DATA'!$B:$E,4,FALSE)</f>
        <v>#N/A</v>
      </c>
      <c r="I18" s="66"/>
      <c r="L18" s="106"/>
      <c r="M18" s="10" t="str">
        <f t="shared" si="3"/>
        <v/>
      </c>
    </row>
    <row r="19" spans="1:13" s="10" customFormat="1" x14ac:dyDescent="0.2">
      <c r="A19" s="36" t="s">
        <v>39</v>
      </c>
      <c r="B19" s="37">
        <f t="shared" si="2"/>
        <v>45997</v>
      </c>
      <c r="C19" s="61"/>
      <c r="D19" s="61"/>
      <c r="E19" s="36" t="e">
        <f>VLOOKUP($C19,'YOUR REF DATA'!$B:$E,2,FALSE)</f>
        <v>#N/A</v>
      </c>
      <c r="F19" s="132" t="e">
        <f>VLOOKUP($C19,'YOUR REF DATA'!$B:$E,3,FALSE)</f>
        <v>#N/A</v>
      </c>
      <c r="G19" s="38"/>
      <c r="H19" s="39" t="e">
        <f>VLOOKUP($C19,'YOUR REF DATA'!$B:$E,4,FALSE)</f>
        <v>#N/A</v>
      </c>
      <c r="I19" s="65"/>
      <c r="L19" s="106"/>
      <c r="M19" s="10" t="str">
        <f t="shared" si="3"/>
        <v/>
      </c>
    </row>
    <row r="20" spans="1:13" s="10" customFormat="1" x14ac:dyDescent="0.2">
      <c r="A20" s="36" t="s">
        <v>40</v>
      </c>
      <c r="B20" s="37">
        <f t="shared" si="2"/>
        <v>45998</v>
      </c>
      <c r="C20" s="61"/>
      <c r="D20" s="61"/>
      <c r="E20" s="36" t="e">
        <f>VLOOKUP($C20,'YOUR REF DATA'!$B:$E,2,FALSE)</f>
        <v>#N/A</v>
      </c>
      <c r="F20" s="132" t="e">
        <f>VLOOKUP($C20,'YOUR REF DATA'!$B:$E,3,FALSE)</f>
        <v>#N/A</v>
      </c>
      <c r="G20" s="38"/>
      <c r="H20" s="39" t="e">
        <f>VLOOKUP($C20,'YOUR REF DATA'!$B:$E,4,FALSE)</f>
        <v>#N/A</v>
      </c>
      <c r="I20" s="65"/>
      <c r="L20" s="106"/>
      <c r="M20" s="10" t="str">
        <f t="shared" si="3"/>
        <v/>
      </c>
    </row>
    <row r="21" spans="1:13" s="10" customFormat="1" x14ac:dyDescent="0.2">
      <c r="A21" s="18" t="s">
        <v>41</v>
      </c>
      <c r="B21" s="20">
        <f t="shared" si="2"/>
        <v>45999</v>
      </c>
      <c r="C21" s="140"/>
      <c r="D21" s="140"/>
      <c r="E21" s="18" t="e">
        <f>VLOOKUP($C21,'YOUR REF DATA'!$B:$E,2,FALSE)</f>
        <v>#N/A</v>
      </c>
      <c r="F21" s="98" t="e">
        <f>VLOOKUP($C21,'YOUR REF DATA'!$B:$E,3,FALSE)</f>
        <v>#N/A</v>
      </c>
      <c r="G21" s="127"/>
      <c r="H21" s="19" t="e">
        <f>VLOOKUP($C21,'YOUR REF DATA'!$B:$E,4,FALSE)</f>
        <v>#N/A</v>
      </c>
      <c r="I21" s="66"/>
      <c r="L21" s="106"/>
      <c r="M21" s="10" t="str">
        <f t="shared" si="3"/>
        <v/>
      </c>
    </row>
    <row r="22" spans="1:13" s="10" customFormat="1" x14ac:dyDescent="0.2">
      <c r="A22" s="18" t="s">
        <v>42</v>
      </c>
      <c r="B22" s="20">
        <f t="shared" si="2"/>
        <v>46000</v>
      </c>
      <c r="C22" s="140"/>
      <c r="D22" s="140"/>
      <c r="E22" s="18" t="e">
        <f>VLOOKUP($C22,'YOUR REF DATA'!$B:$E,2,FALSE)</f>
        <v>#N/A</v>
      </c>
      <c r="F22" s="98" t="e">
        <f>VLOOKUP($C22,'YOUR REF DATA'!$B:$E,3,FALSE)</f>
        <v>#N/A</v>
      </c>
      <c r="G22" s="127"/>
      <c r="H22" s="19" t="e">
        <f>VLOOKUP($C22,'YOUR REF DATA'!$B:$E,4,FALSE)</f>
        <v>#N/A</v>
      </c>
      <c r="I22" s="66"/>
      <c r="L22" s="106"/>
      <c r="M22" s="10" t="str">
        <f t="shared" si="3"/>
        <v/>
      </c>
    </row>
    <row r="23" spans="1:13" s="10" customFormat="1" x14ac:dyDescent="0.2">
      <c r="A23" s="18" t="s">
        <v>43</v>
      </c>
      <c r="B23" s="20">
        <f>+B22+1</f>
        <v>46001</v>
      </c>
      <c r="C23" s="140"/>
      <c r="D23" s="140"/>
      <c r="E23" s="18" t="e">
        <f>VLOOKUP($C23,'YOUR REF DATA'!$B:$E,2,FALSE)</f>
        <v>#N/A</v>
      </c>
      <c r="F23" s="98" t="e">
        <f>VLOOKUP($C23,'YOUR REF DATA'!$B:$E,3,FALSE)</f>
        <v>#N/A</v>
      </c>
      <c r="G23" s="127"/>
      <c r="H23" s="19" t="e">
        <f>VLOOKUP($C23,'YOUR REF DATA'!$B:$E,4,FALSE)</f>
        <v>#N/A</v>
      </c>
      <c r="I23" s="66"/>
      <c r="L23" s="106"/>
      <c r="M23" s="10" t="str">
        <f t="shared" si="3"/>
        <v/>
      </c>
    </row>
    <row r="24" spans="1:13" s="10" customFormat="1" x14ac:dyDescent="0.2">
      <c r="A24" s="18" t="s">
        <v>44</v>
      </c>
      <c r="B24" s="20">
        <f t="shared" si="2"/>
        <v>46002</v>
      </c>
      <c r="C24" s="140"/>
      <c r="D24" s="140"/>
      <c r="E24" s="18" t="e">
        <f>VLOOKUP($C24,'YOUR REF DATA'!$B:$E,2,FALSE)</f>
        <v>#N/A</v>
      </c>
      <c r="F24" s="98" t="e">
        <f>VLOOKUP($C24,'YOUR REF DATA'!$B:$E,3,FALSE)</f>
        <v>#N/A</v>
      </c>
      <c r="G24" s="127"/>
      <c r="H24" s="19" t="e">
        <f>VLOOKUP($C24,'YOUR REF DATA'!$B:$E,4,FALSE)</f>
        <v>#N/A</v>
      </c>
      <c r="I24" s="66"/>
      <c r="L24" s="106"/>
      <c r="M24" s="10" t="str">
        <f t="shared" si="3"/>
        <v/>
      </c>
    </row>
    <row r="25" spans="1:13" s="10" customFormat="1" x14ac:dyDescent="0.2">
      <c r="A25" s="18" t="s">
        <v>45</v>
      </c>
      <c r="B25" s="20">
        <f t="shared" si="2"/>
        <v>46003</v>
      </c>
      <c r="C25" s="140"/>
      <c r="D25" s="140"/>
      <c r="E25" s="18" t="e">
        <f>VLOOKUP($C25,'YOUR REF DATA'!$B:$E,2,FALSE)</f>
        <v>#N/A</v>
      </c>
      <c r="F25" s="98" t="e">
        <f>VLOOKUP($C25,'YOUR REF DATA'!$B:$E,3,FALSE)</f>
        <v>#N/A</v>
      </c>
      <c r="G25" s="127"/>
      <c r="H25" s="19" t="e">
        <f>VLOOKUP($C25,'YOUR REF DATA'!$B:$E,4,FALSE)</f>
        <v>#N/A</v>
      </c>
      <c r="I25" s="66"/>
      <c r="L25" s="106"/>
      <c r="M25" s="10" t="str">
        <f t="shared" si="3"/>
        <v/>
      </c>
    </row>
    <row r="26" spans="1:13" s="10" customFormat="1" x14ac:dyDescent="0.2">
      <c r="A26" s="36" t="s">
        <v>39</v>
      </c>
      <c r="B26" s="37">
        <f t="shared" si="2"/>
        <v>46004</v>
      </c>
      <c r="C26" s="61"/>
      <c r="D26" s="61"/>
      <c r="E26" s="36" t="e">
        <f>VLOOKUP($C26,'YOUR REF DATA'!$B:$E,2,FALSE)</f>
        <v>#N/A</v>
      </c>
      <c r="F26" s="132" t="e">
        <f>VLOOKUP($C26,'YOUR REF DATA'!$B:$E,3,FALSE)</f>
        <v>#N/A</v>
      </c>
      <c r="G26" s="38"/>
      <c r="H26" s="39" t="e">
        <f>VLOOKUP($C26,'YOUR REF DATA'!$B:$E,4,FALSE)</f>
        <v>#N/A</v>
      </c>
      <c r="I26" s="65"/>
      <c r="L26" s="106"/>
      <c r="M26" s="10" t="str">
        <f t="shared" si="3"/>
        <v/>
      </c>
    </row>
    <row r="27" spans="1:13" s="10" customFormat="1" x14ac:dyDescent="0.2">
      <c r="A27" s="36" t="s">
        <v>40</v>
      </c>
      <c r="B27" s="37">
        <f t="shared" si="2"/>
        <v>46005</v>
      </c>
      <c r="C27" s="61"/>
      <c r="D27" s="61"/>
      <c r="E27" s="36" t="e">
        <f>VLOOKUP($C27,'YOUR REF DATA'!$B:$E,2,FALSE)</f>
        <v>#N/A</v>
      </c>
      <c r="F27" s="132" t="e">
        <f>VLOOKUP($C27,'YOUR REF DATA'!$B:$E,3,FALSE)</f>
        <v>#N/A</v>
      </c>
      <c r="G27" s="38"/>
      <c r="H27" s="39" t="e">
        <f>VLOOKUP($C27,'YOUR REF DATA'!$B:$E,4,FALSE)</f>
        <v>#N/A</v>
      </c>
      <c r="I27" s="65"/>
      <c r="L27" s="106"/>
      <c r="M27" s="10" t="str">
        <f t="shared" si="3"/>
        <v/>
      </c>
    </row>
    <row r="28" spans="1:13" s="10" customFormat="1" x14ac:dyDescent="0.2">
      <c r="A28" s="18" t="s">
        <v>41</v>
      </c>
      <c r="B28" s="20">
        <f t="shared" si="2"/>
        <v>46006</v>
      </c>
      <c r="C28" s="140"/>
      <c r="D28" s="140"/>
      <c r="E28" s="18" t="e">
        <f>VLOOKUP($C28,'YOUR REF DATA'!$B:$E,2,FALSE)</f>
        <v>#N/A</v>
      </c>
      <c r="F28" s="98" t="e">
        <f>VLOOKUP($C28,'YOUR REF DATA'!$B:$E,3,FALSE)</f>
        <v>#N/A</v>
      </c>
      <c r="G28" s="127"/>
      <c r="H28" s="19" t="e">
        <f>VLOOKUP($C28,'YOUR REF DATA'!$B:$E,4,FALSE)</f>
        <v>#N/A</v>
      </c>
      <c r="I28" s="66"/>
      <c r="L28" s="106"/>
      <c r="M28" s="10" t="str">
        <f t="shared" si="3"/>
        <v/>
      </c>
    </row>
    <row r="29" spans="1:13" s="10" customFormat="1" x14ac:dyDescent="0.2">
      <c r="A29" s="18" t="s">
        <v>42</v>
      </c>
      <c r="B29" s="20">
        <f t="shared" si="2"/>
        <v>46007</v>
      </c>
      <c r="C29" s="140"/>
      <c r="D29" s="140"/>
      <c r="E29" s="18" t="e">
        <f>VLOOKUP($C29,'YOUR REF DATA'!$B:$E,2,FALSE)</f>
        <v>#N/A</v>
      </c>
      <c r="F29" s="98" t="e">
        <f>VLOOKUP($C29,'YOUR REF DATA'!$B:$E,3,FALSE)</f>
        <v>#N/A</v>
      </c>
      <c r="G29" s="127"/>
      <c r="H29" s="19" t="e">
        <f>VLOOKUP($C29,'YOUR REF DATA'!$B:$E,4,FALSE)</f>
        <v>#N/A</v>
      </c>
      <c r="I29" s="66"/>
      <c r="L29" s="106"/>
      <c r="M29" s="10" t="str">
        <f t="shared" si="3"/>
        <v/>
      </c>
    </row>
    <row r="30" spans="1:13" s="10" customFormat="1" x14ac:dyDescent="0.2">
      <c r="A30" s="18" t="s">
        <v>43</v>
      </c>
      <c r="B30" s="20">
        <f t="shared" si="2"/>
        <v>46008</v>
      </c>
      <c r="C30" s="140"/>
      <c r="D30" s="140"/>
      <c r="E30" s="18" t="e">
        <f>VLOOKUP($C30,'YOUR REF DATA'!$B:$E,2,FALSE)</f>
        <v>#N/A</v>
      </c>
      <c r="F30" s="98" t="e">
        <f>VLOOKUP($C30,'YOUR REF DATA'!$B:$E,3,FALSE)</f>
        <v>#N/A</v>
      </c>
      <c r="G30" s="127"/>
      <c r="H30" s="19" t="e">
        <f>VLOOKUP($C30,'YOUR REF DATA'!$B:$E,4,FALSE)</f>
        <v>#N/A</v>
      </c>
      <c r="I30" s="66"/>
      <c r="L30" s="106"/>
      <c r="M30" s="10" t="str">
        <f t="shared" si="3"/>
        <v/>
      </c>
    </row>
    <row r="31" spans="1:13" s="10" customFormat="1" x14ac:dyDescent="0.2">
      <c r="A31" s="18" t="s">
        <v>44</v>
      </c>
      <c r="B31" s="20">
        <f t="shared" si="2"/>
        <v>46009</v>
      </c>
      <c r="C31" s="140"/>
      <c r="D31" s="140"/>
      <c r="E31" s="18" t="e">
        <f>VLOOKUP($C31,'YOUR REF DATA'!$B:$E,2,FALSE)</f>
        <v>#N/A</v>
      </c>
      <c r="F31" s="98" t="e">
        <f>VLOOKUP($C31,'YOUR REF DATA'!$B:$E,3,FALSE)</f>
        <v>#N/A</v>
      </c>
      <c r="G31" s="127"/>
      <c r="H31" s="19" t="e">
        <f>VLOOKUP($C31,'YOUR REF DATA'!$B:$E,4,FALSE)</f>
        <v>#N/A</v>
      </c>
      <c r="I31" s="66"/>
      <c r="L31" s="106"/>
      <c r="M31" s="10" t="str">
        <f t="shared" si="3"/>
        <v/>
      </c>
    </row>
    <row r="32" spans="1:13" s="10" customFormat="1" x14ac:dyDescent="0.2">
      <c r="A32" s="18" t="s">
        <v>45</v>
      </c>
      <c r="B32" s="20">
        <f t="shared" si="2"/>
        <v>46010</v>
      </c>
      <c r="C32" s="140"/>
      <c r="D32" s="140"/>
      <c r="E32" s="18" t="e">
        <f>VLOOKUP($C32,'YOUR REF DATA'!$B:$E,2,FALSE)</f>
        <v>#N/A</v>
      </c>
      <c r="F32" s="98" t="e">
        <f>VLOOKUP($C32,'YOUR REF DATA'!$B:$E,3,FALSE)</f>
        <v>#N/A</v>
      </c>
      <c r="G32" s="127"/>
      <c r="H32" s="19" t="e">
        <f>VLOOKUP($C32,'YOUR REF DATA'!$B:$E,4,FALSE)</f>
        <v>#N/A</v>
      </c>
      <c r="I32" s="66"/>
      <c r="L32" s="106"/>
      <c r="M32" s="10" t="str">
        <f t="shared" si="3"/>
        <v/>
      </c>
    </row>
    <row r="33" spans="1:13" s="10" customFormat="1" x14ac:dyDescent="0.2">
      <c r="A33" s="36" t="s">
        <v>39</v>
      </c>
      <c r="B33" s="37">
        <f t="shared" si="2"/>
        <v>46011</v>
      </c>
      <c r="C33" s="61"/>
      <c r="D33" s="61"/>
      <c r="E33" s="36" t="e">
        <f>VLOOKUP($C33,'YOUR REF DATA'!$B:$E,2,FALSE)</f>
        <v>#N/A</v>
      </c>
      <c r="F33" s="132" t="e">
        <f>VLOOKUP($C33,'YOUR REF DATA'!$B:$E,3,FALSE)</f>
        <v>#N/A</v>
      </c>
      <c r="G33" s="38"/>
      <c r="H33" s="39" t="e">
        <f>VLOOKUP($C33,'YOUR REF DATA'!$B:$E,4,FALSE)</f>
        <v>#N/A</v>
      </c>
      <c r="I33" s="65"/>
      <c r="L33" s="106"/>
      <c r="M33" s="10" t="str">
        <f t="shared" si="3"/>
        <v/>
      </c>
    </row>
    <row r="34" spans="1:13" s="10" customFormat="1" x14ac:dyDescent="0.2">
      <c r="A34" s="36" t="s">
        <v>40</v>
      </c>
      <c r="B34" s="37">
        <f t="shared" si="2"/>
        <v>46012</v>
      </c>
      <c r="C34" s="61"/>
      <c r="D34" s="61"/>
      <c r="E34" s="36" t="e">
        <f>VLOOKUP($C34,'YOUR REF DATA'!$B:$E,2,FALSE)</f>
        <v>#N/A</v>
      </c>
      <c r="F34" s="132" t="e">
        <f>VLOOKUP($C34,'YOUR REF DATA'!$B:$E,3,FALSE)</f>
        <v>#N/A</v>
      </c>
      <c r="G34" s="38"/>
      <c r="H34" s="39" t="e">
        <f>VLOOKUP($C34,'YOUR REF DATA'!$B:$E,4,FALSE)</f>
        <v>#N/A</v>
      </c>
      <c r="I34" s="65"/>
      <c r="L34" s="106"/>
      <c r="M34" s="10" t="str">
        <f t="shared" si="3"/>
        <v/>
      </c>
    </row>
    <row r="35" spans="1:13" s="10" customFormat="1" x14ac:dyDescent="0.2">
      <c r="A35" s="18" t="s">
        <v>41</v>
      </c>
      <c r="B35" s="20">
        <f t="shared" si="2"/>
        <v>46013</v>
      </c>
      <c r="C35" s="140"/>
      <c r="D35" s="140"/>
      <c r="E35" s="18" t="e">
        <f>VLOOKUP($C35,'YOUR REF DATA'!$B:$E,2,FALSE)</f>
        <v>#N/A</v>
      </c>
      <c r="F35" s="98" t="e">
        <f>VLOOKUP($C35,'YOUR REF DATA'!$B:$E,3,FALSE)</f>
        <v>#N/A</v>
      </c>
      <c r="G35" s="127"/>
      <c r="H35" s="19" t="e">
        <f>VLOOKUP($C35,'YOUR REF DATA'!$B:$E,4,FALSE)</f>
        <v>#N/A</v>
      </c>
      <c r="I35" s="66"/>
      <c r="L35" s="106"/>
      <c r="M35" s="10" t="str">
        <f t="shared" si="3"/>
        <v/>
      </c>
    </row>
    <row r="36" spans="1:13" s="10" customFormat="1" x14ac:dyDescent="0.2">
      <c r="A36" s="18" t="s">
        <v>42</v>
      </c>
      <c r="B36" s="20">
        <f t="shared" si="2"/>
        <v>46014</v>
      </c>
      <c r="C36" s="140"/>
      <c r="D36" s="140"/>
      <c r="E36" s="18" t="e">
        <f>VLOOKUP($C36,'YOUR REF DATA'!$B:$E,2,FALSE)</f>
        <v>#N/A</v>
      </c>
      <c r="F36" s="98" t="e">
        <f>VLOOKUP($C36,'YOUR REF DATA'!$B:$E,3,FALSE)</f>
        <v>#N/A</v>
      </c>
      <c r="G36" s="127"/>
      <c r="H36" s="19" t="e">
        <f>VLOOKUP($C36,'YOUR REF DATA'!$B:$E,4,FALSE)</f>
        <v>#N/A</v>
      </c>
      <c r="I36" s="66"/>
      <c r="L36" s="106"/>
      <c r="M36" s="10" t="str">
        <f t="shared" si="3"/>
        <v/>
      </c>
    </row>
    <row r="37" spans="1:13" s="10" customFormat="1" x14ac:dyDescent="0.2">
      <c r="A37" s="18" t="s">
        <v>43</v>
      </c>
      <c r="B37" s="20">
        <f t="shared" si="2"/>
        <v>46015</v>
      </c>
      <c r="C37" s="140"/>
      <c r="D37" s="140"/>
      <c r="E37" s="18" t="e">
        <f>VLOOKUP($C37,'YOUR REF DATA'!$B:$E,2,FALSE)</f>
        <v>#N/A</v>
      </c>
      <c r="F37" s="98" t="e">
        <f>VLOOKUP($C37,'YOUR REF DATA'!$B:$E,3,FALSE)</f>
        <v>#N/A</v>
      </c>
      <c r="G37" s="127"/>
      <c r="H37" s="19" t="e">
        <f>VLOOKUP($C37,'YOUR REF DATA'!$B:$E,4,FALSE)</f>
        <v>#N/A</v>
      </c>
      <c r="I37" s="66"/>
      <c r="L37" s="106"/>
      <c r="M37" s="10" t="str">
        <f t="shared" si="3"/>
        <v/>
      </c>
    </row>
    <row r="38" spans="1:13" s="10" customFormat="1" x14ac:dyDescent="0.2">
      <c r="A38" s="18" t="s">
        <v>44</v>
      </c>
      <c r="B38" s="20">
        <f t="shared" si="2"/>
        <v>46016</v>
      </c>
      <c r="C38" s="140"/>
      <c r="D38" s="140"/>
      <c r="E38" s="18" t="e">
        <f>VLOOKUP($C38,'YOUR REF DATA'!$B:$E,2,FALSE)</f>
        <v>#N/A</v>
      </c>
      <c r="F38" s="98" t="e">
        <f>VLOOKUP($C38,'YOUR REF DATA'!$B:$E,3,FALSE)</f>
        <v>#N/A</v>
      </c>
      <c r="G38" s="127"/>
      <c r="H38" s="19" t="e">
        <f>VLOOKUP($C38,'YOUR REF DATA'!$B:$E,4,FALSE)</f>
        <v>#N/A</v>
      </c>
      <c r="I38" s="66"/>
      <c r="L38" s="106"/>
      <c r="M38" s="10" t="str">
        <f t="shared" si="3"/>
        <v/>
      </c>
    </row>
    <row r="39" spans="1:13" s="10" customFormat="1" x14ac:dyDescent="0.2">
      <c r="A39" s="18" t="s">
        <v>45</v>
      </c>
      <c r="B39" s="20">
        <f t="shared" si="2"/>
        <v>46017</v>
      </c>
      <c r="C39" s="140"/>
      <c r="D39" s="140"/>
      <c r="E39" s="18" t="e">
        <f>VLOOKUP($C39,'YOUR REF DATA'!$B:$E,2,FALSE)</f>
        <v>#N/A</v>
      </c>
      <c r="F39" s="98" t="e">
        <f>VLOOKUP($C39,'YOUR REF DATA'!$B:$E,3,FALSE)</f>
        <v>#N/A</v>
      </c>
      <c r="G39" s="127"/>
      <c r="H39" s="19" t="e">
        <f>VLOOKUP($C39,'YOUR REF DATA'!$B:$E,4,FALSE)</f>
        <v>#N/A</v>
      </c>
      <c r="I39" s="66"/>
      <c r="L39" s="106"/>
      <c r="M39" s="10" t="str">
        <f t="shared" si="3"/>
        <v/>
      </c>
    </row>
    <row r="40" spans="1:13" s="10" customFormat="1" x14ac:dyDescent="0.2">
      <c r="A40" s="36" t="s">
        <v>39</v>
      </c>
      <c r="B40" s="37">
        <f t="shared" si="2"/>
        <v>46018</v>
      </c>
      <c r="C40" s="61"/>
      <c r="D40" s="61"/>
      <c r="E40" s="36" t="e">
        <f>VLOOKUP($C40,'YOUR REF DATA'!$B:$E,2,FALSE)</f>
        <v>#N/A</v>
      </c>
      <c r="F40" s="132" t="e">
        <f>VLOOKUP($C40,'YOUR REF DATA'!$B:$E,3,FALSE)</f>
        <v>#N/A</v>
      </c>
      <c r="G40" s="38"/>
      <c r="H40" s="39" t="e">
        <f>VLOOKUP($C40,'YOUR REF DATA'!$B:$E,4,FALSE)</f>
        <v>#N/A</v>
      </c>
      <c r="I40" s="65"/>
      <c r="L40" s="106"/>
      <c r="M40" s="10" t="str">
        <f t="shared" si="3"/>
        <v/>
      </c>
    </row>
    <row r="41" spans="1:13" s="10" customFormat="1" x14ac:dyDescent="0.2">
      <c r="A41" s="36" t="s">
        <v>40</v>
      </c>
      <c r="B41" s="37">
        <f t="shared" si="2"/>
        <v>46019</v>
      </c>
      <c r="C41" s="61"/>
      <c r="D41" s="61"/>
      <c r="E41" s="36" t="e">
        <f>VLOOKUP($C41,'YOUR REF DATA'!$B:$E,2,FALSE)</f>
        <v>#N/A</v>
      </c>
      <c r="F41" s="132" t="e">
        <f>VLOOKUP($C41,'YOUR REF DATA'!$B:$E,3,FALSE)</f>
        <v>#N/A</v>
      </c>
      <c r="G41" s="38"/>
      <c r="H41" s="39" t="e">
        <f>VLOOKUP($C41,'YOUR REF DATA'!$B:$E,4,FALSE)</f>
        <v>#N/A</v>
      </c>
      <c r="I41" s="65"/>
      <c r="L41" s="106"/>
      <c r="M41" s="10" t="str">
        <f t="shared" si="3"/>
        <v/>
      </c>
    </row>
    <row r="42" spans="1:13" s="10" customFormat="1" x14ac:dyDescent="0.2">
      <c r="A42" s="18" t="s">
        <v>41</v>
      </c>
      <c r="B42" s="20">
        <f t="shared" si="2"/>
        <v>46020</v>
      </c>
      <c r="C42" s="140"/>
      <c r="D42" s="140"/>
      <c r="E42" s="18" t="e">
        <f>VLOOKUP($C42,'YOUR REF DATA'!$B:$E,2,FALSE)</f>
        <v>#N/A</v>
      </c>
      <c r="F42" s="98" t="e">
        <f>VLOOKUP($C42,'YOUR REF DATA'!$B:$E,3,FALSE)</f>
        <v>#N/A</v>
      </c>
      <c r="G42" s="127"/>
      <c r="H42" s="19" t="e">
        <f>VLOOKUP($C42,'YOUR REF DATA'!$B:$E,4,FALSE)</f>
        <v>#N/A</v>
      </c>
      <c r="I42" s="66"/>
      <c r="L42" s="106"/>
      <c r="M42" s="10" t="str">
        <f t="shared" si="3"/>
        <v/>
      </c>
    </row>
    <row r="43" spans="1:13" s="10" customFormat="1" x14ac:dyDescent="0.2">
      <c r="A43" s="18" t="s">
        <v>42</v>
      </c>
      <c r="B43" s="20">
        <f t="shared" si="2"/>
        <v>46021</v>
      </c>
      <c r="C43" s="140"/>
      <c r="D43" s="140"/>
      <c r="E43" s="18" t="e">
        <f>VLOOKUP($C43,'YOUR REF DATA'!$B:$E,2,FALSE)</f>
        <v>#N/A</v>
      </c>
      <c r="F43" s="98" t="e">
        <f>VLOOKUP($C43,'YOUR REF DATA'!$B:$E,3,FALSE)</f>
        <v>#N/A</v>
      </c>
      <c r="G43" s="127"/>
      <c r="H43" s="19" t="e">
        <f>VLOOKUP($C43,'YOUR REF DATA'!$B:$E,4,FALSE)</f>
        <v>#N/A</v>
      </c>
      <c r="I43" s="66"/>
      <c r="L43" s="106"/>
      <c r="M43" s="10" t="str">
        <f t="shared" si="3"/>
        <v/>
      </c>
    </row>
    <row r="44" spans="1:13" s="10" customFormat="1" x14ac:dyDescent="0.2">
      <c r="A44" s="18" t="s">
        <v>43</v>
      </c>
      <c r="B44" s="20">
        <f t="shared" si="2"/>
        <v>46022</v>
      </c>
      <c r="C44" s="140"/>
      <c r="D44" s="140"/>
      <c r="E44" s="18" t="e">
        <f>VLOOKUP($C44,'YOUR REF DATA'!$B:$E,2,FALSE)</f>
        <v>#N/A</v>
      </c>
      <c r="F44" s="98" t="e">
        <f>VLOOKUP($C44,'YOUR REF DATA'!$B:$E,3,FALSE)</f>
        <v>#N/A</v>
      </c>
      <c r="G44" s="127"/>
      <c r="H44" s="19" t="e">
        <f>VLOOKUP($C44,'YOUR REF DATA'!$B:$E,4,FALSE)</f>
        <v>#N/A</v>
      </c>
      <c r="I44" s="66"/>
      <c r="L44" s="106"/>
      <c r="M44" s="10" t="str">
        <f t="shared" si="3"/>
        <v/>
      </c>
    </row>
    <row r="45" spans="1:13" s="10" customFormat="1" x14ac:dyDescent="0.2">
      <c r="A45" s="18" t="s">
        <v>108</v>
      </c>
      <c r="B45" s="20"/>
      <c r="C45" s="140"/>
      <c r="D45" s="140"/>
      <c r="E45" s="18" t="e">
        <f>VLOOKUP($C45,'YOUR REF DATA'!$B:$E,2,FALSE)</f>
        <v>#N/A</v>
      </c>
      <c r="F45" s="98" t="e">
        <f>VLOOKUP($C45,'YOUR REF DATA'!$B:$E,3,FALSE)</f>
        <v>#N/A</v>
      </c>
      <c r="G45" s="127"/>
      <c r="H45" s="19" t="e">
        <f>VLOOKUP($C45,'YOUR REF DATA'!$B:$E,4,FALSE)</f>
        <v>#N/A</v>
      </c>
      <c r="I45" s="66"/>
      <c r="L45" s="106"/>
      <c r="M45" s="10" t="str">
        <f t="shared" si="3"/>
        <v/>
      </c>
    </row>
    <row r="46" spans="1:13" s="10" customFormat="1" x14ac:dyDescent="0.2">
      <c r="A46" s="18" t="s">
        <v>45</v>
      </c>
      <c r="B46" s="20"/>
      <c r="C46" s="140"/>
      <c r="D46" s="140"/>
      <c r="E46" s="18" t="e">
        <f>VLOOKUP($C46,'YOUR REF DATA'!$B:$E,2,FALSE)</f>
        <v>#N/A</v>
      </c>
      <c r="F46" s="98" t="e">
        <f>VLOOKUP($C46,'YOUR REF DATA'!$B:$E,3,FALSE)</f>
        <v>#N/A</v>
      </c>
      <c r="G46" s="127"/>
      <c r="H46" s="19" t="e">
        <f>VLOOKUP($C46,'YOUR REF DATA'!$B:$E,4,FALSE)</f>
        <v>#N/A</v>
      </c>
      <c r="I46" s="66"/>
      <c r="L46" s="106"/>
      <c r="M46" s="10" t="str">
        <f t="shared" si="3"/>
        <v/>
      </c>
    </row>
    <row r="47" spans="1:13" s="10" customFormat="1" x14ac:dyDescent="0.2">
      <c r="A47" s="36"/>
      <c r="B47" s="37"/>
      <c r="C47" s="61"/>
      <c r="D47" s="61"/>
      <c r="E47" s="36" t="e">
        <f>VLOOKUP($C47,'YOUR REF DATA'!$B:$E,2,FALSE)</f>
        <v>#N/A</v>
      </c>
      <c r="F47" s="132" t="e">
        <f>VLOOKUP($C47,'YOUR REF DATA'!$B:$E,3,FALSE)</f>
        <v>#N/A</v>
      </c>
      <c r="G47" s="38"/>
      <c r="H47" s="39" t="e">
        <f>VLOOKUP($C47,'YOUR REF DATA'!$B:$E,4,FALSE)</f>
        <v>#N/A</v>
      </c>
      <c r="I47" s="65"/>
      <c r="L47" s="106"/>
      <c r="M47" s="10" t="str">
        <f t="shared" si="3"/>
        <v/>
      </c>
    </row>
    <row r="48" spans="1:13" s="10" customFormat="1" x14ac:dyDescent="0.2">
      <c r="A48" s="143" t="s">
        <v>205</v>
      </c>
      <c r="B48" s="144"/>
      <c r="C48" s="61"/>
      <c r="D48" s="61"/>
      <c r="E48" s="36" t="e">
        <f>VLOOKUP($C48,'YOUR REF DATA'!$B:$E,2,FALSE)</f>
        <v>#N/A</v>
      </c>
      <c r="F48" s="132" t="e">
        <f>VLOOKUP($C48,'YOUR REF DATA'!$B:$E,3,FALSE)</f>
        <v>#N/A</v>
      </c>
      <c r="G48" s="38"/>
      <c r="H48" s="39" t="e">
        <f>VLOOKUP($C48,'YOUR REF DATA'!$B:$E,4,FALSE)</f>
        <v>#N/A</v>
      </c>
      <c r="I48" s="65"/>
      <c r="L48" s="106"/>
      <c r="M48" s="10" t="str">
        <f t="shared" si="3"/>
        <v/>
      </c>
    </row>
    <row r="49" spans="1:13" s="10" customFormat="1" x14ac:dyDescent="0.2">
      <c r="A49" s="141"/>
      <c r="B49" s="142"/>
      <c r="C49" s="140"/>
      <c r="D49" s="140"/>
      <c r="E49" s="18" t="e">
        <f>VLOOKUP($C49,'YOUR REF DATA'!$B:$E,2,FALSE)</f>
        <v>#N/A</v>
      </c>
      <c r="F49" s="98" t="e">
        <f>VLOOKUP($C49,'YOUR REF DATA'!$B:$E,3,FALSE)</f>
        <v>#N/A</v>
      </c>
      <c r="G49" s="127"/>
      <c r="H49" s="19" t="e">
        <f>VLOOKUP($C49,'YOUR REF DATA'!$B:$E,4,FALSE)</f>
        <v>#N/A</v>
      </c>
      <c r="I49" s="66"/>
      <c r="L49" s="106"/>
      <c r="M49" s="10" t="str">
        <f t="shared" ref="M49:M55" si="4">LEFT(C49,1)</f>
        <v/>
      </c>
    </row>
    <row r="50" spans="1:13" s="10" customFormat="1" x14ac:dyDescent="0.2">
      <c r="A50" s="141"/>
      <c r="B50" s="142"/>
      <c r="C50" s="140"/>
      <c r="D50" s="140"/>
      <c r="E50" s="18" t="e">
        <f>VLOOKUP($C50,'YOUR REF DATA'!$B:$E,2,FALSE)</f>
        <v>#N/A</v>
      </c>
      <c r="F50" s="98" t="e">
        <f>VLOOKUP($C50,'YOUR REF DATA'!$B:$E,3,FALSE)</f>
        <v>#N/A</v>
      </c>
      <c r="G50" s="127"/>
      <c r="H50" s="19" t="e">
        <f>VLOOKUP($C50,'YOUR REF DATA'!$B:$E,4,FALSE)</f>
        <v>#N/A</v>
      </c>
      <c r="I50" s="66"/>
      <c r="L50" s="106"/>
      <c r="M50" s="10" t="str">
        <f t="shared" si="4"/>
        <v/>
      </c>
    </row>
    <row r="51" spans="1:13" s="10" customFormat="1" x14ac:dyDescent="0.2">
      <c r="A51" s="141"/>
      <c r="B51" s="142"/>
      <c r="C51" s="140"/>
      <c r="D51" s="140"/>
      <c r="E51" s="18" t="e">
        <f>VLOOKUP($C51,'YOUR REF DATA'!$B:$E,2,FALSE)</f>
        <v>#N/A</v>
      </c>
      <c r="F51" s="98" t="e">
        <f>VLOOKUP($C51,'YOUR REF DATA'!$B:$E,3,FALSE)</f>
        <v>#N/A</v>
      </c>
      <c r="G51" s="127"/>
      <c r="H51" s="19" t="e">
        <f>VLOOKUP($C51,'YOUR REF DATA'!$B:$E,4,FALSE)</f>
        <v>#N/A</v>
      </c>
      <c r="I51" s="66"/>
      <c r="L51" s="106"/>
      <c r="M51" s="10" t="str">
        <f t="shared" si="4"/>
        <v/>
      </c>
    </row>
    <row r="52" spans="1:13" s="10" customFormat="1" x14ac:dyDescent="0.2">
      <c r="A52" s="141"/>
      <c r="B52" s="142"/>
      <c r="C52" s="140"/>
      <c r="D52" s="140"/>
      <c r="E52" s="18" t="e">
        <f>VLOOKUP($C52,'YOUR REF DATA'!$B:$E,2,FALSE)</f>
        <v>#N/A</v>
      </c>
      <c r="F52" s="98" t="e">
        <f>VLOOKUP($C52,'YOUR REF DATA'!$B:$E,3,FALSE)</f>
        <v>#N/A</v>
      </c>
      <c r="G52" s="127"/>
      <c r="H52" s="19" t="e">
        <f>VLOOKUP($C52,'YOUR REF DATA'!$B:$E,4,FALSE)</f>
        <v>#N/A</v>
      </c>
      <c r="I52" s="66"/>
      <c r="L52" s="106"/>
      <c r="M52" s="10" t="str">
        <f t="shared" si="4"/>
        <v/>
      </c>
    </row>
    <row r="53" spans="1:13" s="10" customFormat="1" x14ac:dyDescent="0.2">
      <c r="A53" s="141"/>
      <c r="B53" s="142"/>
      <c r="C53" s="140"/>
      <c r="D53" s="140"/>
      <c r="E53" s="18" t="e">
        <f>VLOOKUP($C53,'YOUR REF DATA'!$B:$E,2,FALSE)</f>
        <v>#N/A</v>
      </c>
      <c r="F53" s="98" t="e">
        <f>VLOOKUP($C53,'YOUR REF DATA'!$B:$E,3,FALSE)</f>
        <v>#N/A</v>
      </c>
      <c r="G53" s="127"/>
      <c r="H53" s="19" t="e">
        <f>VLOOKUP($C53,'YOUR REF DATA'!$B:$E,4,FALSE)</f>
        <v>#N/A</v>
      </c>
      <c r="I53" s="66"/>
      <c r="L53" s="106"/>
      <c r="M53" s="10" t="str">
        <f t="shared" si="4"/>
        <v/>
      </c>
    </row>
    <row r="54" spans="1:13" s="10" customFormat="1" x14ac:dyDescent="0.2">
      <c r="A54" s="141"/>
      <c r="B54" s="142"/>
      <c r="C54" s="140"/>
      <c r="D54" s="140"/>
      <c r="E54" s="18" t="e">
        <f>VLOOKUP($C54,'YOUR REF DATA'!$B:$E,2,FALSE)</f>
        <v>#N/A</v>
      </c>
      <c r="F54" s="98" t="e">
        <f>VLOOKUP($C54,'YOUR REF DATA'!$B:$E,3,FALSE)</f>
        <v>#N/A</v>
      </c>
      <c r="G54" s="127"/>
      <c r="H54" s="19" t="e">
        <f>VLOOKUP($C54,'YOUR REF DATA'!$B:$E,4,FALSE)</f>
        <v>#N/A</v>
      </c>
      <c r="I54" s="66"/>
      <c r="L54" s="106"/>
      <c r="M54" s="10" t="str">
        <f t="shared" si="4"/>
        <v/>
      </c>
    </row>
    <row r="55" spans="1:13" s="10" customFormat="1" ht="3" customHeight="1" x14ac:dyDescent="0.2">
      <c r="A55" s="40"/>
      <c r="B55" s="41"/>
      <c r="C55" s="63"/>
      <c r="D55" s="63"/>
      <c r="E55" s="40"/>
      <c r="F55" s="40"/>
      <c r="G55" s="41"/>
      <c r="H55" s="42"/>
      <c r="I55" s="67"/>
      <c r="L55" s="106"/>
      <c r="M55" s="10" t="str">
        <f t="shared" si="4"/>
        <v/>
      </c>
    </row>
    <row r="56" spans="1:13" s="10" customFormat="1" ht="4.1500000000000004" customHeight="1" x14ac:dyDescent="0.2">
      <c r="A56" s="1"/>
      <c r="B56" s="1"/>
      <c r="C56" s="1"/>
      <c r="D56" s="1"/>
      <c r="E56" s="1"/>
      <c r="F56" s="1"/>
      <c r="G56" s="1"/>
      <c r="H56"/>
      <c r="I56"/>
      <c r="L56" s="106"/>
    </row>
    <row r="57" spans="1:13" s="10" customFormat="1" ht="3" customHeight="1" x14ac:dyDescent="0.2">
      <c r="A57" s="1"/>
      <c r="B57" s="1"/>
      <c r="C57" s="1"/>
      <c r="D57" s="1"/>
      <c r="E57" s="1"/>
      <c r="F57" s="1"/>
      <c r="G57" s="1"/>
      <c r="H57"/>
      <c r="I57"/>
      <c r="L57" s="106"/>
    </row>
    <row r="58" spans="1:13" ht="14.25" customHeight="1" x14ac:dyDescent="0.2">
      <c r="A58" s="24" t="s">
        <v>46</v>
      </c>
      <c r="B58" s="1"/>
      <c r="C58" s="1"/>
      <c r="D58" s="1"/>
      <c r="E58" s="1"/>
      <c r="F58" s="1"/>
      <c r="G58" s="1"/>
      <c r="J58"/>
    </row>
    <row r="59" spans="1:13" x14ac:dyDescent="0.2">
      <c r="A59" s="28" t="s">
        <v>36</v>
      </c>
      <c r="B59" s="156" t="s">
        <v>182</v>
      </c>
      <c r="C59" s="156"/>
      <c r="D59" s="156"/>
      <c r="E59" s="156"/>
      <c r="F59" s="156"/>
      <c r="G59" s="29"/>
      <c r="H59" s="29" t="s">
        <v>47</v>
      </c>
      <c r="I59" s="29" t="s">
        <v>48</v>
      </c>
      <c r="J59" s="29" t="s">
        <v>49</v>
      </c>
      <c r="K59" s="30" t="s">
        <v>38</v>
      </c>
    </row>
    <row r="60" spans="1:13" ht="4.9000000000000004" customHeight="1" x14ac:dyDescent="0.2">
      <c r="A60" s="68"/>
      <c r="B60" s="161"/>
      <c r="C60" s="162"/>
      <c r="D60" s="162"/>
      <c r="E60" s="162"/>
      <c r="F60" s="162"/>
      <c r="G60" s="128"/>
      <c r="H60" s="69"/>
      <c r="I60" s="70"/>
      <c r="J60" s="70"/>
      <c r="K60" s="71"/>
    </row>
    <row r="61" spans="1:13" x14ac:dyDescent="0.2">
      <c r="A61" s="72"/>
      <c r="B61" s="152"/>
      <c r="C61" s="153"/>
      <c r="D61" s="153"/>
      <c r="E61" s="153"/>
      <c r="F61" s="153"/>
      <c r="G61" s="86"/>
      <c r="H61" s="73"/>
      <c r="I61" s="74"/>
      <c r="J61" s="74"/>
      <c r="K61" s="75"/>
    </row>
    <row r="62" spans="1:13" s="1" customFormat="1" x14ac:dyDescent="0.2">
      <c r="A62" s="72"/>
      <c r="B62" s="152"/>
      <c r="C62" s="153"/>
      <c r="D62" s="153"/>
      <c r="E62" s="153"/>
      <c r="F62" s="153"/>
      <c r="G62" s="86"/>
      <c r="H62" s="73"/>
      <c r="I62" s="74"/>
      <c r="J62" s="74"/>
      <c r="K62" s="76"/>
      <c r="L62" s="107"/>
    </row>
    <row r="63" spans="1:13" s="10" customFormat="1" x14ac:dyDescent="0.2">
      <c r="A63" s="77"/>
      <c r="B63" s="78"/>
      <c r="C63" s="79"/>
      <c r="D63" s="79"/>
      <c r="E63" s="79"/>
      <c r="F63" s="79"/>
      <c r="G63" s="79"/>
      <c r="H63" s="80"/>
      <c r="I63" s="74"/>
      <c r="J63" s="74"/>
      <c r="K63" s="76"/>
      <c r="L63" s="106"/>
    </row>
    <row r="64" spans="1:13" s="10" customFormat="1" x14ac:dyDescent="0.2">
      <c r="A64" s="77"/>
      <c r="B64" s="78"/>
      <c r="C64" s="79"/>
      <c r="D64" s="79"/>
      <c r="E64" s="79"/>
      <c r="F64" s="79"/>
      <c r="G64" s="79"/>
      <c r="H64" s="80"/>
      <c r="I64" s="74"/>
      <c r="J64" s="74"/>
      <c r="K64" s="76"/>
      <c r="L64" s="106"/>
    </row>
    <row r="65" spans="1:12" s="10" customFormat="1" x14ac:dyDescent="0.2">
      <c r="A65" s="77"/>
      <c r="B65" s="78"/>
      <c r="C65" s="79"/>
      <c r="D65" s="79"/>
      <c r="E65" s="79"/>
      <c r="F65" s="79"/>
      <c r="G65" s="79"/>
      <c r="H65" s="80"/>
      <c r="I65" s="74"/>
      <c r="J65" s="74"/>
      <c r="K65" s="76"/>
      <c r="L65" s="106"/>
    </row>
    <row r="66" spans="1:12" s="10" customFormat="1" x14ac:dyDescent="0.2">
      <c r="A66" s="81"/>
      <c r="B66" s="154"/>
      <c r="C66" s="155"/>
      <c r="D66" s="155"/>
      <c r="E66" s="155"/>
      <c r="F66" s="155"/>
      <c r="G66" s="87"/>
      <c r="H66" s="82"/>
      <c r="I66" s="83"/>
      <c r="J66" s="83"/>
      <c r="K66" s="84"/>
      <c r="L66" s="106"/>
    </row>
    <row r="67" spans="1:12" s="10" customFormat="1" x14ac:dyDescent="0.2">
      <c r="A67"/>
      <c r="B67"/>
      <c r="C67"/>
      <c r="D67"/>
      <c r="E67"/>
      <c r="F67"/>
      <c r="G67"/>
      <c r="H67" s="25">
        <f>SUM(H60:H66)</f>
        <v>0</v>
      </c>
      <c r="I67" s="1">
        <f>SUMIF($I$59:$I$66,J67,H$59:H$66)</f>
        <v>0</v>
      </c>
      <c r="J67" s="3" t="s">
        <v>24</v>
      </c>
      <c r="K67"/>
      <c r="L67" s="106"/>
    </row>
    <row r="68" spans="1:12" s="10" customFormat="1" x14ac:dyDescent="0.2">
      <c r="A68"/>
      <c r="B68"/>
      <c r="C68"/>
      <c r="D68"/>
      <c r="E68"/>
      <c r="F68"/>
      <c r="G68"/>
      <c r="H68" s="31">
        <f>+I68+I67</f>
        <v>0</v>
      </c>
      <c r="I68" s="1">
        <f>SUMIF($I$59:$I$66,J68,H$59:H$66)</f>
        <v>0</v>
      </c>
      <c r="J68" s="3" t="s">
        <v>50</v>
      </c>
      <c r="K68"/>
      <c r="L68" s="106"/>
    </row>
    <row r="69" spans="1:12" s="10" customFormat="1" x14ac:dyDescent="0.2">
      <c r="A69"/>
      <c r="B69"/>
      <c r="C69"/>
      <c r="D69"/>
      <c r="E69"/>
      <c r="F69"/>
      <c r="G69"/>
      <c r="H69"/>
      <c r="I69" s="22" t="s">
        <v>24</v>
      </c>
      <c r="J69" s="22" t="s">
        <v>51</v>
      </c>
      <c r="K69"/>
      <c r="L69" s="106"/>
    </row>
    <row r="70" spans="1:12" x14ac:dyDescent="0.2">
      <c r="I70" s="27" t="s">
        <v>50</v>
      </c>
      <c r="J70" s="27" t="s">
        <v>52</v>
      </c>
    </row>
    <row r="71" spans="1:12" x14ac:dyDescent="0.2">
      <c r="I71" s="23"/>
      <c r="J71" s="23" t="s">
        <v>53</v>
      </c>
    </row>
    <row r="72" spans="1:12" s="56" customFormat="1" ht="6" customHeight="1" x14ac:dyDescent="0.2">
      <c r="J72" s="60"/>
      <c r="L72" s="105"/>
    </row>
    <row r="74" spans="1:12" x14ac:dyDescent="0.2">
      <c r="C74" t="s">
        <v>61</v>
      </c>
      <c r="E74" s="104" t="s">
        <v>34</v>
      </c>
    </row>
    <row r="75" spans="1:12" x14ac:dyDescent="0.2">
      <c r="C75" t="s">
        <v>64</v>
      </c>
      <c r="D75" t="e">
        <f>VLOOKUP($C75,'YOUR REF DATA'!$B:$D,2,FALSE)</f>
        <v>#N/A</v>
      </c>
      <c r="E75" s="1">
        <f>SUMIF($C$11:$C$55,C75,$D$11:$D$55)</f>
        <v>0</v>
      </c>
      <c r="F75" t="e">
        <f>VLOOKUP($C75,'YOUR REF DATA'!$B:$D,3,FALSE)</f>
        <v>#N/A</v>
      </c>
    </row>
    <row r="76" spans="1:12" x14ac:dyDescent="0.2">
      <c r="C76" t="s">
        <v>65</v>
      </c>
      <c r="D76" t="e">
        <f>VLOOKUP($C76,'YOUR REF DATA'!$B:$D,2,FALSE)</f>
        <v>#N/A</v>
      </c>
      <c r="E76" s="1">
        <f t="shared" ref="E76:E139" si="5">SUMIF($C$11:$C$55,C76,$D$11:$D$55)</f>
        <v>0</v>
      </c>
      <c r="F76" t="e">
        <f>VLOOKUP($C76,'YOUR REF DATA'!$B:$D,3,FALSE)</f>
        <v>#N/A</v>
      </c>
    </row>
    <row r="77" spans="1:12" x14ac:dyDescent="0.2">
      <c r="C77" t="s">
        <v>66</v>
      </c>
      <c r="D77" t="e">
        <f>VLOOKUP($C77,'YOUR REF DATA'!$B:$D,2,FALSE)</f>
        <v>#N/A</v>
      </c>
      <c r="E77" s="1">
        <f t="shared" si="5"/>
        <v>0</v>
      </c>
      <c r="F77" t="e">
        <f>VLOOKUP($C77,'YOUR REF DATA'!$B:$D,3,FALSE)</f>
        <v>#N/A</v>
      </c>
    </row>
    <row r="78" spans="1:12" x14ac:dyDescent="0.2">
      <c r="C78" t="s">
        <v>67</v>
      </c>
      <c r="D78" t="e">
        <f>VLOOKUP($C78,'YOUR REF DATA'!$B:$D,2,FALSE)</f>
        <v>#N/A</v>
      </c>
      <c r="E78" s="1">
        <f t="shared" si="5"/>
        <v>0</v>
      </c>
      <c r="F78" t="e">
        <f>VLOOKUP($C78,'YOUR REF DATA'!$B:$D,3,FALSE)</f>
        <v>#N/A</v>
      </c>
    </row>
    <row r="79" spans="1:12" x14ac:dyDescent="0.2">
      <c r="C79" t="s">
        <v>68</v>
      </c>
      <c r="D79" t="e">
        <f>VLOOKUP($C79,'YOUR REF DATA'!$B:$D,2,FALSE)</f>
        <v>#N/A</v>
      </c>
      <c r="E79" s="1">
        <f t="shared" si="5"/>
        <v>0</v>
      </c>
      <c r="F79" t="e">
        <f>VLOOKUP($C79,'YOUR REF DATA'!$B:$D,3,FALSE)</f>
        <v>#N/A</v>
      </c>
    </row>
    <row r="80" spans="1:12" x14ac:dyDescent="0.2">
      <c r="C80" t="s">
        <v>69</v>
      </c>
      <c r="D80" t="e">
        <f>VLOOKUP($C80,'YOUR REF DATA'!$B:$D,2,FALSE)</f>
        <v>#N/A</v>
      </c>
      <c r="E80" s="1">
        <f t="shared" si="5"/>
        <v>0</v>
      </c>
      <c r="F80" t="e">
        <f>VLOOKUP($C80,'YOUR REF DATA'!$B:$D,3,FALSE)</f>
        <v>#N/A</v>
      </c>
    </row>
    <row r="81" spans="3:6" x14ac:dyDescent="0.2">
      <c r="C81" t="s">
        <v>70</v>
      </c>
      <c r="D81" t="e">
        <f>VLOOKUP($C81,'YOUR REF DATA'!$B:$D,2,FALSE)</f>
        <v>#N/A</v>
      </c>
      <c r="E81" s="1">
        <f t="shared" si="5"/>
        <v>0</v>
      </c>
      <c r="F81" t="e">
        <f>VLOOKUP($C81,'YOUR REF DATA'!$B:$D,3,FALSE)</f>
        <v>#N/A</v>
      </c>
    </row>
    <row r="82" spans="3:6" x14ac:dyDescent="0.2">
      <c r="C82" t="s">
        <v>71</v>
      </c>
      <c r="D82" t="e">
        <f>VLOOKUP($C82,'YOUR REF DATA'!$B:$D,2,FALSE)</f>
        <v>#N/A</v>
      </c>
      <c r="E82" s="1">
        <f t="shared" si="5"/>
        <v>0</v>
      </c>
      <c r="F82" t="e">
        <f>VLOOKUP($C82,'YOUR REF DATA'!$B:$D,3,FALSE)</f>
        <v>#N/A</v>
      </c>
    </row>
    <row r="83" spans="3:6" x14ac:dyDescent="0.2">
      <c r="C83" t="s">
        <v>72</v>
      </c>
      <c r="D83" t="e">
        <f>VLOOKUP($C83,'YOUR REF DATA'!$B:$D,2,FALSE)</f>
        <v>#N/A</v>
      </c>
      <c r="E83" s="1">
        <f t="shared" si="5"/>
        <v>0</v>
      </c>
      <c r="F83" t="e">
        <f>VLOOKUP($C83,'YOUR REF DATA'!$B:$D,3,FALSE)</f>
        <v>#N/A</v>
      </c>
    </row>
    <row r="84" spans="3:6" x14ac:dyDescent="0.2">
      <c r="C84" t="s">
        <v>73</v>
      </c>
      <c r="D84" t="e">
        <f>VLOOKUP($C84,'YOUR REF DATA'!$B:$D,2,FALSE)</f>
        <v>#N/A</v>
      </c>
      <c r="E84" s="1">
        <f t="shared" si="5"/>
        <v>0</v>
      </c>
      <c r="F84" t="e">
        <f>VLOOKUP($C84,'YOUR REF DATA'!$B:$D,3,FALSE)</f>
        <v>#N/A</v>
      </c>
    </row>
    <row r="85" spans="3:6" x14ac:dyDescent="0.2">
      <c r="C85" t="s">
        <v>74</v>
      </c>
      <c r="D85">
        <f>VLOOKUP($C85,'YOUR REF DATA'!$B:$D,2,FALSE)</f>
        <v>0</v>
      </c>
      <c r="E85" s="1">
        <f t="shared" si="5"/>
        <v>0</v>
      </c>
      <c r="F85" t="str">
        <f>VLOOKUP($C85,'YOUR REF DATA'!$B:$D,3,FALSE)</f>
        <v>do not use</v>
      </c>
    </row>
    <row r="86" spans="3:6" x14ac:dyDescent="0.2">
      <c r="C86" t="s">
        <v>75</v>
      </c>
      <c r="D86">
        <f>VLOOKUP($C86,'YOUR REF DATA'!$B:$D,2,FALSE)</f>
        <v>0</v>
      </c>
      <c r="E86" s="1">
        <f t="shared" si="5"/>
        <v>0</v>
      </c>
      <c r="F86" t="str">
        <f>VLOOKUP($C86,'YOUR REF DATA'!$B:$D,3,FALSE)</f>
        <v>do not use</v>
      </c>
    </row>
    <row r="87" spans="3:6" x14ac:dyDescent="0.2">
      <c r="C87" t="s">
        <v>76</v>
      </c>
      <c r="D87" t="e">
        <f>VLOOKUP($C87,'YOUR REF DATA'!$B:$D,2,FALSE)</f>
        <v>#N/A</v>
      </c>
      <c r="E87" s="1">
        <f t="shared" si="5"/>
        <v>0</v>
      </c>
      <c r="F87" t="e">
        <f>VLOOKUP($C87,'YOUR REF DATA'!$B:$D,3,FALSE)</f>
        <v>#N/A</v>
      </c>
    </row>
    <row r="88" spans="3:6" x14ac:dyDescent="0.2">
      <c r="C88" t="s">
        <v>77</v>
      </c>
      <c r="D88" t="e">
        <f>VLOOKUP($C88,'YOUR REF DATA'!$B:$D,2,FALSE)</f>
        <v>#N/A</v>
      </c>
      <c r="E88" s="1">
        <f t="shared" si="5"/>
        <v>0</v>
      </c>
      <c r="F88" t="e">
        <f>VLOOKUP($C88,'YOUR REF DATA'!$B:$D,3,FALSE)</f>
        <v>#N/A</v>
      </c>
    </row>
    <row r="89" spans="3:6" x14ac:dyDescent="0.2">
      <c r="C89" t="s">
        <v>78</v>
      </c>
      <c r="D89" t="e">
        <f>VLOOKUP($C89,'YOUR REF DATA'!$B:$D,2,FALSE)</f>
        <v>#N/A</v>
      </c>
      <c r="E89" s="1">
        <f t="shared" si="5"/>
        <v>0</v>
      </c>
      <c r="F89" t="e">
        <f>VLOOKUP($C89,'YOUR REF DATA'!$B:$D,3,FALSE)</f>
        <v>#N/A</v>
      </c>
    </row>
    <row r="90" spans="3:6" x14ac:dyDescent="0.2">
      <c r="C90" t="s">
        <v>79</v>
      </c>
      <c r="D90" t="e">
        <f>VLOOKUP($C90,'YOUR REF DATA'!$B:$D,2,FALSE)</f>
        <v>#N/A</v>
      </c>
      <c r="E90" s="1">
        <f t="shared" si="5"/>
        <v>0</v>
      </c>
      <c r="F90" t="e">
        <f>VLOOKUP($C90,'YOUR REF DATA'!$B:$D,3,FALSE)</f>
        <v>#N/A</v>
      </c>
    </row>
    <row r="91" spans="3:6" x14ac:dyDescent="0.2">
      <c r="C91" t="s">
        <v>80</v>
      </c>
      <c r="D91" t="e">
        <f>VLOOKUP($C91,'YOUR REF DATA'!$B:$D,2,FALSE)</f>
        <v>#N/A</v>
      </c>
      <c r="E91" s="1">
        <f t="shared" si="5"/>
        <v>0</v>
      </c>
      <c r="F91" t="e">
        <f>VLOOKUP($C91,'YOUR REF DATA'!$B:$D,3,FALSE)</f>
        <v>#N/A</v>
      </c>
    </row>
    <row r="92" spans="3:6" x14ac:dyDescent="0.2">
      <c r="C92" t="s">
        <v>81</v>
      </c>
      <c r="D92" t="e">
        <f>VLOOKUP($C92,'YOUR REF DATA'!$B:$D,2,FALSE)</f>
        <v>#N/A</v>
      </c>
      <c r="E92" s="1">
        <f t="shared" si="5"/>
        <v>0</v>
      </c>
      <c r="F92" t="e">
        <f>VLOOKUP($C92,'YOUR REF DATA'!$B:$D,3,FALSE)</f>
        <v>#N/A</v>
      </c>
    </row>
    <row r="93" spans="3:6" x14ac:dyDescent="0.2">
      <c r="C93" t="s">
        <v>82</v>
      </c>
      <c r="D93" t="e">
        <f>VLOOKUP($C93,'YOUR REF DATA'!$B:$D,2,FALSE)</f>
        <v>#N/A</v>
      </c>
      <c r="E93" s="1">
        <f t="shared" si="5"/>
        <v>0</v>
      </c>
      <c r="F93" t="e">
        <f>VLOOKUP($C93,'YOUR REF DATA'!$B:$D,3,FALSE)</f>
        <v>#N/A</v>
      </c>
    </row>
    <row r="94" spans="3:6" x14ac:dyDescent="0.2">
      <c r="C94" t="s">
        <v>83</v>
      </c>
      <c r="D94" t="e">
        <f>VLOOKUP($C94,'YOUR REF DATA'!$B:$D,2,FALSE)</f>
        <v>#N/A</v>
      </c>
      <c r="E94" s="1">
        <f t="shared" si="5"/>
        <v>0</v>
      </c>
      <c r="F94" t="e">
        <f>VLOOKUP($C94,'YOUR REF DATA'!$B:$D,3,FALSE)</f>
        <v>#N/A</v>
      </c>
    </row>
    <row r="95" spans="3:6" x14ac:dyDescent="0.2">
      <c r="C95" t="s">
        <v>84</v>
      </c>
      <c r="D95" t="e">
        <f>VLOOKUP($C95,'YOUR REF DATA'!$B:$D,2,FALSE)</f>
        <v>#N/A</v>
      </c>
      <c r="E95" s="1">
        <f t="shared" si="5"/>
        <v>0</v>
      </c>
      <c r="F95" t="e">
        <f>VLOOKUP($C95,'YOUR REF DATA'!$B:$D,3,FALSE)</f>
        <v>#N/A</v>
      </c>
    </row>
    <row r="96" spans="3:6" x14ac:dyDescent="0.2">
      <c r="C96" t="s">
        <v>85</v>
      </c>
      <c r="D96" t="e">
        <f>VLOOKUP($C96,'YOUR REF DATA'!$B:$D,2,FALSE)</f>
        <v>#N/A</v>
      </c>
      <c r="E96" s="1">
        <f t="shared" si="5"/>
        <v>0</v>
      </c>
      <c r="F96" t="e">
        <f>VLOOKUP($C96,'YOUR REF DATA'!$B:$D,3,FALSE)</f>
        <v>#N/A</v>
      </c>
    </row>
    <row r="97" spans="3:6" x14ac:dyDescent="0.2">
      <c r="C97" t="s">
        <v>86</v>
      </c>
      <c r="D97" t="e">
        <f>VLOOKUP($C97,'YOUR REF DATA'!$B:$D,2,FALSE)</f>
        <v>#N/A</v>
      </c>
      <c r="E97" s="1">
        <f t="shared" si="5"/>
        <v>0</v>
      </c>
      <c r="F97" t="e">
        <f>VLOOKUP($C97,'YOUR REF DATA'!$B:$D,3,FALSE)</f>
        <v>#N/A</v>
      </c>
    </row>
    <row r="98" spans="3:6" x14ac:dyDescent="0.2">
      <c r="C98" t="s">
        <v>87</v>
      </c>
      <c r="D98" t="e">
        <f>VLOOKUP($C98,'YOUR REF DATA'!$B:$D,2,FALSE)</f>
        <v>#N/A</v>
      </c>
      <c r="E98" s="1">
        <f t="shared" si="5"/>
        <v>0</v>
      </c>
      <c r="F98" t="e">
        <f>VLOOKUP($C98,'YOUR REF DATA'!$B:$D,3,FALSE)</f>
        <v>#N/A</v>
      </c>
    </row>
    <row r="99" spans="3:6" x14ac:dyDescent="0.2">
      <c r="C99" t="s">
        <v>88</v>
      </c>
      <c r="D99" t="e">
        <f>VLOOKUP($C99,'YOUR REF DATA'!$B:$D,2,FALSE)</f>
        <v>#N/A</v>
      </c>
      <c r="E99" s="1">
        <f t="shared" si="5"/>
        <v>0</v>
      </c>
      <c r="F99" t="e">
        <f>VLOOKUP($C99,'YOUR REF DATA'!$B:$D,3,FALSE)</f>
        <v>#N/A</v>
      </c>
    </row>
    <row r="100" spans="3:6" x14ac:dyDescent="0.2">
      <c r="C100" t="s">
        <v>89</v>
      </c>
      <c r="D100" t="e">
        <f>VLOOKUP($C100,'YOUR REF DATA'!$B:$D,2,FALSE)</f>
        <v>#N/A</v>
      </c>
      <c r="E100" s="1">
        <f t="shared" si="5"/>
        <v>0</v>
      </c>
      <c r="F100" t="e">
        <f>VLOOKUP($C100,'YOUR REF DATA'!$B:$D,3,FALSE)</f>
        <v>#N/A</v>
      </c>
    </row>
    <row r="101" spans="3:6" x14ac:dyDescent="0.2">
      <c r="C101" t="s">
        <v>90</v>
      </c>
      <c r="D101" t="e">
        <f>VLOOKUP($C101,'YOUR REF DATA'!$B:$D,2,FALSE)</f>
        <v>#N/A</v>
      </c>
      <c r="E101" s="1">
        <f t="shared" si="5"/>
        <v>0</v>
      </c>
      <c r="F101" t="e">
        <f>VLOOKUP($C101,'YOUR REF DATA'!$B:$D,3,FALSE)</f>
        <v>#N/A</v>
      </c>
    </row>
    <row r="102" spans="3:6" x14ac:dyDescent="0.2">
      <c r="C102" t="s">
        <v>91</v>
      </c>
      <c r="D102" t="e">
        <f>VLOOKUP($C102,'YOUR REF DATA'!$B:$D,2,FALSE)</f>
        <v>#N/A</v>
      </c>
      <c r="E102" s="1">
        <f t="shared" si="5"/>
        <v>0</v>
      </c>
      <c r="F102" t="e">
        <f>VLOOKUP($C102,'YOUR REF DATA'!$B:$D,3,FALSE)</f>
        <v>#N/A</v>
      </c>
    </row>
    <row r="103" spans="3:6" x14ac:dyDescent="0.2">
      <c r="C103" t="s">
        <v>92</v>
      </c>
      <c r="D103" t="e">
        <f>VLOOKUP($C103,'YOUR REF DATA'!$B:$D,2,FALSE)</f>
        <v>#N/A</v>
      </c>
      <c r="E103" s="1">
        <f t="shared" si="5"/>
        <v>0</v>
      </c>
      <c r="F103" t="e">
        <f>VLOOKUP($C103,'YOUR REF DATA'!$B:$D,3,FALSE)</f>
        <v>#N/A</v>
      </c>
    </row>
    <row r="104" spans="3:6" x14ac:dyDescent="0.2">
      <c r="C104" t="s">
        <v>93</v>
      </c>
      <c r="D104" t="e">
        <f>VLOOKUP($C104,'YOUR REF DATA'!$B:$D,2,FALSE)</f>
        <v>#N/A</v>
      </c>
      <c r="E104" s="1">
        <f t="shared" si="5"/>
        <v>0</v>
      </c>
      <c r="F104" t="e">
        <f>VLOOKUP($C104,'YOUR REF DATA'!$B:$D,3,FALSE)</f>
        <v>#N/A</v>
      </c>
    </row>
    <row r="105" spans="3:6" x14ac:dyDescent="0.2">
      <c r="C105" t="s">
        <v>94</v>
      </c>
      <c r="D105" t="e">
        <f>VLOOKUP($C105,'YOUR REF DATA'!$B:$D,2,FALSE)</f>
        <v>#N/A</v>
      </c>
      <c r="E105" s="1">
        <f t="shared" si="5"/>
        <v>0</v>
      </c>
      <c r="F105" t="e">
        <f>VLOOKUP($C105,'YOUR REF DATA'!$B:$D,3,FALSE)</f>
        <v>#N/A</v>
      </c>
    </row>
    <row r="106" spans="3:6" x14ac:dyDescent="0.2">
      <c r="C106" t="s">
        <v>95</v>
      </c>
      <c r="D106" t="e">
        <f>VLOOKUP($C106,'YOUR REF DATA'!$B:$D,2,FALSE)</f>
        <v>#N/A</v>
      </c>
      <c r="E106" s="1">
        <f t="shared" si="5"/>
        <v>0</v>
      </c>
      <c r="F106" t="e">
        <f>VLOOKUP($C106,'YOUR REF DATA'!$B:$D,3,FALSE)</f>
        <v>#N/A</v>
      </c>
    </row>
    <row r="107" spans="3:6" x14ac:dyDescent="0.2">
      <c r="C107" t="s">
        <v>96</v>
      </c>
      <c r="D107" t="e">
        <f>VLOOKUP($C107,'YOUR REF DATA'!$B:$D,2,FALSE)</f>
        <v>#N/A</v>
      </c>
      <c r="E107" s="1">
        <f t="shared" si="5"/>
        <v>0</v>
      </c>
      <c r="F107" t="e">
        <f>VLOOKUP($C107,'YOUR REF DATA'!$B:$D,3,FALSE)</f>
        <v>#N/A</v>
      </c>
    </row>
    <row r="108" spans="3:6" x14ac:dyDescent="0.2">
      <c r="C108" t="s">
        <v>97</v>
      </c>
      <c r="D108" t="e">
        <f>VLOOKUP($C108,'YOUR REF DATA'!$B:$D,2,FALSE)</f>
        <v>#N/A</v>
      </c>
      <c r="E108" s="1">
        <f t="shared" si="5"/>
        <v>0</v>
      </c>
      <c r="F108" t="e">
        <f>VLOOKUP($C108,'YOUR REF DATA'!$B:$D,3,FALSE)</f>
        <v>#N/A</v>
      </c>
    </row>
    <row r="109" spans="3:6" x14ac:dyDescent="0.2">
      <c r="C109" t="s">
        <v>109</v>
      </c>
      <c r="D109" t="e">
        <f>VLOOKUP($C109,'YOUR REF DATA'!$B:$D,2,FALSE)</f>
        <v>#N/A</v>
      </c>
      <c r="E109" s="1">
        <f t="shared" si="5"/>
        <v>0</v>
      </c>
      <c r="F109" t="e">
        <f>VLOOKUP($C109,'YOUR REF DATA'!$B:$D,3,FALSE)</f>
        <v>#N/A</v>
      </c>
    </row>
    <row r="110" spans="3:6" x14ac:dyDescent="0.2">
      <c r="C110" t="s">
        <v>110</v>
      </c>
      <c r="D110" t="e">
        <f>VLOOKUP($C110,'YOUR REF DATA'!$B:$D,2,FALSE)</f>
        <v>#N/A</v>
      </c>
      <c r="E110" s="1">
        <f t="shared" si="5"/>
        <v>0</v>
      </c>
      <c r="F110" t="e">
        <f>VLOOKUP($C110,'YOUR REF DATA'!$B:$D,3,FALSE)</f>
        <v>#N/A</v>
      </c>
    </row>
    <row r="111" spans="3:6" x14ac:dyDescent="0.2">
      <c r="C111" t="s">
        <v>111</v>
      </c>
      <c r="D111" t="e">
        <f>VLOOKUP($C111,'YOUR REF DATA'!$B:$D,2,FALSE)</f>
        <v>#N/A</v>
      </c>
      <c r="E111" s="1">
        <f t="shared" si="5"/>
        <v>0</v>
      </c>
      <c r="F111" t="e">
        <f>VLOOKUP($C111,'YOUR REF DATA'!$B:$D,3,FALSE)</f>
        <v>#N/A</v>
      </c>
    </row>
    <row r="112" spans="3:6" x14ac:dyDescent="0.2">
      <c r="C112" t="s">
        <v>112</v>
      </c>
      <c r="D112" t="e">
        <f>VLOOKUP($C112,'YOUR REF DATA'!$B:$D,2,FALSE)</f>
        <v>#N/A</v>
      </c>
      <c r="E112" s="1">
        <f t="shared" si="5"/>
        <v>0</v>
      </c>
      <c r="F112" t="e">
        <f>VLOOKUP($C112,'YOUR REF DATA'!$B:$D,3,FALSE)</f>
        <v>#N/A</v>
      </c>
    </row>
    <row r="113" spans="3:6" x14ac:dyDescent="0.2">
      <c r="C113" t="s">
        <v>113</v>
      </c>
      <c r="D113" t="e">
        <f>VLOOKUP($C113,'YOUR REF DATA'!$B:$D,2,FALSE)</f>
        <v>#N/A</v>
      </c>
      <c r="E113" s="1">
        <f t="shared" si="5"/>
        <v>0</v>
      </c>
      <c r="F113" t="e">
        <f>VLOOKUP($C113,'YOUR REF DATA'!$B:$D,3,FALSE)</f>
        <v>#N/A</v>
      </c>
    </row>
    <row r="114" spans="3:6" x14ac:dyDescent="0.2">
      <c r="C114" t="s">
        <v>114</v>
      </c>
      <c r="D114" t="e">
        <f>VLOOKUP($C114,'YOUR REF DATA'!$B:$D,2,FALSE)</f>
        <v>#N/A</v>
      </c>
      <c r="E114" s="1">
        <f t="shared" si="5"/>
        <v>0</v>
      </c>
      <c r="F114" t="e">
        <f>VLOOKUP($C114,'YOUR REF DATA'!$B:$D,3,FALSE)</f>
        <v>#N/A</v>
      </c>
    </row>
    <row r="115" spans="3:6" x14ac:dyDescent="0.2">
      <c r="C115" t="s">
        <v>115</v>
      </c>
      <c r="D115" t="e">
        <f>VLOOKUP($C115,'YOUR REF DATA'!$B:$D,2,FALSE)</f>
        <v>#N/A</v>
      </c>
      <c r="E115" s="1">
        <f t="shared" si="5"/>
        <v>0</v>
      </c>
      <c r="F115" t="e">
        <f>VLOOKUP($C115,'YOUR REF DATA'!$B:$D,3,FALSE)</f>
        <v>#N/A</v>
      </c>
    </row>
    <row r="116" spans="3:6" x14ac:dyDescent="0.2">
      <c r="C116" t="s">
        <v>116</v>
      </c>
      <c r="D116" t="e">
        <f>VLOOKUP($C116,'YOUR REF DATA'!$B:$D,2,FALSE)</f>
        <v>#N/A</v>
      </c>
      <c r="E116" s="1">
        <f t="shared" si="5"/>
        <v>0</v>
      </c>
      <c r="F116" t="e">
        <f>VLOOKUP($C116,'YOUR REF DATA'!$B:$D,3,FALSE)</f>
        <v>#N/A</v>
      </c>
    </row>
    <row r="117" spans="3:6" x14ac:dyDescent="0.2">
      <c r="C117" t="s">
        <v>117</v>
      </c>
      <c r="D117" t="e">
        <f>VLOOKUP($C117,'YOUR REF DATA'!$B:$D,2,FALSE)</f>
        <v>#N/A</v>
      </c>
      <c r="E117" s="1">
        <f t="shared" si="5"/>
        <v>0</v>
      </c>
      <c r="F117" t="e">
        <f>VLOOKUP($C117,'YOUR REF DATA'!$B:$D,3,FALSE)</f>
        <v>#N/A</v>
      </c>
    </row>
    <row r="118" spans="3:6" x14ac:dyDescent="0.2">
      <c r="C118" t="s">
        <v>118</v>
      </c>
      <c r="D118" t="e">
        <f>VLOOKUP($C118,'YOUR REF DATA'!$B:$D,2,FALSE)</f>
        <v>#N/A</v>
      </c>
      <c r="E118" s="1">
        <f t="shared" si="5"/>
        <v>0</v>
      </c>
      <c r="F118" t="e">
        <f>VLOOKUP($C118,'YOUR REF DATA'!$B:$D,3,FALSE)</f>
        <v>#N/A</v>
      </c>
    </row>
    <row r="119" spans="3:6" x14ac:dyDescent="0.2">
      <c r="C119" t="s">
        <v>119</v>
      </c>
      <c r="D119" t="e">
        <f>VLOOKUP($C119,'YOUR REF DATA'!$B:$D,2,FALSE)</f>
        <v>#N/A</v>
      </c>
      <c r="E119" s="1">
        <f t="shared" si="5"/>
        <v>0</v>
      </c>
      <c r="F119" t="e">
        <f>VLOOKUP($C119,'YOUR REF DATA'!$B:$D,3,FALSE)</f>
        <v>#N/A</v>
      </c>
    </row>
    <row r="120" spans="3:6" x14ac:dyDescent="0.2">
      <c r="C120" t="s">
        <v>120</v>
      </c>
      <c r="D120" t="e">
        <f>VLOOKUP($C120,'YOUR REF DATA'!$B:$D,2,FALSE)</f>
        <v>#N/A</v>
      </c>
      <c r="E120" s="1">
        <f t="shared" si="5"/>
        <v>0</v>
      </c>
      <c r="F120" t="e">
        <f>VLOOKUP($C120,'YOUR REF DATA'!$B:$D,3,FALSE)</f>
        <v>#N/A</v>
      </c>
    </row>
    <row r="121" spans="3:6" x14ac:dyDescent="0.2">
      <c r="C121" t="s">
        <v>121</v>
      </c>
      <c r="D121" t="e">
        <f>VLOOKUP($C121,'YOUR REF DATA'!$B:$D,2,FALSE)</f>
        <v>#N/A</v>
      </c>
      <c r="E121" s="1">
        <f t="shared" si="5"/>
        <v>0</v>
      </c>
      <c r="F121" t="e">
        <f>VLOOKUP($C121,'YOUR REF DATA'!$B:$D,3,FALSE)</f>
        <v>#N/A</v>
      </c>
    </row>
    <row r="122" spans="3:6" x14ac:dyDescent="0.2">
      <c r="C122" t="s">
        <v>122</v>
      </c>
      <c r="D122" t="e">
        <f>VLOOKUP($C122,'YOUR REF DATA'!$B:$D,2,FALSE)</f>
        <v>#N/A</v>
      </c>
      <c r="E122" s="1">
        <f t="shared" si="5"/>
        <v>0</v>
      </c>
      <c r="F122" t="e">
        <f>VLOOKUP($C122,'YOUR REF DATA'!$B:$D,3,FALSE)</f>
        <v>#N/A</v>
      </c>
    </row>
    <row r="123" spans="3:6" x14ac:dyDescent="0.2">
      <c r="C123" t="s">
        <v>123</v>
      </c>
      <c r="D123" t="e">
        <f>VLOOKUP($C123,'YOUR REF DATA'!$B:$D,2,FALSE)</f>
        <v>#N/A</v>
      </c>
      <c r="E123" s="1">
        <f t="shared" si="5"/>
        <v>0</v>
      </c>
      <c r="F123" t="e">
        <f>VLOOKUP($C123,'YOUR REF DATA'!$B:$D,3,FALSE)</f>
        <v>#N/A</v>
      </c>
    </row>
    <row r="124" spans="3:6" x14ac:dyDescent="0.2">
      <c r="C124" t="s">
        <v>124</v>
      </c>
      <c r="D124" t="e">
        <f>VLOOKUP($C124,'YOUR REF DATA'!$B:$D,2,FALSE)</f>
        <v>#N/A</v>
      </c>
      <c r="E124" s="1">
        <f t="shared" si="5"/>
        <v>0</v>
      </c>
      <c r="F124" t="e">
        <f>VLOOKUP($C124,'YOUR REF DATA'!$B:$D,3,FALSE)</f>
        <v>#N/A</v>
      </c>
    </row>
    <row r="125" spans="3:6" x14ac:dyDescent="0.2">
      <c r="C125" t="s">
        <v>125</v>
      </c>
      <c r="D125" t="e">
        <f>VLOOKUP($C125,'YOUR REF DATA'!$B:$D,2,FALSE)</f>
        <v>#N/A</v>
      </c>
      <c r="E125" s="1">
        <f t="shared" si="5"/>
        <v>0</v>
      </c>
      <c r="F125" t="e">
        <f>VLOOKUP($C125,'YOUR REF DATA'!$B:$D,3,FALSE)</f>
        <v>#N/A</v>
      </c>
    </row>
    <row r="126" spans="3:6" x14ac:dyDescent="0.2">
      <c r="C126" t="s">
        <v>126</v>
      </c>
      <c r="D126" t="e">
        <f>VLOOKUP($C126,'YOUR REF DATA'!$B:$D,2,FALSE)</f>
        <v>#N/A</v>
      </c>
      <c r="E126" s="1">
        <f t="shared" si="5"/>
        <v>0</v>
      </c>
      <c r="F126" t="e">
        <f>VLOOKUP($C126,'YOUR REF DATA'!$B:$D,3,FALSE)</f>
        <v>#N/A</v>
      </c>
    </row>
    <row r="127" spans="3:6" x14ac:dyDescent="0.2">
      <c r="C127" t="s">
        <v>127</v>
      </c>
      <c r="D127" t="e">
        <f>VLOOKUP($C127,'YOUR REF DATA'!$B:$D,2,FALSE)</f>
        <v>#N/A</v>
      </c>
      <c r="E127" s="1">
        <f t="shared" si="5"/>
        <v>0</v>
      </c>
      <c r="F127" t="e">
        <f>VLOOKUP($C127,'YOUR REF DATA'!$B:$D,3,FALSE)</f>
        <v>#N/A</v>
      </c>
    </row>
    <row r="128" spans="3:6" x14ac:dyDescent="0.2">
      <c r="C128" t="s">
        <v>128</v>
      </c>
      <c r="D128" t="e">
        <f>VLOOKUP($C128,'YOUR REF DATA'!$B:$D,2,FALSE)</f>
        <v>#N/A</v>
      </c>
      <c r="E128" s="1">
        <f t="shared" si="5"/>
        <v>0</v>
      </c>
      <c r="F128" t="e">
        <f>VLOOKUP($C128,'YOUR REF DATA'!$B:$D,3,FALSE)</f>
        <v>#N/A</v>
      </c>
    </row>
    <row r="129" spans="3:6" x14ac:dyDescent="0.2">
      <c r="C129" t="s">
        <v>129</v>
      </c>
      <c r="D129" t="e">
        <f>VLOOKUP($C129,'YOUR REF DATA'!$B:$D,2,FALSE)</f>
        <v>#N/A</v>
      </c>
      <c r="E129" s="1">
        <f t="shared" si="5"/>
        <v>0</v>
      </c>
      <c r="F129" t="e">
        <f>VLOOKUP($C129,'YOUR REF DATA'!$B:$D,3,FALSE)</f>
        <v>#N/A</v>
      </c>
    </row>
    <row r="130" spans="3:6" x14ac:dyDescent="0.2">
      <c r="C130" t="s">
        <v>130</v>
      </c>
      <c r="D130" t="e">
        <f>VLOOKUP($C130,'YOUR REF DATA'!$B:$D,2,FALSE)</f>
        <v>#N/A</v>
      </c>
      <c r="E130" s="1">
        <f t="shared" si="5"/>
        <v>0</v>
      </c>
      <c r="F130" t="e">
        <f>VLOOKUP($C130,'YOUR REF DATA'!$B:$D,3,FALSE)</f>
        <v>#N/A</v>
      </c>
    </row>
    <row r="131" spans="3:6" x14ac:dyDescent="0.2">
      <c r="C131" t="s">
        <v>131</v>
      </c>
      <c r="D131" t="e">
        <f>VLOOKUP($C131,'YOUR REF DATA'!$B:$D,2,FALSE)</f>
        <v>#N/A</v>
      </c>
      <c r="E131" s="1">
        <f t="shared" si="5"/>
        <v>0</v>
      </c>
      <c r="F131" t="e">
        <f>VLOOKUP($C131,'YOUR REF DATA'!$B:$D,3,FALSE)</f>
        <v>#N/A</v>
      </c>
    </row>
    <row r="132" spans="3:6" x14ac:dyDescent="0.2">
      <c r="C132" t="s">
        <v>132</v>
      </c>
      <c r="D132" t="e">
        <f>VLOOKUP($C132,'YOUR REF DATA'!$B:$D,2,FALSE)</f>
        <v>#N/A</v>
      </c>
      <c r="E132" s="1">
        <f t="shared" si="5"/>
        <v>0</v>
      </c>
      <c r="F132" t="e">
        <f>VLOOKUP($C132,'YOUR REF DATA'!$B:$D,3,FALSE)</f>
        <v>#N/A</v>
      </c>
    </row>
    <row r="133" spans="3:6" x14ac:dyDescent="0.2">
      <c r="C133" t="s">
        <v>133</v>
      </c>
      <c r="D133" t="e">
        <f>VLOOKUP($C133,'YOUR REF DATA'!$B:$D,2,FALSE)</f>
        <v>#N/A</v>
      </c>
      <c r="E133" s="1">
        <f t="shared" si="5"/>
        <v>0</v>
      </c>
      <c r="F133" t="e">
        <f>VLOOKUP($C133,'YOUR REF DATA'!$B:$D,3,FALSE)</f>
        <v>#N/A</v>
      </c>
    </row>
    <row r="134" spans="3:6" x14ac:dyDescent="0.2">
      <c r="C134" t="s">
        <v>134</v>
      </c>
      <c r="D134" t="e">
        <f>VLOOKUP($C134,'YOUR REF DATA'!$B:$D,2,FALSE)</f>
        <v>#N/A</v>
      </c>
      <c r="E134" s="1">
        <f t="shared" si="5"/>
        <v>0</v>
      </c>
      <c r="F134" t="e">
        <f>VLOOKUP($C134,'YOUR REF DATA'!$B:$D,3,FALSE)</f>
        <v>#N/A</v>
      </c>
    </row>
    <row r="135" spans="3:6" x14ac:dyDescent="0.2">
      <c r="C135" t="s">
        <v>135</v>
      </c>
      <c r="D135" t="e">
        <f>VLOOKUP($C135,'YOUR REF DATA'!$B:$D,2,FALSE)</f>
        <v>#N/A</v>
      </c>
      <c r="E135" s="1">
        <f t="shared" si="5"/>
        <v>0</v>
      </c>
      <c r="F135" t="e">
        <f>VLOOKUP($C135,'YOUR REF DATA'!$B:$D,3,FALSE)</f>
        <v>#N/A</v>
      </c>
    </row>
    <row r="136" spans="3:6" x14ac:dyDescent="0.2">
      <c r="C136" t="s">
        <v>136</v>
      </c>
      <c r="D136" t="e">
        <f>VLOOKUP($C136,'YOUR REF DATA'!$B:$D,2,FALSE)</f>
        <v>#N/A</v>
      </c>
      <c r="E136" s="1">
        <f t="shared" si="5"/>
        <v>0</v>
      </c>
      <c r="F136" t="e">
        <f>VLOOKUP($C136,'YOUR REF DATA'!$B:$D,3,FALSE)</f>
        <v>#N/A</v>
      </c>
    </row>
    <row r="137" spans="3:6" x14ac:dyDescent="0.2">
      <c r="C137" t="s">
        <v>137</v>
      </c>
      <c r="D137" t="e">
        <f>VLOOKUP($C137,'YOUR REF DATA'!$B:$D,2,FALSE)</f>
        <v>#N/A</v>
      </c>
      <c r="E137" s="1">
        <f t="shared" si="5"/>
        <v>0</v>
      </c>
      <c r="F137" t="e">
        <f>VLOOKUP($C137,'YOUR REF DATA'!$B:$D,3,FALSE)</f>
        <v>#N/A</v>
      </c>
    </row>
    <row r="138" spans="3:6" x14ac:dyDescent="0.2">
      <c r="C138" t="s">
        <v>138</v>
      </c>
      <c r="D138" t="e">
        <f>VLOOKUP($C138,'YOUR REF DATA'!$B:$D,2,FALSE)</f>
        <v>#N/A</v>
      </c>
      <c r="E138" s="1">
        <f t="shared" si="5"/>
        <v>0</v>
      </c>
      <c r="F138" t="e">
        <f>VLOOKUP($C138,'YOUR REF DATA'!$B:$D,3,FALSE)</f>
        <v>#N/A</v>
      </c>
    </row>
    <row r="139" spans="3:6" x14ac:dyDescent="0.2">
      <c r="C139" t="s">
        <v>139</v>
      </c>
      <c r="D139" t="e">
        <f>VLOOKUP($C139,'YOUR REF DATA'!$B:$D,2,FALSE)</f>
        <v>#N/A</v>
      </c>
      <c r="E139" s="1">
        <f t="shared" si="5"/>
        <v>0</v>
      </c>
      <c r="F139" t="e">
        <f>VLOOKUP($C139,'YOUR REF DATA'!$B:$D,3,FALSE)</f>
        <v>#N/A</v>
      </c>
    </row>
    <row r="140" spans="3:6" x14ac:dyDescent="0.2">
      <c r="C140" t="s">
        <v>140</v>
      </c>
      <c r="D140" t="e">
        <f>VLOOKUP($C140,'YOUR REF DATA'!$B:$D,2,FALSE)</f>
        <v>#N/A</v>
      </c>
      <c r="E140" s="1">
        <f t="shared" ref="E140:E181" si="6">SUMIF($C$11:$C$55,C140,$D$11:$D$55)</f>
        <v>0</v>
      </c>
      <c r="F140" t="e">
        <f>VLOOKUP($C140,'YOUR REF DATA'!$B:$D,3,FALSE)</f>
        <v>#N/A</v>
      </c>
    </row>
    <row r="141" spans="3:6" x14ac:dyDescent="0.2">
      <c r="C141" t="s">
        <v>141</v>
      </c>
      <c r="D141" t="e">
        <f>VLOOKUP($C141,'YOUR REF DATA'!$B:$D,2,FALSE)</f>
        <v>#N/A</v>
      </c>
      <c r="E141" s="1">
        <f t="shared" si="6"/>
        <v>0</v>
      </c>
      <c r="F141" t="e">
        <f>VLOOKUP($C141,'YOUR REF DATA'!$B:$D,3,FALSE)</f>
        <v>#N/A</v>
      </c>
    </row>
    <row r="142" spans="3:6" x14ac:dyDescent="0.2">
      <c r="C142" t="s">
        <v>142</v>
      </c>
      <c r="D142" t="e">
        <f>VLOOKUP($C142,'YOUR REF DATA'!$B:$D,2,FALSE)</f>
        <v>#N/A</v>
      </c>
      <c r="E142" s="1">
        <f t="shared" si="6"/>
        <v>0</v>
      </c>
      <c r="F142" t="e">
        <f>VLOOKUP($C142,'YOUR REF DATA'!$B:$D,3,FALSE)</f>
        <v>#N/A</v>
      </c>
    </row>
    <row r="143" spans="3:6" x14ac:dyDescent="0.2">
      <c r="C143" t="s">
        <v>143</v>
      </c>
      <c r="D143" t="e">
        <f>VLOOKUP($C143,'YOUR REF DATA'!$B:$D,2,FALSE)</f>
        <v>#N/A</v>
      </c>
      <c r="E143" s="1">
        <f t="shared" si="6"/>
        <v>0</v>
      </c>
      <c r="F143" t="e">
        <f>VLOOKUP($C143,'YOUR REF DATA'!$B:$D,3,FALSE)</f>
        <v>#N/A</v>
      </c>
    </row>
    <row r="144" spans="3:6" x14ac:dyDescent="0.2">
      <c r="C144" t="s">
        <v>144</v>
      </c>
      <c r="D144" t="e">
        <f>VLOOKUP($C144,'YOUR REF DATA'!$B:$D,2,FALSE)</f>
        <v>#N/A</v>
      </c>
      <c r="E144" s="1">
        <f t="shared" si="6"/>
        <v>0</v>
      </c>
      <c r="F144" t="e">
        <f>VLOOKUP($C144,'YOUR REF DATA'!$B:$D,3,FALSE)</f>
        <v>#N/A</v>
      </c>
    </row>
    <row r="145" spans="3:6" x14ac:dyDescent="0.2">
      <c r="C145" t="s">
        <v>145</v>
      </c>
      <c r="D145" t="e">
        <f>VLOOKUP($C145,'YOUR REF DATA'!$B:$D,2,FALSE)</f>
        <v>#N/A</v>
      </c>
      <c r="E145" s="1">
        <f t="shared" si="6"/>
        <v>0</v>
      </c>
      <c r="F145" t="e">
        <f>VLOOKUP($C145,'YOUR REF DATA'!$B:$D,3,FALSE)</f>
        <v>#N/A</v>
      </c>
    </row>
    <row r="146" spans="3:6" x14ac:dyDescent="0.2">
      <c r="C146" t="s">
        <v>146</v>
      </c>
      <c r="D146" t="e">
        <f>VLOOKUP($C146,'YOUR REF DATA'!$B:$D,2,FALSE)</f>
        <v>#N/A</v>
      </c>
      <c r="E146" s="1">
        <f t="shared" si="6"/>
        <v>0</v>
      </c>
      <c r="F146" t="e">
        <f>VLOOKUP($C146,'YOUR REF DATA'!$B:$D,3,FALSE)</f>
        <v>#N/A</v>
      </c>
    </row>
    <row r="147" spans="3:6" x14ac:dyDescent="0.2">
      <c r="C147" t="s">
        <v>147</v>
      </c>
      <c r="D147" t="e">
        <f>VLOOKUP($C147,'YOUR REF DATA'!$B:$D,2,FALSE)</f>
        <v>#N/A</v>
      </c>
      <c r="E147" s="1">
        <f t="shared" si="6"/>
        <v>0</v>
      </c>
      <c r="F147" t="e">
        <f>VLOOKUP($C147,'YOUR REF DATA'!$B:$D,3,FALSE)</f>
        <v>#N/A</v>
      </c>
    </row>
    <row r="148" spans="3:6" x14ac:dyDescent="0.2">
      <c r="C148" t="s">
        <v>148</v>
      </c>
      <c r="D148" t="e">
        <f>VLOOKUP($C148,'YOUR REF DATA'!$B:$D,2,FALSE)</f>
        <v>#N/A</v>
      </c>
      <c r="E148" s="1">
        <f t="shared" si="6"/>
        <v>0</v>
      </c>
      <c r="F148" t="e">
        <f>VLOOKUP($C148,'YOUR REF DATA'!$B:$D,3,FALSE)</f>
        <v>#N/A</v>
      </c>
    </row>
    <row r="149" spans="3:6" x14ac:dyDescent="0.2">
      <c r="C149" t="s">
        <v>149</v>
      </c>
      <c r="D149" t="e">
        <f>VLOOKUP($C149,'YOUR REF DATA'!$B:$D,2,FALSE)</f>
        <v>#N/A</v>
      </c>
      <c r="E149" s="1">
        <f t="shared" si="6"/>
        <v>0</v>
      </c>
      <c r="F149" t="e">
        <f>VLOOKUP($C149,'YOUR REF DATA'!$B:$D,3,FALSE)</f>
        <v>#N/A</v>
      </c>
    </row>
    <row r="150" spans="3:6" x14ac:dyDescent="0.2">
      <c r="C150" t="s">
        <v>150</v>
      </c>
      <c r="D150" t="e">
        <f>VLOOKUP($C150,'YOUR REF DATA'!$B:$D,2,FALSE)</f>
        <v>#N/A</v>
      </c>
      <c r="E150" s="1">
        <f t="shared" si="6"/>
        <v>0</v>
      </c>
      <c r="F150" t="e">
        <f>VLOOKUP($C150,'YOUR REF DATA'!$B:$D,3,FALSE)</f>
        <v>#N/A</v>
      </c>
    </row>
    <row r="151" spans="3:6" x14ac:dyDescent="0.2">
      <c r="C151" t="s">
        <v>151</v>
      </c>
      <c r="D151" t="e">
        <f>VLOOKUP($C151,'YOUR REF DATA'!$B:$D,2,FALSE)</f>
        <v>#N/A</v>
      </c>
      <c r="E151" s="1">
        <f t="shared" si="6"/>
        <v>0</v>
      </c>
      <c r="F151" t="e">
        <f>VLOOKUP($C151,'YOUR REF DATA'!$B:$D,3,FALSE)</f>
        <v>#N/A</v>
      </c>
    </row>
    <row r="152" spans="3:6" x14ac:dyDescent="0.2">
      <c r="C152" t="s">
        <v>152</v>
      </c>
      <c r="D152" t="e">
        <f>VLOOKUP($C152,'YOUR REF DATA'!$B:$D,2,FALSE)</f>
        <v>#N/A</v>
      </c>
      <c r="E152" s="1">
        <f t="shared" si="6"/>
        <v>0</v>
      </c>
      <c r="F152" t="e">
        <f>VLOOKUP($C152,'YOUR REF DATA'!$B:$D,3,FALSE)</f>
        <v>#N/A</v>
      </c>
    </row>
    <row r="153" spans="3:6" x14ac:dyDescent="0.2">
      <c r="C153" t="s">
        <v>153</v>
      </c>
      <c r="D153" t="e">
        <f>VLOOKUP($C153,'YOUR REF DATA'!$B:$D,2,FALSE)</f>
        <v>#N/A</v>
      </c>
      <c r="E153" s="1">
        <f t="shared" si="6"/>
        <v>0</v>
      </c>
      <c r="F153" t="e">
        <f>VLOOKUP($C153,'YOUR REF DATA'!$B:$D,3,FALSE)</f>
        <v>#N/A</v>
      </c>
    </row>
    <row r="154" spans="3:6" x14ac:dyDescent="0.2">
      <c r="C154" t="s">
        <v>154</v>
      </c>
      <c r="D154" t="e">
        <f>VLOOKUP($C154,'YOUR REF DATA'!$B:$D,2,FALSE)</f>
        <v>#N/A</v>
      </c>
      <c r="E154" s="1">
        <f t="shared" si="6"/>
        <v>0</v>
      </c>
      <c r="F154" t="e">
        <f>VLOOKUP($C154,'YOUR REF DATA'!$B:$D,3,FALSE)</f>
        <v>#N/A</v>
      </c>
    </row>
    <row r="155" spans="3:6" x14ac:dyDescent="0.2">
      <c r="C155" t="s">
        <v>155</v>
      </c>
      <c r="D155" t="e">
        <f>VLOOKUP($C155,'YOUR REF DATA'!$B:$D,2,FALSE)</f>
        <v>#N/A</v>
      </c>
      <c r="E155" s="1">
        <f t="shared" si="6"/>
        <v>0</v>
      </c>
      <c r="F155" t="e">
        <f>VLOOKUP($C155,'YOUR REF DATA'!$B:$D,3,FALSE)</f>
        <v>#N/A</v>
      </c>
    </row>
    <row r="156" spans="3:6" x14ac:dyDescent="0.2">
      <c r="C156" t="s">
        <v>156</v>
      </c>
      <c r="D156" t="e">
        <f>VLOOKUP($C156,'YOUR REF DATA'!$B:$D,2,FALSE)</f>
        <v>#N/A</v>
      </c>
      <c r="E156" s="1">
        <f t="shared" si="6"/>
        <v>0</v>
      </c>
      <c r="F156" t="e">
        <f>VLOOKUP($C156,'YOUR REF DATA'!$B:$D,3,FALSE)</f>
        <v>#N/A</v>
      </c>
    </row>
    <row r="157" spans="3:6" x14ac:dyDescent="0.2">
      <c r="C157" t="s">
        <v>157</v>
      </c>
      <c r="D157" t="e">
        <f>VLOOKUP($C157,'YOUR REF DATA'!$B:$D,2,FALSE)</f>
        <v>#N/A</v>
      </c>
      <c r="E157" s="1">
        <f t="shared" si="6"/>
        <v>0</v>
      </c>
      <c r="F157" t="e">
        <f>VLOOKUP($C157,'YOUR REF DATA'!$B:$D,3,FALSE)</f>
        <v>#N/A</v>
      </c>
    </row>
    <row r="158" spans="3:6" x14ac:dyDescent="0.2">
      <c r="C158" t="s">
        <v>158</v>
      </c>
      <c r="D158" t="e">
        <f>VLOOKUP($C158,'YOUR REF DATA'!$B:$D,2,FALSE)</f>
        <v>#N/A</v>
      </c>
      <c r="E158" s="1">
        <f t="shared" si="6"/>
        <v>0</v>
      </c>
      <c r="F158" t="e">
        <f>VLOOKUP($C158,'YOUR REF DATA'!$B:$D,3,FALSE)</f>
        <v>#N/A</v>
      </c>
    </row>
    <row r="159" spans="3:6" x14ac:dyDescent="0.2">
      <c r="C159" t="s">
        <v>159</v>
      </c>
      <c r="D159" t="e">
        <f>VLOOKUP($C159,'YOUR REF DATA'!$B:$D,2,FALSE)</f>
        <v>#N/A</v>
      </c>
      <c r="E159" s="1">
        <f t="shared" si="6"/>
        <v>0</v>
      </c>
      <c r="F159" t="e">
        <f>VLOOKUP($C159,'YOUR REF DATA'!$B:$D,3,FALSE)</f>
        <v>#N/A</v>
      </c>
    </row>
    <row r="160" spans="3:6" x14ac:dyDescent="0.2">
      <c r="C160" t="s">
        <v>160</v>
      </c>
      <c r="D160" t="e">
        <f>VLOOKUP($C160,'YOUR REF DATA'!$B:$D,2,FALSE)</f>
        <v>#N/A</v>
      </c>
      <c r="E160" s="1">
        <f t="shared" si="6"/>
        <v>0</v>
      </c>
      <c r="F160" t="e">
        <f>VLOOKUP($C160,'YOUR REF DATA'!$B:$D,3,FALSE)</f>
        <v>#N/A</v>
      </c>
    </row>
    <row r="161" spans="3:6" x14ac:dyDescent="0.2">
      <c r="C161" t="s">
        <v>161</v>
      </c>
      <c r="D161" t="e">
        <f>VLOOKUP($C161,'YOUR REF DATA'!$B:$D,2,FALSE)</f>
        <v>#N/A</v>
      </c>
      <c r="E161" s="1">
        <f t="shared" si="6"/>
        <v>0</v>
      </c>
      <c r="F161" t="e">
        <f>VLOOKUP($C161,'YOUR REF DATA'!$B:$D,3,FALSE)</f>
        <v>#N/A</v>
      </c>
    </row>
    <row r="162" spans="3:6" x14ac:dyDescent="0.2">
      <c r="C162" t="s">
        <v>162</v>
      </c>
      <c r="D162" t="e">
        <f>VLOOKUP($C162,'YOUR REF DATA'!$B:$D,2,FALSE)</f>
        <v>#N/A</v>
      </c>
      <c r="E162" s="1">
        <f t="shared" si="6"/>
        <v>0</v>
      </c>
      <c r="F162" t="e">
        <f>VLOOKUP($C162,'YOUR REF DATA'!$B:$D,3,FALSE)</f>
        <v>#N/A</v>
      </c>
    </row>
    <row r="163" spans="3:6" x14ac:dyDescent="0.2">
      <c r="C163" t="s">
        <v>163</v>
      </c>
      <c r="D163" t="e">
        <f>VLOOKUP($C163,'YOUR REF DATA'!$B:$D,2,FALSE)</f>
        <v>#N/A</v>
      </c>
      <c r="E163" s="1">
        <f t="shared" si="6"/>
        <v>0</v>
      </c>
      <c r="F163" t="e">
        <f>VLOOKUP($C163,'YOUR REF DATA'!$B:$D,3,FALSE)</f>
        <v>#N/A</v>
      </c>
    </row>
    <row r="164" spans="3:6" x14ac:dyDescent="0.2">
      <c r="C164" t="s">
        <v>164</v>
      </c>
      <c r="D164" t="e">
        <f>VLOOKUP($C164,'YOUR REF DATA'!$B:$D,2,FALSE)</f>
        <v>#N/A</v>
      </c>
      <c r="E164" s="1">
        <f t="shared" si="6"/>
        <v>0</v>
      </c>
      <c r="F164" t="e">
        <f>VLOOKUP($C164,'YOUR REF DATA'!$B:$D,3,FALSE)</f>
        <v>#N/A</v>
      </c>
    </row>
    <row r="165" spans="3:6" x14ac:dyDescent="0.2">
      <c r="C165" t="s">
        <v>165</v>
      </c>
      <c r="D165" t="e">
        <f>VLOOKUP($C165,'YOUR REF DATA'!$B:$D,2,FALSE)</f>
        <v>#N/A</v>
      </c>
      <c r="E165" s="1">
        <f t="shared" si="6"/>
        <v>0</v>
      </c>
      <c r="F165" t="e">
        <f>VLOOKUP($C165,'YOUR REF DATA'!$B:$D,3,FALSE)</f>
        <v>#N/A</v>
      </c>
    </row>
    <row r="166" spans="3:6" x14ac:dyDescent="0.2">
      <c r="C166" t="s">
        <v>166</v>
      </c>
      <c r="D166" t="e">
        <f>VLOOKUP($C166,'YOUR REF DATA'!$B:$D,2,FALSE)</f>
        <v>#N/A</v>
      </c>
      <c r="E166" s="1">
        <f t="shared" si="6"/>
        <v>0</v>
      </c>
      <c r="F166" t="e">
        <f>VLOOKUP($C166,'YOUR REF DATA'!$B:$D,3,FALSE)</f>
        <v>#N/A</v>
      </c>
    </row>
    <row r="167" spans="3:6" x14ac:dyDescent="0.2">
      <c r="C167" t="s">
        <v>167</v>
      </c>
      <c r="D167" t="e">
        <f>VLOOKUP($C167,'YOUR REF DATA'!$B:$D,2,FALSE)</f>
        <v>#N/A</v>
      </c>
      <c r="E167" s="1">
        <f t="shared" si="6"/>
        <v>0</v>
      </c>
      <c r="F167" t="e">
        <f>VLOOKUP($C167,'YOUR REF DATA'!$B:$D,3,FALSE)</f>
        <v>#N/A</v>
      </c>
    </row>
    <row r="168" spans="3:6" x14ac:dyDescent="0.2">
      <c r="C168" t="s">
        <v>168</v>
      </c>
      <c r="D168" t="e">
        <f>VLOOKUP($C168,'YOUR REF DATA'!$B:$D,2,FALSE)</f>
        <v>#N/A</v>
      </c>
      <c r="E168" s="1">
        <f t="shared" si="6"/>
        <v>0</v>
      </c>
      <c r="F168" t="e">
        <f>VLOOKUP($C168,'YOUR REF DATA'!$B:$D,3,FALSE)</f>
        <v>#N/A</v>
      </c>
    </row>
    <row r="169" spans="3:6" x14ac:dyDescent="0.2">
      <c r="C169" t="s">
        <v>169</v>
      </c>
      <c r="D169" t="e">
        <f>VLOOKUP($C169,'YOUR REF DATA'!$B:$D,2,FALSE)</f>
        <v>#N/A</v>
      </c>
      <c r="E169" s="1">
        <f t="shared" si="6"/>
        <v>0</v>
      </c>
      <c r="F169" t="e">
        <f>VLOOKUP($C169,'YOUR REF DATA'!$B:$D,3,FALSE)</f>
        <v>#N/A</v>
      </c>
    </row>
    <row r="170" spans="3:6" x14ac:dyDescent="0.2">
      <c r="C170" t="s">
        <v>170</v>
      </c>
      <c r="D170" t="e">
        <f>VLOOKUP($C170,'YOUR REF DATA'!$B:$D,2,FALSE)</f>
        <v>#N/A</v>
      </c>
      <c r="E170" s="1">
        <f t="shared" si="6"/>
        <v>0</v>
      </c>
      <c r="F170" t="e">
        <f>VLOOKUP($C170,'YOUR REF DATA'!$B:$D,3,FALSE)</f>
        <v>#N/A</v>
      </c>
    </row>
    <row r="171" spans="3:6" x14ac:dyDescent="0.2">
      <c r="C171" t="s">
        <v>171</v>
      </c>
      <c r="D171" t="e">
        <f>VLOOKUP($C171,'YOUR REF DATA'!$B:$D,2,FALSE)</f>
        <v>#N/A</v>
      </c>
      <c r="E171" s="1">
        <f t="shared" si="6"/>
        <v>0</v>
      </c>
      <c r="F171" t="e">
        <f>VLOOKUP($C171,'YOUR REF DATA'!$B:$D,3,FALSE)</f>
        <v>#N/A</v>
      </c>
    </row>
    <row r="172" spans="3:6" x14ac:dyDescent="0.2">
      <c r="C172" t="s">
        <v>172</v>
      </c>
      <c r="D172" t="e">
        <f>VLOOKUP($C172,'YOUR REF DATA'!$B:$D,2,FALSE)</f>
        <v>#N/A</v>
      </c>
      <c r="E172" s="1">
        <f t="shared" si="6"/>
        <v>0</v>
      </c>
      <c r="F172" t="e">
        <f>VLOOKUP($C172,'YOUR REF DATA'!$B:$D,3,FALSE)</f>
        <v>#N/A</v>
      </c>
    </row>
    <row r="173" spans="3:6" x14ac:dyDescent="0.2">
      <c r="C173" t="s">
        <v>173</v>
      </c>
      <c r="D173" t="e">
        <f>VLOOKUP($C173,'YOUR REF DATA'!$B:$D,2,FALSE)</f>
        <v>#N/A</v>
      </c>
      <c r="E173" s="1">
        <f t="shared" si="6"/>
        <v>0</v>
      </c>
      <c r="F173" t="e">
        <f>VLOOKUP($C173,'YOUR REF DATA'!$B:$D,3,FALSE)</f>
        <v>#N/A</v>
      </c>
    </row>
    <row r="174" spans="3:6" x14ac:dyDescent="0.2">
      <c r="C174" t="s">
        <v>174</v>
      </c>
      <c r="D174" t="e">
        <f>VLOOKUP($C174,'YOUR REF DATA'!$B:$D,2,FALSE)</f>
        <v>#N/A</v>
      </c>
      <c r="E174" s="1">
        <f t="shared" si="6"/>
        <v>0</v>
      </c>
      <c r="F174" t="e">
        <f>VLOOKUP($C174,'YOUR REF DATA'!$B:$D,3,FALSE)</f>
        <v>#N/A</v>
      </c>
    </row>
    <row r="175" spans="3:6" x14ac:dyDescent="0.2">
      <c r="C175" t="s">
        <v>175</v>
      </c>
      <c r="D175" t="e">
        <f>VLOOKUP($C175,'YOUR REF DATA'!$B:$D,2,FALSE)</f>
        <v>#N/A</v>
      </c>
      <c r="E175" s="1">
        <f t="shared" si="6"/>
        <v>0</v>
      </c>
      <c r="F175" t="e">
        <f>VLOOKUP($C175,'YOUR REF DATA'!$B:$D,3,FALSE)</f>
        <v>#N/A</v>
      </c>
    </row>
    <row r="176" spans="3:6" x14ac:dyDescent="0.2">
      <c r="C176" t="s">
        <v>176</v>
      </c>
      <c r="D176" t="e">
        <f>VLOOKUP($C176,'YOUR REF DATA'!$B:$D,2,FALSE)</f>
        <v>#N/A</v>
      </c>
      <c r="E176" s="1">
        <f t="shared" si="6"/>
        <v>0</v>
      </c>
      <c r="F176" t="e">
        <f>VLOOKUP($C176,'YOUR REF DATA'!$B:$D,3,FALSE)</f>
        <v>#N/A</v>
      </c>
    </row>
    <row r="177" spans="3:6" x14ac:dyDescent="0.2">
      <c r="C177" t="s">
        <v>177</v>
      </c>
      <c r="D177" t="e">
        <f>VLOOKUP($C177,'YOUR REF DATA'!$B:$D,2,FALSE)</f>
        <v>#N/A</v>
      </c>
      <c r="E177" s="1">
        <f t="shared" si="6"/>
        <v>0</v>
      </c>
      <c r="F177" t="e">
        <f>VLOOKUP($C177,'YOUR REF DATA'!$B:$D,3,FALSE)</f>
        <v>#N/A</v>
      </c>
    </row>
    <row r="178" spans="3:6" x14ac:dyDescent="0.2">
      <c r="C178" t="s">
        <v>178</v>
      </c>
      <c r="D178" t="e">
        <f>VLOOKUP($C178,'YOUR REF DATA'!$B:$D,2,FALSE)</f>
        <v>#N/A</v>
      </c>
      <c r="E178" s="1">
        <f t="shared" si="6"/>
        <v>0</v>
      </c>
      <c r="F178" t="e">
        <f>VLOOKUP($C178,'YOUR REF DATA'!$B:$D,3,FALSE)</f>
        <v>#N/A</v>
      </c>
    </row>
    <row r="179" spans="3:6" x14ac:dyDescent="0.2">
      <c r="C179" t="s">
        <v>179</v>
      </c>
      <c r="D179" t="e">
        <f>VLOOKUP($C179,'YOUR REF DATA'!$B:$D,2,FALSE)</f>
        <v>#N/A</v>
      </c>
      <c r="E179" s="1">
        <f t="shared" si="6"/>
        <v>0</v>
      </c>
      <c r="F179" t="e">
        <f>VLOOKUP($C179,'YOUR REF DATA'!$B:$D,3,FALSE)</f>
        <v>#N/A</v>
      </c>
    </row>
    <row r="180" spans="3:6" x14ac:dyDescent="0.2">
      <c r="C180" t="s">
        <v>180</v>
      </c>
      <c r="D180" t="e">
        <f>VLOOKUP($C180,'YOUR REF DATA'!$B:$D,2,FALSE)</f>
        <v>#N/A</v>
      </c>
      <c r="E180" s="1">
        <f t="shared" si="6"/>
        <v>0</v>
      </c>
      <c r="F180" t="e">
        <f>VLOOKUP($C180,'YOUR REF DATA'!$B:$D,3,FALSE)</f>
        <v>#N/A</v>
      </c>
    </row>
    <row r="181" spans="3:6" x14ac:dyDescent="0.2">
      <c r="C181" t="s">
        <v>181</v>
      </c>
      <c r="D181" t="e">
        <f>VLOOKUP($C181,'YOUR REF DATA'!$B:$D,2,FALSE)</f>
        <v>#N/A</v>
      </c>
      <c r="E181" s="1">
        <f t="shared" si="6"/>
        <v>0</v>
      </c>
      <c r="F181" t="e">
        <f>VLOOKUP($C181,'YOUR REF DATA'!$B:$D,3,FALSE)</f>
        <v>#N/A</v>
      </c>
    </row>
  </sheetData>
  <sheetProtection sheet="1" objects="1" scenarios="1" insertRows="0"/>
  <mergeCells count="7">
    <mergeCell ref="B66:F66"/>
    <mergeCell ref="A1:C1"/>
    <mergeCell ref="E1:F1"/>
    <mergeCell ref="B59:F59"/>
    <mergeCell ref="B60:F60"/>
    <mergeCell ref="B61:F61"/>
    <mergeCell ref="B62:F62"/>
  </mergeCells>
  <dataValidations count="4">
    <dataValidation type="list" allowBlank="1" showInputMessage="1" showErrorMessage="1" sqref="I60" xr:uid="{00000000-0002-0000-0E00-000000000000}">
      <formula1>$I$69:$I$75</formula1>
    </dataValidation>
    <dataValidation type="list" allowBlank="1" showInputMessage="1" showErrorMessage="1" sqref="J60" xr:uid="{00000000-0002-0000-0E00-000001000000}">
      <formula1>$J$69:$J$75</formula1>
    </dataValidation>
    <dataValidation type="list" allowBlank="1" showInputMessage="1" showErrorMessage="1" sqref="I61:I66" xr:uid="{00000000-0002-0000-0E00-000002000000}">
      <formula1>$I$69:$I$72</formula1>
    </dataValidation>
    <dataValidation type="list" allowBlank="1" showInputMessage="1" showErrorMessage="1" sqref="J61:J66" xr:uid="{00000000-0002-0000-0E00-000003000000}">
      <formula1>$J$69:$J$72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4000000}">
          <x14:formula1>
            <xm:f>'YOUR REF DATA'!$B$8:$B$68</xm:f>
          </x14:formula1>
          <xm:sqref>C12:C55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  <pageSetUpPr fitToPage="1"/>
  </sheetPr>
  <dimension ref="A1:I87"/>
  <sheetViews>
    <sheetView showGridLines="0" zoomScaleNormal="100" workbookViewId="0">
      <selection activeCell="D5" sqref="D5"/>
    </sheetView>
  </sheetViews>
  <sheetFormatPr defaultRowHeight="12.75" x14ac:dyDescent="0.2"/>
  <cols>
    <col min="1" max="1" width="3.5703125" customWidth="1"/>
    <col min="3" max="3" width="14.28515625" customWidth="1"/>
    <col min="4" max="4" width="29.5703125" customWidth="1"/>
    <col min="5" max="5" width="21.42578125" customWidth="1"/>
    <col min="9" max="9" width="6.28515625" customWidth="1"/>
  </cols>
  <sheetData>
    <row r="1" spans="1:8" ht="13.5" thickBot="1" x14ac:dyDescent="0.25">
      <c r="A1" s="90" t="s">
        <v>1</v>
      </c>
      <c r="E1" s="96" t="s">
        <v>58</v>
      </c>
      <c r="F1" s="95">
        <v>2025</v>
      </c>
    </row>
    <row r="2" spans="1:8" ht="16.149999999999999" customHeight="1" x14ac:dyDescent="0.2">
      <c r="B2" s="21" t="s">
        <v>57</v>
      </c>
      <c r="C2" s="21"/>
      <c r="D2" s="21"/>
      <c r="E2" s="21"/>
      <c r="F2" s="21"/>
      <c r="G2" s="21"/>
      <c r="H2" s="21"/>
    </row>
    <row r="3" spans="1:8" ht="24" customHeight="1" x14ac:dyDescent="0.2">
      <c r="B3" s="21"/>
      <c r="C3" s="89" t="s">
        <v>2</v>
      </c>
      <c r="D3" s="137" t="s">
        <v>238</v>
      </c>
      <c r="E3" s="21"/>
      <c r="F3" s="21"/>
      <c r="G3" s="21"/>
      <c r="H3" s="21"/>
    </row>
    <row r="4" spans="1:8" ht="13.9" customHeight="1" x14ac:dyDescent="0.2">
      <c r="B4" s="21"/>
      <c r="C4" s="21"/>
      <c r="D4" s="21"/>
      <c r="E4" s="21"/>
      <c r="F4" s="21"/>
      <c r="G4" s="21"/>
      <c r="H4" s="21"/>
    </row>
    <row r="5" spans="1:8" ht="13.9" customHeight="1" x14ac:dyDescent="0.2">
      <c r="B5" s="88" t="s">
        <v>63</v>
      </c>
      <c r="C5" s="21"/>
      <c r="D5" s="21"/>
      <c r="E5" s="21"/>
      <c r="F5" s="21"/>
      <c r="G5" s="21"/>
    </row>
    <row r="6" spans="1:8" ht="13.9" customHeight="1" x14ac:dyDescent="0.2">
      <c r="B6" s="88"/>
      <c r="C6" s="21"/>
      <c r="D6" s="21"/>
      <c r="E6" s="21"/>
      <c r="F6" s="21"/>
      <c r="G6" s="21"/>
    </row>
    <row r="7" spans="1:8" ht="13.9" customHeight="1" x14ac:dyDescent="0.2">
      <c r="B7" s="93" t="s">
        <v>61</v>
      </c>
      <c r="C7" s="94" t="s">
        <v>59</v>
      </c>
      <c r="D7" s="94" t="s">
        <v>62</v>
      </c>
      <c r="E7" s="94" t="s">
        <v>60</v>
      </c>
      <c r="F7" s="21"/>
      <c r="G7" s="21"/>
      <c r="H7" s="21"/>
    </row>
    <row r="8" spans="1:8" ht="13.9" customHeight="1" x14ac:dyDescent="0.25">
      <c r="B8" s="134" t="s">
        <v>237</v>
      </c>
      <c r="C8" s="91" t="str">
        <f>VLOOKUP(B8,[1]codes!$B:$E,2,FALSE)</f>
        <v>C1.ABN04.EL</v>
      </c>
      <c r="D8" s="92" t="str">
        <f>VLOOKUP(B8,[1]codes!$B:$E,3,FALSE)</f>
        <v>ABN - Egor</v>
      </c>
      <c r="E8" s="136"/>
    </row>
    <row r="9" spans="1:8" ht="15.6" customHeight="1" x14ac:dyDescent="0.2">
      <c r="B9" s="135"/>
      <c r="C9" s="91" t="e">
        <f>VLOOKUP(B9,[1]codes!$B:$E,2,FALSE)</f>
        <v>#N/A</v>
      </c>
      <c r="D9" s="92" t="e">
        <f>VLOOKUP(B9,[1]codes!$B:$E,3,FALSE)</f>
        <v>#N/A</v>
      </c>
      <c r="E9" s="136" t="s">
        <v>107</v>
      </c>
      <c r="F9" s="21"/>
      <c r="G9" s="21"/>
      <c r="H9" s="21"/>
    </row>
    <row r="10" spans="1:8" ht="13.9" customHeight="1" x14ac:dyDescent="0.2">
      <c r="B10" s="135"/>
      <c r="C10" s="91" t="e">
        <f>VLOOKUP(B10,[1]codes!$B:$E,2,FALSE)</f>
        <v>#N/A</v>
      </c>
      <c r="D10" s="92" t="e">
        <f>VLOOKUP(B10,[1]codes!$B:$E,3,FALSE)</f>
        <v>#N/A</v>
      </c>
      <c r="E10" s="136" t="s">
        <v>107</v>
      </c>
      <c r="F10" s="21"/>
      <c r="G10" s="21"/>
      <c r="H10" s="21"/>
    </row>
    <row r="11" spans="1:8" ht="15.75" x14ac:dyDescent="0.2">
      <c r="B11" s="135"/>
      <c r="C11" s="91" t="e">
        <f>VLOOKUP(B11,[1]codes!$B:$E,2,FALSE)</f>
        <v>#N/A</v>
      </c>
      <c r="D11" s="92" t="e">
        <f>VLOOKUP(B11,[1]codes!$B:$E,3,FALSE)</f>
        <v>#N/A</v>
      </c>
      <c r="E11" s="136" t="s">
        <v>107</v>
      </c>
      <c r="F11" s="21"/>
      <c r="G11" s="21"/>
      <c r="H11" s="21"/>
    </row>
    <row r="12" spans="1:8" ht="15.75" x14ac:dyDescent="0.2">
      <c r="B12" s="135"/>
      <c r="C12" s="91" t="e">
        <f>VLOOKUP(B12,[1]codes!$B:$E,2,FALSE)</f>
        <v>#N/A</v>
      </c>
      <c r="D12" s="92" t="e">
        <f>VLOOKUP(B12,[1]codes!$B:$E,3,FALSE)</f>
        <v>#N/A</v>
      </c>
      <c r="E12" s="136" t="s">
        <v>107</v>
      </c>
      <c r="F12" s="21"/>
      <c r="G12" s="21"/>
      <c r="H12" s="21"/>
    </row>
    <row r="13" spans="1:8" ht="15.75" x14ac:dyDescent="0.2">
      <c r="B13" s="135"/>
      <c r="C13" s="91" t="e">
        <f>VLOOKUP(B13,[1]codes!$B:$E,2,FALSE)</f>
        <v>#N/A</v>
      </c>
      <c r="D13" s="92" t="e">
        <f>VLOOKUP(B13,[1]codes!$B:$E,3,FALSE)</f>
        <v>#N/A</v>
      </c>
      <c r="E13" s="136" t="s">
        <v>107</v>
      </c>
      <c r="F13" s="21"/>
      <c r="G13" s="21"/>
      <c r="H13" s="21"/>
    </row>
    <row r="14" spans="1:8" ht="15.75" x14ac:dyDescent="0.2">
      <c r="B14" s="135"/>
      <c r="C14" s="91" t="e">
        <f>VLOOKUP(B14,[1]codes!$B:$E,2,FALSE)</f>
        <v>#N/A</v>
      </c>
      <c r="D14" s="92" t="e">
        <f>VLOOKUP(B14,[1]codes!$B:$E,3,FALSE)</f>
        <v>#N/A</v>
      </c>
      <c r="E14" s="136" t="s">
        <v>107</v>
      </c>
      <c r="F14" s="21"/>
      <c r="G14" s="21"/>
      <c r="H14" s="21"/>
    </row>
    <row r="15" spans="1:8" ht="15.75" x14ac:dyDescent="0.2">
      <c r="B15" s="21"/>
      <c r="C15" s="21"/>
      <c r="D15" s="21"/>
      <c r="E15" s="21"/>
      <c r="F15" s="21"/>
      <c r="G15" s="21"/>
      <c r="H15" s="21"/>
    </row>
    <row r="16" spans="1:8" ht="15.75" x14ac:dyDescent="0.2">
      <c r="A16" s="88" t="s">
        <v>104</v>
      </c>
      <c r="C16" s="21"/>
      <c r="D16" s="21"/>
      <c r="E16" s="21"/>
      <c r="F16" s="21"/>
      <c r="G16" s="21"/>
      <c r="H16" s="21"/>
    </row>
    <row r="17" spans="1:9" ht="2.4500000000000002" customHeight="1" x14ac:dyDescent="0.2">
      <c r="B17" s="88"/>
      <c r="C17" s="21"/>
      <c r="D17" s="21"/>
      <c r="E17" s="21"/>
      <c r="F17" s="21"/>
      <c r="G17" s="21"/>
      <c r="H17" s="21"/>
    </row>
    <row r="18" spans="1:9" ht="15.75" x14ac:dyDescent="0.2">
      <c r="B18" s="94"/>
      <c r="C18" s="94" t="s">
        <v>98</v>
      </c>
      <c r="D18" s="94" t="s">
        <v>99</v>
      </c>
      <c r="E18" s="21"/>
    </row>
    <row r="19" spans="1:9" ht="15.75" x14ac:dyDescent="0.2">
      <c r="B19" s="99" t="s">
        <v>186</v>
      </c>
      <c r="C19" s="100" t="str">
        <f>VLOOKUP(B19,[1]codes!$B:$E,2,FALSE)</f>
        <v>AL</v>
      </c>
      <c r="D19" s="101" t="str">
        <f>VLOOKUP(B19,[1]codes!$B:$E,3,FALSE)</f>
        <v>Annual Leave</v>
      </c>
      <c r="E19" s="102" t="s">
        <v>105</v>
      </c>
      <c r="F19" s="102" t="s">
        <v>100</v>
      </c>
      <c r="G19" s="103"/>
      <c r="H19" s="103"/>
    </row>
    <row r="20" spans="1:9" ht="15.75" x14ac:dyDescent="0.2">
      <c r="B20" s="43" t="s">
        <v>187</v>
      </c>
      <c r="C20" s="91" t="str">
        <f>VLOOKUP(B20,[1]codes!$B:$E,2,FALSE)</f>
        <v>PH</v>
      </c>
      <c r="D20" s="92" t="str">
        <f>VLOOKUP(B20,[1]codes!$B:$E,3,FALSE)</f>
        <v>Public Holiday</v>
      </c>
      <c r="E20" s="21" t="s">
        <v>105</v>
      </c>
      <c r="I20" s="2"/>
    </row>
    <row r="21" spans="1:9" s="2" customFormat="1" ht="15.75" x14ac:dyDescent="0.2">
      <c r="A21"/>
      <c r="B21" s="43" t="s">
        <v>188</v>
      </c>
      <c r="C21" s="91" t="str">
        <f>VLOOKUP(B21,[1]codes!$B:$E,2,FALSE)</f>
        <v>S</v>
      </c>
      <c r="D21" s="92" t="str">
        <f>VLOOKUP(B21,[1]codes!$B:$E,3,FALSE)</f>
        <v>Sick day</v>
      </c>
      <c r="E21" s="21" t="s">
        <v>105</v>
      </c>
      <c r="F21"/>
      <c r="G21"/>
      <c r="H21"/>
    </row>
    <row r="22" spans="1:9" s="2" customFormat="1" ht="15.75" x14ac:dyDescent="0.2">
      <c r="A22"/>
      <c r="B22" s="43" t="s">
        <v>189</v>
      </c>
      <c r="C22" s="91" t="str">
        <f>VLOOKUP(B22,[1]codes!$B:$E,2,FALSE)</f>
        <v>BL</v>
      </c>
      <c r="D22" s="92" t="str">
        <f>VLOOKUP(B22,[1]codes!$B:$E,3,FALSE)</f>
        <v>Bereavement Leave</v>
      </c>
      <c r="E22" s="21" t="s">
        <v>105</v>
      </c>
      <c r="F22"/>
      <c r="G22"/>
      <c r="H22"/>
    </row>
    <row r="23" spans="1:9" s="2" customFormat="1" ht="15.75" x14ac:dyDescent="0.2">
      <c r="A23"/>
      <c r="B23" s="43" t="s">
        <v>190</v>
      </c>
      <c r="C23" s="91" t="str">
        <f>VLOOKUP(B23,[1]codes!$B:$E,2,FALSE)</f>
        <v>PL</v>
      </c>
      <c r="D23" s="92" t="str">
        <f>VLOOKUP(B23,[1]codes!$B:$E,3,FALSE)</f>
        <v>Personal Leave</v>
      </c>
      <c r="E23" s="21" t="s">
        <v>105</v>
      </c>
      <c r="F23"/>
      <c r="G23"/>
      <c r="H23"/>
    </row>
    <row r="24" spans="1:9" s="2" customFormat="1" ht="15.75" x14ac:dyDescent="0.2">
      <c r="A24"/>
      <c r="B24" s="43" t="s">
        <v>191</v>
      </c>
      <c r="C24" s="91" t="str">
        <f>VLOOKUP(B24,[1]codes!$B:$E,2,FALSE)</f>
        <v>Pre-J</v>
      </c>
      <c r="D24" s="92" t="str">
        <f>VLOOKUP(B24,[1]codes!$B:$E,3,FALSE)</f>
        <v>Pre-Join</v>
      </c>
      <c r="E24" s="21" t="s">
        <v>105</v>
      </c>
      <c r="F24"/>
      <c r="G24"/>
      <c r="H24"/>
    </row>
    <row r="25" spans="1:9" s="2" customFormat="1" ht="15.75" x14ac:dyDescent="0.2">
      <c r="A25"/>
      <c r="B25" s="43" t="s">
        <v>192</v>
      </c>
      <c r="C25" s="91" t="str">
        <f>VLOOKUP(B25,[1]codes!$B:$E,2,FALSE)</f>
        <v>OB</v>
      </c>
      <c r="D25" s="92" t="str">
        <f>VLOOKUP(B25,[1]codes!$B:$E,3,FALSE)</f>
        <v>Onboarding</v>
      </c>
      <c r="E25" s="21" t="s">
        <v>105</v>
      </c>
      <c r="F25"/>
      <c r="G25"/>
      <c r="H25"/>
      <c r="I25"/>
    </row>
    <row r="26" spans="1:9" ht="15.75" x14ac:dyDescent="0.2">
      <c r="B26" s="43" t="s">
        <v>193</v>
      </c>
      <c r="C26" s="91" t="str">
        <f>VLOOKUP(B26,[1]codes!$B:$E,2,FALSE)</f>
        <v>T</v>
      </c>
      <c r="D26" s="92" t="str">
        <f>VLOOKUP(B26,[1]codes!$B:$E,3,FALSE)</f>
        <v>Training</v>
      </c>
      <c r="E26" s="21" t="s">
        <v>105</v>
      </c>
    </row>
    <row r="27" spans="1:9" ht="15.75" x14ac:dyDescent="0.2">
      <c r="B27" s="43" t="s">
        <v>194</v>
      </c>
      <c r="C27" s="91" t="str">
        <f>VLOOKUP(B27,[1]codes!$B:$E,2,FALSE)</f>
        <v>N</v>
      </c>
      <c r="D27" s="92" t="str">
        <f>VLOOKUP(B27,[1]codes!$B:$E,3,FALSE)</f>
        <v>Note to Admin</v>
      </c>
      <c r="E27" s="21" t="s">
        <v>105</v>
      </c>
    </row>
    <row r="28" spans="1:9" ht="15.75" x14ac:dyDescent="0.2">
      <c r="B28" s="43" t="s">
        <v>236</v>
      </c>
      <c r="C28" s="91" t="str">
        <f>VLOOKUP(B28,[1]codes!$B:$E,2,FALSE)</f>
        <v>JD</v>
      </c>
      <c r="D28" s="92" t="str">
        <f>VLOOKUP(B28,[1]codes!$B:$E,3,FALSE)</f>
        <v>Jury Duty</v>
      </c>
      <c r="E28" s="21" t="s">
        <v>105</v>
      </c>
    </row>
    <row r="29" spans="1:9" ht="15.75" x14ac:dyDescent="0.2">
      <c r="B29" s="43" t="s">
        <v>74</v>
      </c>
      <c r="C29" s="91">
        <f>VLOOKUP(B29,[1]codes!$B:$E,2,FALSE)</f>
        <v>0</v>
      </c>
      <c r="D29" s="92" t="str">
        <f>VLOOKUP(B29,[1]codes!$B:$E,3,FALSE)</f>
        <v>do not use</v>
      </c>
      <c r="E29" s="21" t="s">
        <v>105</v>
      </c>
    </row>
    <row r="30" spans="1:9" ht="15.75" x14ac:dyDescent="0.2">
      <c r="B30" s="43" t="s">
        <v>75</v>
      </c>
      <c r="C30" s="91">
        <f>VLOOKUP(B30,[1]codes!$B:$E,2,FALSE)</f>
        <v>0</v>
      </c>
      <c r="D30" s="92" t="str">
        <f>VLOOKUP(B30,[1]codes!$B:$E,3,FALSE)</f>
        <v>do not use</v>
      </c>
      <c r="E30" s="21" t="s">
        <v>105</v>
      </c>
    </row>
    <row r="31" spans="1:9" ht="15.75" x14ac:dyDescent="0.2">
      <c r="B31" s="99" t="s">
        <v>195</v>
      </c>
      <c r="C31" s="100" t="str">
        <f>VLOOKUP(B31,[1]codes!$B:$E,2,FALSE)</f>
        <v>INT1</v>
      </c>
      <c r="D31" s="101" t="str">
        <f>VLOOKUP(B31,[1]codes!$B:$E,3,FALSE)</f>
        <v>INTERNAL - Website</v>
      </c>
      <c r="E31" s="102" t="s">
        <v>105</v>
      </c>
      <c r="F31" s="102" t="s">
        <v>101</v>
      </c>
      <c r="G31" s="103"/>
      <c r="H31" s="103"/>
    </row>
    <row r="32" spans="1:9" ht="15.75" x14ac:dyDescent="0.2">
      <c r="B32" s="43" t="s">
        <v>196</v>
      </c>
      <c r="C32" s="91" t="str">
        <f>VLOOKUP(B32,[1]codes!$B:$E,2,FALSE)</f>
        <v>INT2</v>
      </c>
      <c r="D32" s="92" t="str">
        <f>VLOOKUP(B32,[1]codes!$B:$E,3,FALSE)</f>
        <v>INTERNAL - Operations</v>
      </c>
      <c r="E32" s="21" t="s">
        <v>105</v>
      </c>
    </row>
    <row r="33" spans="2:8" ht="15.75" x14ac:dyDescent="0.2">
      <c r="B33" s="43" t="s">
        <v>197</v>
      </c>
      <c r="C33" s="91" t="str">
        <f>VLOOKUP(B33,[1]codes!$B:$E,2,FALSE)</f>
        <v>INT3</v>
      </c>
      <c r="D33" s="92" t="str">
        <f>VLOOKUP(B33,[1]codes!$B:$E,3,FALSE)</f>
        <v>INTERNAL - Processes &amp; Docs</v>
      </c>
      <c r="E33" s="21" t="s">
        <v>105</v>
      </c>
    </row>
    <row r="34" spans="2:8" ht="15.75" x14ac:dyDescent="0.2">
      <c r="B34" s="43" t="s">
        <v>218</v>
      </c>
      <c r="C34" s="91" t="str">
        <f>VLOOKUP(B34,[1]codes!$B:$E,2,FALSE)</f>
        <v>INT4</v>
      </c>
      <c r="D34" s="92" t="str">
        <f>VLOOKUP(B34,[1]codes!$B:$E,3,FALSE)</f>
        <v>INTERNAL - Tender Process</v>
      </c>
      <c r="E34" s="21" t="s">
        <v>105</v>
      </c>
    </row>
    <row r="35" spans="2:8" ht="15.75" x14ac:dyDescent="0.2">
      <c r="B35" s="43"/>
      <c r="C35" s="91" t="e">
        <f>VLOOKUP(B35,[1]codes!$B:$E,2,FALSE)</f>
        <v>#N/A</v>
      </c>
      <c r="D35" s="92" t="e">
        <f>VLOOKUP(B35,[1]codes!$B:$E,3,FALSE)</f>
        <v>#N/A</v>
      </c>
      <c r="E35" s="21" t="s">
        <v>105</v>
      </c>
    </row>
    <row r="36" spans="2:8" ht="15.75" x14ac:dyDescent="0.2">
      <c r="B36" s="99" t="s">
        <v>198</v>
      </c>
      <c r="C36" s="100" t="str">
        <f>VLOOKUP(B36,[1]codes!$B:$E,2,FALSE)</f>
        <v>PD1</v>
      </c>
      <c r="D36" s="101" t="str">
        <f>VLOOKUP(B36,[1]codes!$B:$E,3,FALSE)</f>
        <v>PROD DEV - Cloud</v>
      </c>
      <c r="E36" s="102" t="s">
        <v>105</v>
      </c>
      <c r="F36" s="102" t="s">
        <v>103</v>
      </c>
      <c r="G36" s="103"/>
      <c r="H36" s="103"/>
    </row>
    <row r="37" spans="2:8" ht="15.75" x14ac:dyDescent="0.2">
      <c r="B37" s="43" t="s">
        <v>199</v>
      </c>
      <c r="C37" s="91" t="str">
        <f>VLOOKUP(B37,[1]codes!$B:$E,2,FALSE)</f>
        <v>PD2</v>
      </c>
      <c r="D37" s="92" t="str">
        <f>VLOOKUP(B37,[1]codes!$B:$E,3,FALSE)</f>
        <v>PROD DEV - PI</v>
      </c>
      <c r="E37" s="21" t="s">
        <v>105</v>
      </c>
    </row>
    <row r="38" spans="2:8" ht="15.75" x14ac:dyDescent="0.2">
      <c r="B38" s="43" t="s">
        <v>219</v>
      </c>
      <c r="C38" s="91" t="str">
        <f>VLOOKUP(B38,[1]codes!$B:$E,2,FALSE)</f>
        <v>PD2a</v>
      </c>
      <c r="D38" s="92" t="str">
        <f>VLOOKUP(B38,[1]codes!$B:$E,3,FALSE)</f>
        <v>PROD DEV - PI  (FACTS)</v>
      </c>
      <c r="E38" s="21" t="s">
        <v>105</v>
      </c>
    </row>
    <row r="39" spans="2:8" ht="15.75" x14ac:dyDescent="0.2">
      <c r="B39" s="43" t="s">
        <v>200</v>
      </c>
      <c r="C39" s="91" t="str">
        <f>VLOOKUP(B39,[1]codes!$B:$E,2,FALSE)</f>
        <v>PD3</v>
      </c>
      <c r="D39" s="92" t="str">
        <f>VLOOKUP(B39,[1]codes!$B:$E,3,FALSE)</f>
        <v>PROD DEV - Sport Ire</v>
      </c>
      <c r="E39" s="21" t="s">
        <v>105</v>
      </c>
    </row>
    <row r="40" spans="2:8" ht="15.75" x14ac:dyDescent="0.2">
      <c r="B40" s="43" t="s">
        <v>201</v>
      </c>
      <c r="C40" s="91" t="str">
        <f>VLOOKUP(B40,[1]codes!$B:$E,2,FALSE)</f>
        <v>PD4</v>
      </c>
      <c r="D40" s="92" t="str">
        <f>VLOOKUP(B40,[1]codes!$B:$E,3,FALSE)</f>
        <v>PROD DEV - Policy Guardian</v>
      </c>
      <c r="E40" s="21" t="s">
        <v>105</v>
      </c>
    </row>
    <row r="41" spans="2:8" ht="15.75" x14ac:dyDescent="0.2">
      <c r="B41" s="43" t="s">
        <v>220</v>
      </c>
      <c r="C41" s="91" t="str">
        <f>VLOOKUP(B41,[1]codes!$B:$E,2,FALSE)</f>
        <v>PD5</v>
      </c>
      <c r="D41" s="92" t="str">
        <f>VLOOKUP(B41,[1]codes!$B:$E,3,FALSE)</f>
        <v>PROD DEV - SAS Hackathon</v>
      </c>
      <c r="E41" s="21" t="s">
        <v>105</v>
      </c>
    </row>
    <row r="42" spans="2:8" ht="15.75" x14ac:dyDescent="0.2">
      <c r="B42" s="43"/>
      <c r="C42" s="91" t="e">
        <f>VLOOKUP(B42,[1]codes!$B:$E,2,FALSE)</f>
        <v>#N/A</v>
      </c>
      <c r="D42" s="92" t="e">
        <f>VLOOKUP(B42,[1]codes!$B:$E,3,FALSE)</f>
        <v>#N/A</v>
      </c>
      <c r="E42" s="21" t="s">
        <v>105</v>
      </c>
    </row>
    <row r="43" spans="2:8" ht="15.75" x14ac:dyDescent="0.2">
      <c r="B43" s="43"/>
      <c r="C43" s="91" t="e">
        <f>VLOOKUP(B43,[1]codes!$B:$E,2,FALSE)</f>
        <v>#N/A</v>
      </c>
      <c r="D43" s="92" t="e">
        <f>VLOOKUP(B43,[1]codes!$B:$E,3,FALSE)</f>
        <v>#N/A</v>
      </c>
      <c r="E43" s="21" t="s">
        <v>105</v>
      </c>
    </row>
    <row r="44" spans="2:8" ht="15.75" x14ac:dyDescent="0.2">
      <c r="B44" s="43"/>
      <c r="C44" s="91" t="e">
        <f>VLOOKUP(B44,[1]codes!$B:$E,2,FALSE)</f>
        <v>#N/A</v>
      </c>
      <c r="D44" s="92" t="e">
        <f>VLOOKUP(B44,[1]codes!$B:$E,3,FALSE)</f>
        <v>#N/A</v>
      </c>
      <c r="E44" s="21" t="s">
        <v>105</v>
      </c>
    </row>
    <row r="45" spans="2:8" ht="15.75" x14ac:dyDescent="0.2">
      <c r="B45" s="43"/>
      <c r="C45" s="91" t="e">
        <f>VLOOKUP(B45,[1]codes!$B:$E,2,FALSE)</f>
        <v>#N/A</v>
      </c>
      <c r="D45" s="92" t="e">
        <f>VLOOKUP(B45,[1]codes!$B:$E,3,FALSE)</f>
        <v>#N/A</v>
      </c>
      <c r="E45" s="21" t="s">
        <v>105</v>
      </c>
    </row>
    <row r="46" spans="2:8" ht="15.75" x14ac:dyDescent="0.2">
      <c r="B46" s="99" t="s">
        <v>202</v>
      </c>
      <c r="C46" s="100" t="str">
        <f>VLOOKUP(B46,[1]codes!$B:$E,2,FALSE)</f>
        <v>CD1</v>
      </c>
      <c r="D46" s="101" t="str">
        <f>VLOOKUP(B46,[1]codes!$B:$E,3,FALSE)</f>
        <v>CLIENT DEV - Sopra</v>
      </c>
      <c r="E46" s="102" t="s">
        <v>105</v>
      </c>
      <c r="F46" s="102" t="s">
        <v>102</v>
      </c>
      <c r="G46" s="103"/>
      <c r="H46" s="103"/>
    </row>
    <row r="47" spans="2:8" ht="15.75" x14ac:dyDescent="0.2">
      <c r="B47" s="43" t="s">
        <v>204</v>
      </c>
      <c r="C47" s="91" t="str">
        <f>VLOOKUP(B47,[1]codes!$B:$E,2,FALSE)</f>
        <v>CD2</v>
      </c>
      <c r="D47" s="92" t="str">
        <f>VLOOKUP(B47,[1]codes!$B:$E,3,FALSE)</f>
        <v>CLIENT DEV - SAS</v>
      </c>
      <c r="E47" s="21" t="s">
        <v>105</v>
      </c>
    </row>
    <row r="48" spans="2:8" ht="15.75" x14ac:dyDescent="0.2">
      <c r="B48" s="43" t="s">
        <v>203</v>
      </c>
      <c r="C48" s="91" t="str">
        <f>VLOOKUP(B48,[1]codes!$B:$E,2,FALSE)</f>
        <v>CD3</v>
      </c>
      <c r="D48" s="92" t="str">
        <f>VLOOKUP(B48,[1]codes!$B:$E,3,FALSE)</f>
        <v>CLIENT DEV - SAS Singapore</v>
      </c>
      <c r="E48" s="21" t="s">
        <v>105</v>
      </c>
    </row>
    <row r="49" spans="2:8" ht="15.75" x14ac:dyDescent="0.2">
      <c r="B49" s="43" t="s">
        <v>221</v>
      </c>
      <c r="C49" s="91" t="str">
        <f>VLOOKUP(B49,[1]codes!$B:$E,2,FALSE)</f>
        <v>CD4</v>
      </c>
      <c r="D49" s="92" t="str">
        <f>VLOOKUP(B49,[1]codes!$B:$E,3,FALSE)</f>
        <v>CLIENT DEV - Royal Mail</v>
      </c>
      <c r="E49" s="21" t="s">
        <v>105</v>
      </c>
    </row>
    <row r="50" spans="2:8" ht="15.75" x14ac:dyDescent="0.2">
      <c r="B50" s="43" t="s">
        <v>222</v>
      </c>
      <c r="C50" s="91" t="str">
        <f>VLOOKUP(B50,[1]codes!$B:$E,2,FALSE)</f>
        <v>CD5</v>
      </c>
      <c r="D50" s="92" t="str">
        <f>VLOOKUP(B50,[1]codes!$B:$E,3,FALSE)</f>
        <v>CLIENT DEV - GWR</v>
      </c>
      <c r="E50" s="21"/>
    </row>
    <row r="51" spans="2:8" ht="15.75" x14ac:dyDescent="0.2">
      <c r="B51" s="43" t="s">
        <v>223</v>
      </c>
      <c r="C51" s="91" t="str">
        <f>VLOOKUP(B51,[1]codes!$B:$E,2,FALSE)</f>
        <v>CD6</v>
      </c>
      <c r="D51" s="92" t="str">
        <f>VLOOKUP(B51,[1]codes!$B:$E,3,FALSE)</f>
        <v>CLIENT DEV - NHS Scotland</v>
      </c>
      <c r="E51" s="21"/>
    </row>
    <row r="52" spans="2:8" ht="15.75" x14ac:dyDescent="0.2">
      <c r="B52" s="43" t="s">
        <v>224</v>
      </c>
      <c r="C52" s="91" t="str">
        <f>VLOOKUP(B52,[1]codes!$B:$E,2,FALSE)</f>
        <v>CD7</v>
      </c>
      <c r="D52" s="92" t="str">
        <f>VLOOKUP(B52,[1]codes!$B:$E,3,FALSE)</f>
        <v>CLIENT DEV - SAS IFRS9</v>
      </c>
      <c r="E52" s="21"/>
    </row>
    <row r="53" spans="2:8" ht="15.75" x14ac:dyDescent="0.2">
      <c r="B53" s="43" t="s">
        <v>225</v>
      </c>
      <c r="C53" s="91" t="str">
        <f>VLOOKUP(B53,[1]codes!$B:$E,2,FALSE)</f>
        <v>CD8</v>
      </c>
      <c r="D53" s="92" t="str">
        <f>VLOOKUP(B53,[1]codes!$B:$E,3,FALSE)</f>
        <v>CLIENT DEV - Grifols</v>
      </c>
      <c r="E53" s="21"/>
    </row>
    <row r="54" spans="2:8" ht="15.75" x14ac:dyDescent="0.2">
      <c r="B54" s="43" t="s">
        <v>226</v>
      </c>
      <c r="C54" s="91" t="str">
        <f>VLOOKUP(B54,[1]codes!$B:$E,2,FALSE)</f>
        <v>CD9</v>
      </c>
      <c r="D54" s="92" t="str">
        <f>VLOOKUP(B54,[1]codes!$B:$E,3,FALSE)</f>
        <v>CLIENT DEV - Currenxie</v>
      </c>
      <c r="E54" s="21"/>
    </row>
    <row r="55" spans="2:8" ht="15.75" x14ac:dyDescent="0.2">
      <c r="B55" s="43" t="s">
        <v>227</v>
      </c>
      <c r="C55" s="91" t="str">
        <f>VLOOKUP(B55,[1]codes!$B:$E,2,FALSE)</f>
        <v>CD10</v>
      </c>
      <c r="D55" s="92" t="str">
        <f>VLOOKUP(B55,[1]codes!$B:$E,3,FALSE)</f>
        <v>CLIENT DEV - Morgan Maxwell</v>
      </c>
      <c r="E55" s="21"/>
    </row>
    <row r="56" spans="2:8" ht="15.75" x14ac:dyDescent="0.2">
      <c r="B56" s="43" t="s">
        <v>228</v>
      </c>
      <c r="C56" s="91" t="str">
        <f>VLOOKUP(B56,[1]codes!$B:$E,2,FALSE)</f>
        <v>CD11</v>
      </c>
      <c r="D56" s="92" t="str">
        <f>VLOOKUP(B56,[1]codes!$B:$E,3,FALSE)</f>
        <v>CLIENT DEV - Leeds Building Soc</v>
      </c>
      <c r="E56" s="21"/>
    </row>
    <row r="57" spans="2:8" ht="15.75" x14ac:dyDescent="0.2">
      <c r="B57" s="43" t="s">
        <v>229</v>
      </c>
      <c r="C57" s="91" t="str">
        <f>VLOOKUP(B57,[1]codes!$B:$E,2,FALSE)</f>
        <v>CD12</v>
      </c>
      <c r="D57" s="92" t="str">
        <f>VLOOKUP(B57,[1]codes!$B:$E,3,FALSE)</f>
        <v>CLIENT DEV - Finance Ireland</v>
      </c>
      <c r="E57" s="21"/>
    </row>
    <row r="58" spans="2:8" ht="15.75" x14ac:dyDescent="0.2">
      <c r="B58" s="43" t="s">
        <v>230</v>
      </c>
      <c r="C58" s="91" t="str">
        <f>VLOOKUP(B58,[1]codes!$B:$E,2,FALSE)</f>
        <v>CD13</v>
      </c>
      <c r="D58" s="92" t="str">
        <f>VLOOKUP(B58,[1]codes!$B:$E,3,FALSE)</f>
        <v>CLIENT DEV - Swim Ireland</v>
      </c>
      <c r="E58" s="21"/>
    </row>
    <row r="59" spans="2:8" ht="15.75" x14ac:dyDescent="0.2">
      <c r="B59" s="43"/>
      <c r="C59" s="91" t="e">
        <f>VLOOKUP(B59,[1]codes!$B:$E,2,FALSE)</f>
        <v>#N/A</v>
      </c>
      <c r="D59" s="92" t="e">
        <f>VLOOKUP(B59,[1]codes!$B:$E,3,FALSE)</f>
        <v>#N/A</v>
      </c>
      <c r="E59" s="21"/>
    </row>
    <row r="60" spans="2:8" ht="15.75" x14ac:dyDescent="0.2">
      <c r="B60" s="43"/>
      <c r="C60" s="91" t="e">
        <f>VLOOKUP(B60,[1]codes!$B:$E,2,FALSE)</f>
        <v>#N/A</v>
      </c>
      <c r="D60" s="92" t="e">
        <f>VLOOKUP(B60,[1]codes!$B:$E,3,FALSE)</f>
        <v>#N/A</v>
      </c>
      <c r="E60" s="21" t="s">
        <v>105</v>
      </c>
    </row>
    <row r="61" spans="2:8" ht="15.75" x14ac:dyDescent="0.2">
      <c r="B61" s="43"/>
      <c r="C61" s="91" t="e">
        <f>VLOOKUP(B61,[1]codes!$B:$E,2,FALSE)</f>
        <v>#N/A</v>
      </c>
      <c r="D61" s="92" t="e">
        <f>VLOOKUP(B61,[1]codes!$B:$E,3,FALSE)</f>
        <v>#N/A</v>
      </c>
      <c r="E61" s="21" t="s">
        <v>105</v>
      </c>
    </row>
    <row r="62" spans="2:8" ht="15.75" x14ac:dyDescent="0.2">
      <c r="B62" s="99" t="s">
        <v>231</v>
      </c>
      <c r="C62" s="100" t="str">
        <f>VLOOKUP(B62,[1]codes!$B:$E,2,FALSE)</f>
        <v>TD1</v>
      </c>
      <c r="D62" s="101" t="str">
        <f>VLOOKUP(B62,[1]codes!$B:$E,3,FALSE)</f>
        <v>TENDER DEV - Energy Trust Scot</v>
      </c>
      <c r="E62" s="102" t="s">
        <v>105</v>
      </c>
      <c r="F62" s="102" t="s">
        <v>232</v>
      </c>
      <c r="G62" s="103"/>
      <c r="H62" s="103"/>
    </row>
    <row r="63" spans="2:8" ht="15.75" x14ac:dyDescent="0.2">
      <c r="B63" s="43"/>
      <c r="C63" s="91" t="e">
        <f>VLOOKUP(B63,[1]codes!$B:$E,2,FALSE)</f>
        <v>#N/A</v>
      </c>
      <c r="D63" s="92" t="e">
        <f>VLOOKUP(B63,[1]codes!$B:$E,3,FALSE)</f>
        <v>#N/A</v>
      </c>
      <c r="E63" s="21" t="s">
        <v>105</v>
      </c>
    </row>
    <row r="64" spans="2:8" ht="15.75" x14ac:dyDescent="0.2">
      <c r="B64" s="43"/>
      <c r="C64" s="91" t="e">
        <f>VLOOKUP(B64,[1]codes!$B:$E,2,FALSE)</f>
        <v>#N/A</v>
      </c>
      <c r="D64" s="92" t="e">
        <f>VLOOKUP(B64,[1]codes!$B:$E,3,FALSE)</f>
        <v>#N/A</v>
      </c>
      <c r="E64" s="21" t="s">
        <v>105</v>
      </c>
    </row>
    <row r="65" spans="1:9" ht="15.75" x14ac:dyDescent="0.2">
      <c r="B65" s="43"/>
      <c r="C65" s="91" t="e">
        <f>VLOOKUP(B65,[1]codes!$B:$E,2,FALSE)</f>
        <v>#N/A</v>
      </c>
      <c r="D65" s="92" t="e">
        <f>VLOOKUP(B65,[1]codes!$B:$E,3,FALSE)</f>
        <v>#N/A</v>
      </c>
      <c r="E65" s="21" t="s">
        <v>105</v>
      </c>
    </row>
    <row r="66" spans="1:9" s="138" customFormat="1" ht="15.75" x14ac:dyDescent="0.2">
      <c r="E66" s="139" t="s">
        <v>105</v>
      </c>
    </row>
    <row r="67" spans="1:9" s="138" customFormat="1" ht="15.75" x14ac:dyDescent="0.2">
      <c r="E67" s="139" t="s">
        <v>105</v>
      </c>
    </row>
    <row r="68" spans="1:9" s="138" customFormat="1" ht="15.75" x14ac:dyDescent="0.2">
      <c r="E68" s="139" t="s">
        <v>105</v>
      </c>
    </row>
    <row r="69" spans="1:9" x14ac:dyDescent="0.2">
      <c r="A69" s="57"/>
      <c r="B69" s="57"/>
      <c r="C69" s="57"/>
      <c r="D69" s="57"/>
      <c r="E69" s="57" t="s">
        <v>105</v>
      </c>
      <c r="F69" s="57"/>
      <c r="G69" s="57"/>
      <c r="H69" s="57"/>
      <c r="I69" s="57"/>
    </row>
    <row r="70" spans="1:9" s="57" customFormat="1" ht="4.5" customHeight="1" x14ac:dyDescent="0.2">
      <c r="A70"/>
      <c r="B70"/>
      <c r="C70"/>
      <c r="D70"/>
      <c r="E70" s="21" t="s">
        <v>105</v>
      </c>
      <c r="F70"/>
      <c r="G70"/>
      <c r="H70"/>
      <c r="I70"/>
    </row>
    <row r="71" spans="1:9" ht="15.75" x14ac:dyDescent="0.2">
      <c r="E71" s="21" t="s">
        <v>105</v>
      </c>
    </row>
    <row r="72" spans="1:9" ht="15.75" x14ac:dyDescent="0.2">
      <c r="E72" s="21" t="s">
        <v>105</v>
      </c>
    </row>
    <row r="73" spans="1:9" ht="15.75" x14ac:dyDescent="0.2">
      <c r="E73" s="21" t="s">
        <v>105</v>
      </c>
      <c r="G73" s="58"/>
      <c r="H73" s="12" t="s">
        <v>233</v>
      </c>
      <c r="I73" s="4"/>
    </row>
    <row r="74" spans="1:9" ht="15.75" x14ac:dyDescent="0.2">
      <c r="E74" s="21" t="s">
        <v>105</v>
      </c>
      <c r="G74" s="59" t="s">
        <v>3</v>
      </c>
      <c r="H74" s="1">
        <v>23</v>
      </c>
      <c r="I74" s="5"/>
    </row>
    <row r="75" spans="1:9" ht="15.75" x14ac:dyDescent="0.2">
      <c r="E75" s="21" t="s">
        <v>105</v>
      </c>
      <c r="G75" s="59" t="s">
        <v>5</v>
      </c>
      <c r="H75" s="1">
        <v>20</v>
      </c>
      <c r="I75" s="5"/>
    </row>
    <row r="76" spans="1:9" x14ac:dyDescent="0.2">
      <c r="G76" s="59" t="s">
        <v>7</v>
      </c>
      <c r="H76" s="1">
        <v>21</v>
      </c>
      <c r="I76" s="5"/>
    </row>
    <row r="77" spans="1:9" x14ac:dyDescent="0.2">
      <c r="G77" s="59" t="s">
        <v>9</v>
      </c>
      <c r="H77" s="1">
        <v>22</v>
      </c>
      <c r="I77" s="5"/>
    </row>
    <row r="78" spans="1:9" x14ac:dyDescent="0.2">
      <c r="G78" s="59" t="s">
        <v>11</v>
      </c>
      <c r="H78" s="1">
        <v>22</v>
      </c>
      <c r="I78" s="5"/>
    </row>
    <row r="79" spans="1:9" x14ac:dyDescent="0.2">
      <c r="D79" s="97"/>
      <c r="G79" s="59" t="s">
        <v>13</v>
      </c>
      <c r="H79" s="1">
        <v>21</v>
      </c>
      <c r="I79" s="5"/>
    </row>
    <row r="80" spans="1:9" x14ac:dyDescent="0.2">
      <c r="G80" s="59" t="s">
        <v>15</v>
      </c>
      <c r="H80" s="1">
        <v>23</v>
      </c>
      <c r="I80" s="5"/>
    </row>
    <row r="81" spans="7:9" x14ac:dyDescent="0.2">
      <c r="G81" s="59" t="s">
        <v>17</v>
      </c>
      <c r="H81" s="1">
        <v>21</v>
      </c>
      <c r="I81" s="5"/>
    </row>
    <row r="82" spans="7:9" x14ac:dyDescent="0.2">
      <c r="G82" s="59" t="s">
        <v>19</v>
      </c>
      <c r="H82" s="1">
        <v>22</v>
      </c>
      <c r="I82" s="5"/>
    </row>
    <row r="83" spans="7:9" x14ac:dyDescent="0.2">
      <c r="G83" s="59" t="s">
        <v>21</v>
      </c>
      <c r="H83" s="1">
        <v>23</v>
      </c>
      <c r="I83" s="5"/>
    </row>
    <row r="84" spans="7:9" x14ac:dyDescent="0.2">
      <c r="G84" s="59" t="s">
        <v>23</v>
      </c>
      <c r="H84" s="1">
        <v>20</v>
      </c>
      <c r="I84" s="5"/>
    </row>
    <row r="85" spans="7:9" x14ac:dyDescent="0.2">
      <c r="G85" s="59" t="s">
        <v>25</v>
      </c>
      <c r="H85" s="1">
        <v>23</v>
      </c>
      <c r="I85" s="5"/>
    </row>
    <row r="86" spans="7:9" x14ac:dyDescent="0.2">
      <c r="G86" s="59"/>
      <c r="H86" s="43">
        <f>SUM(H74:H85)</f>
        <v>261</v>
      </c>
      <c r="I86" s="5"/>
    </row>
    <row r="87" spans="7:9" x14ac:dyDescent="0.2">
      <c r="G87" s="49"/>
      <c r="H87" s="15"/>
      <c r="I87" s="6"/>
    </row>
  </sheetData>
  <sheetProtection sheet="1" objects="1" scenarios="1" insertRows="0"/>
  <phoneticPr fontId="19" type="noConversion"/>
  <pageMargins left="0.47244094488188981" right="0.27559055118110237" top="0.74803149606299213" bottom="0.74803149606299213" header="0.31496062992125984" footer="0.31496062992125984"/>
  <pageSetup paperSize="9" scale="90" orientation="portrait" r:id="rId1"/>
  <headerFooter>
    <oddFooter>&amp;L&amp;D&amp;R&amp;F - &amp;A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18"/>
  <sheetViews>
    <sheetView zoomScaleNormal="100" workbookViewId="0">
      <selection activeCell="H10" sqref="H10"/>
    </sheetView>
  </sheetViews>
  <sheetFormatPr defaultRowHeight="12.75" x14ac:dyDescent="0.2"/>
  <sheetData>
    <row r="1" spans="1:18" x14ac:dyDescent="0.2">
      <c r="B1" t="e">
        <f>+'YOUR REF DATA'!#REF!</f>
        <v>#REF!</v>
      </c>
    </row>
    <row r="3" spans="1:18" x14ac:dyDescent="0.2">
      <c r="C3" s="50" t="s">
        <v>26</v>
      </c>
      <c r="D3" s="53" t="s">
        <v>27</v>
      </c>
      <c r="E3" s="54" t="s">
        <v>28</v>
      </c>
      <c r="G3" s="50" t="s">
        <v>29</v>
      </c>
      <c r="H3" s="51" t="s">
        <v>4</v>
      </c>
      <c r="I3" s="51" t="s">
        <v>6</v>
      </c>
      <c r="J3" s="51" t="s">
        <v>8</v>
      </c>
      <c r="K3" s="51" t="s">
        <v>10</v>
      </c>
      <c r="L3" s="51" t="s">
        <v>12</v>
      </c>
      <c r="M3" s="51" t="s">
        <v>14</v>
      </c>
      <c r="N3" s="51" t="s">
        <v>16</v>
      </c>
      <c r="O3" s="51" t="s">
        <v>18</v>
      </c>
      <c r="P3" s="51" t="s">
        <v>20</v>
      </c>
      <c r="Q3" s="51" t="s">
        <v>22</v>
      </c>
      <c r="R3" s="52" t="s">
        <v>24</v>
      </c>
    </row>
    <row r="4" spans="1:18" x14ac:dyDescent="0.2">
      <c r="A4" s="1">
        <f>+'YOUR REF DATA'!H74</f>
        <v>23</v>
      </c>
      <c r="B4" t="s">
        <v>3</v>
      </c>
      <c r="C4" s="17" t="e">
        <f>+E4+D4</f>
        <v>#REF!</v>
      </c>
      <c r="D4" s="1" t="e">
        <f>+Jan!#REF!</f>
        <v>#REF!</v>
      </c>
      <c r="E4" s="46" t="e">
        <f>+Jan!#REF!</f>
        <v>#REF!</v>
      </c>
      <c r="F4" s="44" t="e">
        <f>G4-E4</f>
        <v>#REF!</v>
      </c>
      <c r="G4" s="17" t="e">
        <f>SUM(H4:R4)</f>
        <v>#REF!</v>
      </c>
      <c r="H4" s="1" t="e">
        <f>VLOOKUP(H$3,Jan!#REF!,2,FALSE)</f>
        <v>#REF!</v>
      </c>
      <c r="I4" s="1" t="e">
        <f>VLOOKUP(I$3,Jan!#REF!,2,FALSE)</f>
        <v>#REF!</v>
      </c>
      <c r="J4" s="1" t="e">
        <f>VLOOKUP(J$3,Jan!#REF!,2,FALSE)</f>
        <v>#REF!</v>
      </c>
      <c r="K4" s="1" t="e">
        <f>VLOOKUP(K$3,Jan!#REF!,2,FALSE)</f>
        <v>#REF!</v>
      </c>
      <c r="L4" s="1" t="e">
        <f>VLOOKUP(L$3,Jan!#REF!,2,FALSE)</f>
        <v>#REF!</v>
      </c>
      <c r="M4" s="1" t="e">
        <f>VLOOKUP(M$3,Jan!#REF!,2,FALSE)</f>
        <v>#REF!</v>
      </c>
      <c r="N4" s="1" t="e">
        <f>VLOOKUP(N$3,Jan!#REF!,2,FALSE)</f>
        <v>#REF!</v>
      </c>
      <c r="O4" s="1" t="e">
        <f>VLOOKUP(O$3,Jan!#REF!,2,FALSE)</f>
        <v>#REF!</v>
      </c>
      <c r="P4" s="1" t="e">
        <f>VLOOKUP(P$3,Jan!#REF!,2,FALSE)</f>
        <v>#REF!</v>
      </c>
      <c r="Q4" s="1" t="e">
        <f>VLOOKUP(Q$3,Jan!#REF!,2,FALSE)</f>
        <v>#REF!</v>
      </c>
      <c r="R4" s="46" t="e">
        <f>VLOOKUP(R$3,Jan!#REF!,2,FALSE)</f>
        <v>#REF!</v>
      </c>
    </row>
    <row r="5" spans="1:18" x14ac:dyDescent="0.2">
      <c r="A5" s="1">
        <f>+'YOUR REF DATA'!H75</f>
        <v>20</v>
      </c>
      <c r="B5" t="s">
        <v>5</v>
      </c>
      <c r="C5" s="17" t="e">
        <f t="shared" ref="C5:C15" si="0">+E5+D5</f>
        <v>#REF!</v>
      </c>
      <c r="D5" s="1" t="e">
        <f>+#REF!</f>
        <v>#REF!</v>
      </c>
      <c r="E5" s="46" t="e">
        <f>+#REF!</f>
        <v>#REF!</v>
      </c>
      <c r="F5" s="44" t="e">
        <f t="shared" ref="F5:F15" si="1">G5-E5</f>
        <v>#REF!</v>
      </c>
      <c r="G5" s="17" t="e">
        <f t="shared" ref="G5:G15" si="2">SUM(H5:R5)</f>
        <v>#REF!</v>
      </c>
      <c r="H5" s="1" t="e">
        <f>VLOOKUP(H$3,#REF!,2,FALSE)</f>
        <v>#REF!</v>
      </c>
      <c r="I5" s="1" t="e">
        <f>VLOOKUP(I$3,#REF!,2,FALSE)</f>
        <v>#REF!</v>
      </c>
      <c r="J5" s="1" t="e">
        <f>VLOOKUP(J$3,#REF!,2,FALSE)</f>
        <v>#REF!</v>
      </c>
      <c r="K5" s="1" t="e">
        <f>VLOOKUP(K$3,#REF!,2,FALSE)</f>
        <v>#REF!</v>
      </c>
      <c r="L5" s="1" t="e">
        <f>VLOOKUP(L$3,#REF!,2,FALSE)</f>
        <v>#REF!</v>
      </c>
      <c r="M5" s="1" t="e">
        <f>VLOOKUP(M$3,#REF!,2,FALSE)</f>
        <v>#REF!</v>
      </c>
      <c r="N5" s="1" t="e">
        <f>VLOOKUP(N$3,#REF!,2,FALSE)</f>
        <v>#REF!</v>
      </c>
      <c r="O5" s="1" t="e">
        <f>VLOOKUP(O$3,#REF!,2,FALSE)</f>
        <v>#REF!</v>
      </c>
      <c r="P5" s="1" t="e">
        <f>VLOOKUP(P$3,#REF!,2,FALSE)</f>
        <v>#REF!</v>
      </c>
      <c r="Q5" s="1" t="e">
        <f>VLOOKUP(Q$3,#REF!,2,FALSE)</f>
        <v>#REF!</v>
      </c>
      <c r="R5" s="46" t="e">
        <f>VLOOKUP(R$3,#REF!,2,FALSE)</f>
        <v>#REF!</v>
      </c>
    </row>
    <row r="6" spans="1:18" x14ac:dyDescent="0.2">
      <c r="A6" s="1">
        <f>+'YOUR REF DATA'!H76</f>
        <v>21</v>
      </c>
      <c r="B6" t="s">
        <v>7</v>
      </c>
      <c r="C6" s="17" t="e">
        <f t="shared" si="0"/>
        <v>#REF!</v>
      </c>
      <c r="D6" s="1" t="e">
        <f>+#REF!</f>
        <v>#REF!</v>
      </c>
      <c r="E6" s="46" t="e">
        <f>+#REF!</f>
        <v>#REF!</v>
      </c>
      <c r="F6" s="44" t="e">
        <f t="shared" si="1"/>
        <v>#REF!</v>
      </c>
      <c r="G6" s="17" t="e">
        <f t="shared" si="2"/>
        <v>#REF!</v>
      </c>
      <c r="H6" s="1" t="e">
        <f>VLOOKUP(H$3,#REF!,2,FALSE)</f>
        <v>#REF!</v>
      </c>
      <c r="I6" s="1" t="e">
        <f>VLOOKUP(I$3,#REF!,2,FALSE)</f>
        <v>#REF!</v>
      </c>
      <c r="J6" s="1" t="e">
        <f>VLOOKUP(J$3,#REF!,2,FALSE)</f>
        <v>#REF!</v>
      </c>
      <c r="K6" s="1" t="e">
        <f>VLOOKUP(K$3,#REF!,2,FALSE)</f>
        <v>#REF!</v>
      </c>
      <c r="L6" s="1" t="e">
        <f>VLOOKUP(L$3,#REF!,2,FALSE)</f>
        <v>#REF!</v>
      </c>
      <c r="M6" s="1" t="e">
        <f>VLOOKUP(M$3,#REF!,2,FALSE)</f>
        <v>#REF!</v>
      </c>
      <c r="N6" s="1" t="e">
        <f>VLOOKUP(N$3,#REF!,2,FALSE)</f>
        <v>#REF!</v>
      </c>
      <c r="O6" s="1" t="e">
        <f>VLOOKUP(O$3,#REF!,2,FALSE)</f>
        <v>#REF!</v>
      </c>
      <c r="P6" s="1" t="e">
        <f>VLOOKUP(P$3,#REF!,2,FALSE)</f>
        <v>#REF!</v>
      </c>
      <c r="Q6" s="1" t="e">
        <f>VLOOKUP(Q$3,#REF!,2,FALSE)</f>
        <v>#REF!</v>
      </c>
      <c r="R6" s="46" t="e">
        <f>VLOOKUP(R$3,#REF!,2,FALSE)</f>
        <v>#REF!</v>
      </c>
    </row>
    <row r="7" spans="1:18" x14ac:dyDescent="0.2">
      <c r="A7" s="1">
        <f>+'YOUR REF DATA'!H77</f>
        <v>22</v>
      </c>
      <c r="B7" t="s">
        <v>30</v>
      </c>
      <c r="C7" s="17" t="e">
        <f t="shared" si="0"/>
        <v>#REF!</v>
      </c>
      <c r="D7" s="1" t="e">
        <f>+#REF!</f>
        <v>#REF!</v>
      </c>
      <c r="E7" s="46" t="e">
        <f>+#REF!</f>
        <v>#REF!</v>
      </c>
      <c r="F7" s="44" t="e">
        <f t="shared" si="1"/>
        <v>#REF!</v>
      </c>
      <c r="G7" s="17" t="e">
        <f t="shared" si="2"/>
        <v>#REF!</v>
      </c>
      <c r="H7" s="1" t="e">
        <f>VLOOKUP(H$3,#REF!,2,FALSE)</f>
        <v>#REF!</v>
      </c>
      <c r="I7" s="1" t="e">
        <f>VLOOKUP(I$3,#REF!,2,FALSE)</f>
        <v>#REF!</v>
      </c>
      <c r="J7" s="1" t="e">
        <f>VLOOKUP(J$3,#REF!,2,FALSE)</f>
        <v>#REF!</v>
      </c>
      <c r="K7" s="1" t="e">
        <f>VLOOKUP(K$3,#REF!,2,FALSE)</f>
        <v>#REF!</v>
      </c>
      <c r="L7" s="1" t="e">
        <f>VLOOKUP(L$3,#REF!,2,FALSE)</f>
        <v>#REF!</v>
      </c>
      <c r="M7" s="1" t="e">
        <f>VLOOKUP(M$3,#REF!,2,FALSE)</f>
        <v>#REF!</v>
      </c>
      <c r="N7" s="1" t="e">
        <f>VLOOKUP(N$3,#REF!,2,FALSE)</f>
        <v>#REF!</v>
      </c>
      <c r="O7" s="1" t="e">
        <f>VLOOKUP(O$3,#REF!,2,FALSE)</f>
        <v>#REF!</v>
      </c>
      <c r="P7" s="1" t="e">
        <f>VLOOKUP(P$3,#REF!,2,FALSE)</f>
        <v>#REF!</v>
      </c>
      <c r="Q7" s="1" t="e">
        <f>VLOOKUP(Q$3,#REF!,2,FALSE)</f>
        <v>#REF!</v>
      </c>
      <c r="R7" s="46" t="e">
        <f>VLOOKUP(R$3,#REF!,2,FALSE)</f>
        <v>#REF!</v>
      </c>
    </row>
    <row r="8" spans="1:18" x14ac:dyDescent="0.2">
      <c r="A8" s="1">
        <f>+'YOUR REF DATA'!H78</f>
        <v>22</v>
      </c>
      <c r="B8" t="s">
        <v>11</v>
      </c>
      <c r="C8" s="17" t="e">
        <f t="shared" si="0"/>
        <v>#REF!</v>
      </c>
      <c r="D8" s="1" t="e">
        <f>+#REF!</f>
        <v>#REF!</v>
      </c>
      <c r="E8" s="46" t="e">
        <f>+#REF!</f>
        <v>#REF!</v>
      </c>
      <c r="F8" s="44" t="e">
        <f t="shared" si="1"/>
        <v>#REF!</v>
      </c>
      <c r="G8" s="17" t="e">
        <f t="shared" si="2"/>
        <v>#REF!</v>
      </c>
      <c r="H8" s="1" t="e">
        <f>VLOOKUP(H$3,#REF!,2,FALSE)</f>
        <v>#REF!</v>
      </c>
      <c r="I8" s="1" t="e">
        <f>VLOOKUP(I$3,#REF!,2,FALSE)</f>
        <v>#REF!</v>
      </c>
      <c r="J8" s="1" t="e">
        <f>VLOOKUP(J$3,#REF!,2,FALSE)</f>
        <v>#REF!</v>
      </c>
      <c r="K8" s="1" t="e">
        <f>VLOOKUP(K$3,#REF!,2,FALSE)</f>
        <v>#REF!</v>
      </c>
      <c r="L8" s="1" t="e">
        <f>VLOOKUP(L$3,#REF!,2,FALSE)</f>
        <v>#REF!</v>
      </c>
      <c r="M8" s="1" t="e">
        <f>VLOOKUP(M$3,#REF!,2,FALSE)</f>
        <v>#REF!</v>
      </c>
      <c r="N8" s="1" t="e">
        <f>VLOOKUP(N$3,#REF!,2,FALSE)</f>
        <v>#REF!</v>
      </c>
      <c r="O8" s="1" t="e">
        <f>VLOOKUP(O$3,#REF!,2,FALSE)</f>
        <v>#REF!</v>
      </c>
      <c r="P8" s="1" t="e">
        <f>VLOOKUP(P$3,#REF!,2,FALSE)</f>
        <v>#REF!</v>
      </c>
      <c r="Q8" s="1" t="e">
        <f>VLOOKUP(Q$3,#REF!,2,FALSE)</f>
        <v>#REF!</v>
      </c>
      <c r="R8" s="46" t="e">
        <f>VLOOKUP(R$3,#REF!,2,FALSE)</f>
        <v>#REF!</v>
      </c>
    </row>
    <row r="9" spans="1:18" x14ac:dyDescent="0.2">
      <c r="A9" s="1">
        <f>+'YOUR REF DATA'!H79</f>
        <v>21</v>
      </c>
      <c r="B9" t="s">
        <v>13</v>
      </c>
      <c r="C9" s="17" t="e">
        <f t="shared" si="0"/>
        <v>#REF!</v>
      </c>
      <c r="D9" s="1" t="e">
        <f>+#REF!</f>
        <v>#REF!</v>
      </c>
      <c r="E9" s="46" t="e">
        <f>+#REF!</f>
        <v>#REF!</v>
      </c>
      <c r="F9" s="44" t="e">
        <f t="shared" si="1"/>
        <v>#REF!</v>
      </c>
      <c r="G9" s="17" t="e">
        <f t="shared" si="2"/>
        <v>#REF!</v>
      </c>
      <c r="H9" s="1" t="e">
        <f>VLOOKUP(H$3,#REF!,2,FALSE)</f>
        <v>#REF!</v>
      </c>
      <c r="I9" s="1" t="e">
        <f>VLOOKUP(I$3,#REF!,2,FALSE)</f>
        <v>#REF!</v>
      </c>
      <c r="J9" s="1" t="e">
        <f>VLOOKUP(J$3,#REF!,2,FALSE)</f>
        <v>#REF!</v>
      </c>
      <c r="K9" s="1" t="e">
        <f>VLOOKUP(K$3,#REF!,2,FALSE)</f>
        <v>#REF!</v>
      </c>
      <c r="L9" s="1" t="e">
        <f>VLOOKUP(L$3,#REF!,2,FALSE)</f>
        <v>#REF!</v>
      </c>
      <c r="M9" s="1" t="e">
        <f>VLOOKUP(M$3,#REF!,2,FALSE)</f>
        <v>#REF!</v>
      </c>
      <c r="N9" s="1" t="e">
        <f>VLOOKUP(N$3,#REF!,2,FALSE)</f>
        <v>#REF!</v>
      </c>
      <c r="O9" s="1" t="e">
        <f>VLOOKUP(O$3,#REF!,2,FALSE)</f>
        <v>#REF!</v>
      </c>
      <c r="P9" s="1" t="e">
        <f>VLOOKUP(P$3,#REF!,2,FALSE)</f>
        <v>#REF!</v>
      </c>
      <c r="Q9" s="1" t="e">
        <f>VLOOKUP(Q$3,#REF!,2,FALSE)</f>
        <v>#REF!</v>
      </c>
      <c r="R9" s="46" t="e">
        <f>VLOOKUP(R$3,#REF!,2,FALSE)</f>
        <v>#REF!</v>
      </c>
    </row>
    <row r="10" spans="1:18" x14ac:dyDescent="0.2">
      <c r="A10" s="1">
        <f>+'YOUR REF DATA'!H80</f>
        <v>23</v>
      </c>
      <c r="B10" t="s">
        <v>15</v>
      </c>
      <c r="C10" s="17" t="e">
        <f t="shared" si="0"/>
        <v>#REF!</v>
      </c>
      <c r="D10" s="1" t="e">
        <f>+#REF!</f>
        <v>#REF!</v>
      </c>
      <c r="E10" s="46" t="e">
        <f>+#REF!</f>
        <v>#REF!</v>
      </c>
      <c r="F10" s="44" t="e">
        <f t="shared" si="1"/>
        <v>#REF!</v>
      </c>
      <c r="G10" s="17" t="e">
        <f t="shared" si="2"/>
        <v>#REF!</v>
      </c>
      <c r="H10" s="1" t="e">
        <f>VLOOKUP(H$3,#REF!,2,FALSE)</f>
        <v>#REF!</v>
      </c>
      <c r="I10" s="1" t="e">
        <f>VLOOKUP(I$3,#REF!,2,FALSE)</f>
        <v>#REF!</v>
      </c>
      <c r="J10" s="1" t="e">
        <f>VLOOKUP(J$3,#REF!,2,FALSE)</f>
        <v>#REF!</v>
      </c>
      <c r="K10" s="1" t="e">
        <f>VLOOKUP(K$3,#REF!,2,FALSE)</f>
        <v>#REF!</v>
      </c>
      <c r="L10" s="1" t="e">
        <f>VLOOKUP(L$3,#REF!,2,FALSE)</f>
        <v>#REF!</v>
      </c>
      <c r="M10" s="1" t="e">
        <f>VLOOKUP(M$3,#REF!,2,FALSE)</f>
        <v>#REF!</v>
      </c>
      <c r="N10" s="1" t="e">
        <f>VLOOKUP(N$3,#REF!,2,FALSE)</f>
        <v>#REF!</v>
      </c>
      <c r="O10" s="1" t="e">
        <f>VLOOKUP(O$3,#REF!,2,FALSE)</f>
        <v>#REF!</v>
      </c>
      <c r="P10" s="1" t="e">
        <f>VLOOKUP(P$3,#REF!,2,FALSE)</f>
        <v>#REF!</v>
      </c>
      <c r="Q10" s="1" t="e">
        <f>VLOOKUP(Q$3,#REF!,2,FALSE)</f>
        <v>#REF!</v>
      </c>
      <c r="R10" s="46" t="e">
        <f>VLOOKUP(R$3,#REF!,2,FALSE)</f>
        <v>#REF!</v>
      </c>
    </row>
    <row r="11" spans="1:18" x14ac:dyDescent="0.2">
      <c r="A11" s="1">
        <f>+'YOUR REF DATA'!H81</f>
        <v>21</v>
      </c>
      <c r="B11" t="s">
        <v>17</v>
      </c>
      <c r="C11" s="17" t="e">
        <f t="shared" si="0"/>
        <v>#REF!</v>
      </c>
      <c r="D11" s="1" t="e">
        <f>+#REF!</f>
        <v>#REF!</v>
      </c>
      <c r="E11" s="46" t="e">
        <f>+#REF!</f>
        <v>#REF!</v>
      </c>
      <c r="F11" s="44" t="e">
        <f t="shared" si="1"/>
        <v>#REF!</v>
      </c>
      <c r="G11" s="17" t="e">
        <f t="shared" si="2"/>
        <v>#REF!</v>
      </c>
      <c r="H11" s="1" t="e">
        <f>VLOOKUP(H$3,#REF!,2,FALSE)</f>
        <v>#REF!</v>
      </c>
      <c r="I11" s="1" t="e">
        <f>VLOOKUP(I$3,#REF!,2,FALSE)</f>
        <v>#REF!</v>
      </c>
      <c r="J11" s="1" t="e">
        <f>VLOOKUP(J$3,#REF!,2,FALSE)</f>
        <v>#REF!</v>
      </c>
      <c r="K11" s="1" t="e">
        <f>VLOOKUP(K$3,#REF!,2,FALSE)</f>
        <v>#REF!</v>
      </c>
      <c r="L11" s="1" t="e">
        <f>VLOOKUP(L$3,#REF!,2,FALSE)</f>
        <v>#REF!</v>
      </c>
      <c r="M11" s="1" t="e">
        <f>VLOOKUP(M$3,#REF!,2,FALSE)</f>
        <v>#REF!</v>
      </c>
      <c r="N11" s="1" t="e">
        <f>VLOOKUP(N$3,#REF!,2,FALSE)</f>
        <v>#REF!</v>
      </c>
      <c r="O11" s="1" t="e">
        <f>VLOOKUP(O$3,#REF!,2,FALSE)</f>
        <v>#REF!</v>
      </c>
      <c r="P11" s="1" t="e">
        <f>VLOOKUP(P$3,#REF!,2,FALSE)</f>
        <v>#REF!</v>
      </c>
      <c r="Q11" s="1" t="e">
        <f>VLOOKUP(Q$3,#REF!,2,FALSE)</f>
        <v>#REF!</v>
      </c>
      <c r="R11" s="46" t="e">
        <f>VLOOKUP(R$3,#REF!,2,FALSE)</f>
        <v>#REF!</v>
      </c>
    </row>
    <row r="12" spans="1:18" x14ac:dyDescent="0.2">
      <c r="A12" s="1">
        <f>+'YOUR REF DATA'!H82</f>
        <v>22</v>
      </c>
      <c r="B12" t="s">
        <v>19</v>
      </c>
      <c r="C12" s="17" t="e">
        <f t="shared" si="0"/>
        <v>#REF!</v>
      </c>
      <c r="D12" s="1" t="e">
        <f>+#REF!</f>
        <v>#REF!</v>
      </c>
      <c r="E12" s="46" t="e">
        <f>+#REF!</f>
        <v>#REF!</v>
      </c>
      <c r="F12" s="44" t="e">
        <f t="shared" si="1"/>
        <v>#REF!</v>
      </c>
      <c r="G12" s="17" t="e">
        <f t="shared" si="2"/>
        <v>#REF!</v>
      </c>
      <c r="H12" s="1" t="e">
        <f>VLOOKUP(H$3,#REF!,2,FALSE)</f>
        <v>#REF!</v>
      </c>
      <c r="I12" s="1" t="e">
        <f>VLOOKUP(I$3,#REF!,2,FALSE)</f>
        <v>#REF!</v>
      </c>
      <c r="J12" s="1" t="e">
        <f>VLOOKUP(J$3,#REF!,2,FALSE)</f>
        <v>#REF!</v>
      </c>
      <c r="K12" s="1" t="e">
        <f>VLOOKUP(K$3,#REF!,2,FALSE)</f>
        <v>#REF!</v>
      </c>
      <c r="L12" s="1" t="e">
        <f>VLOOKUP(L$3,#REF!,2,FALSE)</f>
        <v>#REF!</v>
      </c>
      <c r="M12" s="1" t="e">
        <f>VLOOKUP(M$3,#REF!,2,FALSE)</f>
        <v>#REF!</v>
      </c>
      <c r="N12" s="1" t="e">
        <f>VLOOKUP(N$3,#REF!,2,FALSE)</f>
        <v>#REF!</v>
      </c>
      <c r="O12" s="1" t="e">
        <f>VLOOKUP(O$3,#REF!,2,FALSE)</f>
        <v>#REF!</v>
      </c>
      <c r="P12" s="1" t="e">
        <f>VLOOKUP(P$3,#REF!,2,FALSE)</f>
        <v>#REF!</v>
      </c>
      <c r="Q12" s="1" t="e">
        <f>VLOOKUP(Q$3,#REF!,2,FALSE)</f>
        <v>#REF!</v>
      </c>
      <c r="R12" s="46" t="e">
        <f>VLOOKUP(R$3,#REF!,2,FALSE)</f>
        <v>#REF!</v>
      </c>
    </row>
    <row r="13" spans="1:18" x14ac:dyDescent="0.2">
      <c r="A13" s="1">
        <f>+'YOUR REF DATA'!H83</f>
        <v>23</v>
      </c>
      <c r="B13" t="s">
        <v>21</v>
      </c>
      <c r="C13" s="17" t="e">
        <f t="shared" si="0"/>
        <v>#REF!</v>
      </c>
      <c r="D13" s="1" t="e">
        <f>+#REF!</f>
        <v>#REF!</v>
      </c>
      <c r="E13" s="46" t="e">
        <f>+#REF!</f>
        <v>#REF!</v>
      </c>
      <c r="F13" s="44" t="e">
        <f t="shared" si="1"/>
        <v>#REF!</v>
      </c>
      <c r="G13" s="17" t="e">
        <f t="shared" si="2"/>
        <v>#REF!</v>
      </c>
      <c r="H13" s="1" t="e">
        <f>VLOOKUP(H$3,#REF!,2,FALSE)</f>
        <v>#REF!</v>
      </c>
      <c r="I13" s="1" t="e">
        <f>VLOOKUP(I$3,#REF!,2,FALSE)</f>
        <v>#REF!</v>
      </c>
      <c r="J13" s="1" t="e">
        <f>VLOOKUP(J$3,#REF!,2,FALSE)</f>
        <v>#REF!</v>
      </c>
      <c r="K13" s="1" t="e">
        <f>VLOOKUP(K$3,#REF!,2,FALSE)</f>
        <v>#REF!</v>
      </c>
      <c r="L13" s="1" t="e">
        <f>VLOOKUP(L$3,#REF!,2,FALSE)</f>
        <v>#REF!</v>
      </c>
      <c r="M13" s="1" t="e">
        <f>VLOOKUP(M$3,#REF!,2,FALSE)</f>
        <v>#REF!</v>
      </c>
      <c r="N13" s="1" t="e">
        <f>VLOOKUP(N$3,#REF!,2,FALSE)</f>
        <v>#REF!</v>
      </c>
      <c r="O13" s="1" t="e">
        <f>VLOOKUP(O$3,#REF!,2,FALSE)</f>
        <v>#REF!</v>
      </c>
      <c r="P13" s="1" t="e">
        <f>VLOOKUP(P$3,#REF!,2,FALSE)</f>
        <v>#REF!</v>
      </c>
      <c r="Q13" s="1" t="e">
        <f>VLOOKUP(Q$3,#REF!,2,FALSE)</f>
        <v>#REF!</v>
      </c>
      <c r="R13" s="46" t="e">
        <f>VLOOKUP(R$3,#REF!,2,FALSE)</f>
        <v>#REF!</v>
      </c>
    </row>
    <row r="14" spans="1:18" x14ac:dyDescent="0.2">
      <c r="A14" s="1">
        <f>+'YOUR REF DATA'!H84</f>
        <v>20</v>
      </c>
      <c r="B14" t="s">
        <v>23</v>
      </c>
      <c r="C14" s="17" t="e">
        <f t="shared" si="0"/>
        <v>#REF!</v>
      </c>
      <c r="D14" s="1" t="e">
        <f>+#REF!</f>
        <v>#REF!</v>
      </c>
      <c r="E14" s="46" t="e">
        <f>+#REF!</f>
        <v>#REF!</v>
      </c>
      <c r="F14" s="44" t="e">
        <f t="shared" si="1"/>
        <v>#REF!</v>
      </c>
      <c r="G14" s="17" t="e">
        <f t="shared" si="2"/>
        <v>#REF!</v>
      </c>
      <c r="H14" s="1" t="e">
        <f>VLOOKUP(H$3,#REF!,2,FALSE)</f>
        <v>#REF!</v>
      </c>
      <c r="I14" s="1" t="e">
        <f>VLOOKUP(I$3,#REF!,2,FALSE)</f>
        <v>#REF!</v>
      </c>
      <c r="J14" s="1" t="e">
        <f>VLOOKUP(J$3,#REF!,2,FALSE)</f>
        <v>#REF!</v>
      </c>
      <c r="K14" s="1" t="e">
        <f>VLOOKUP(K$3,#REF!,2,FALSE)</f>
        <v>#REF!</v>
      </c>
      <c r="L14" s="1" t="e">
        <f>VLOOKUP(L$3,#REF!,2,FALSE)</f>
        <v>#REF!</v>
      </c>
      <c r="M14" s="1" t="e">
        <f>VLOOKUP(M$3,#REF!,2,FALSE)</f>
        <v>#REF!</v>
      </c>
      <c r="N14" s="1" t="e">
        <f>VLOOKUP(N$3,#REF!,2,FALSE)</f>
        <v>#REF!</v>
      </c>
      <c r="O14" s="1" t="e">
        <f>VLOOKUP(O$3,#REF!,2,FALSE)</f>
        <v>#REF!</v>
      </c>
      <c r="P14" s="1" t="e">
        <f>VLOOKUP(P$3,#REF!,2,FALSE)</f>
        <v>#REF!</v>
      </c>
      <c r="Q14" s="1" t="e">
        <f>VLOOKUP(Q$3,#REF!,2,FALSE)</f>
        <v>#REF!</v>
      </c>
      <c r="R14" s="46" t="e">
        <f>VLOOKUP(R$3,#REF!,2,FALSE)</f>
        <v>#REF!</v>
      </c>
    </row>
    <row r="15" spans="1:18" x14ac:dyDescent="0.2">
      <c r="A15" s="1">
        <f>+'YOUR REF DATA'!H85</f>
        <v>23</v>
      </c>
      <c r="B15" t="s">
        <v>25</v>
      </c>
      <c r="C15" s="17" t="e">
        <f t="shared" si="0"/>
        <v>#REF!</v>
      </c>
      <c r="D15" s="1" t="e">
        <f>+#REF!</f>
        <v>#REF!</v>
      </c>
      <c r="E15" s="46" t="e">
        <f>+#REF!</f>
        <v>#REF!</v>
      </c>
      <c r="F15" s="44" t="e">
        <f t="shared" si="1"/>
        <v>#REF!</v>
      </c>
      <c r="G15" s="17" t="e">
        <f t="shared" si="2"/>
        <v>#REF!</v>
      </c>
      <c r="H15" s="1" t="e">
        <f>VLOOKUP(H$3,#REF!,2,FALSE)</f>
        <v>#REF!</v>
      </c>
      <c r="I15" s="1" t="e">
        <f>VLOOKUP(I$3,#REF!,2,FALSE)</f>
        <v>#REF!</v>
      </c>
      <c r="J15" s="1" t="e">
        <f>VLOOKUP(J$3,#REF!,2,FALSE)</f>
        <v>#REF!</v>
      </c>
      <c r="K15" s="1" t="e">
        <f>VLOOKUP(K$3,#REF!,2,FALSE)</f>
        <v>#REF!</v>
      </c>
      <c r="L15" s="1" t="e">
        <f>VLOOKUP(L$3,#REF!,2,FALSE)</f>
        <v>#REF!</v>
      </c>
      <c r="M15" s="1" t="e">
        <f>VLOOKUP(M$3,#REF!,2,FALSE)</f>
        <v>#REF!</v>
      </c>
      <c r="N15" s="1" t="e">
        <f>VLOOKUP(N$3,#REF!,2,FALSE)</f>
        <v>#REF!</v>
      </c>
      <c r="O15" s="1" t="e">
        <f>VLOOKUP(O$3,#REF!,2,FALSE)</f>
        <v>#REF!</v>
      </c>
      <c r="P15" s="1" t="e">
        <f>VLOOKUP(P$3,#REF!,2,FALSE)</f>
        <v>#REF!</v>
      </c>
      <c r="Q15" s="1" t="e">
        <f>VLOOKUP(Q$3,#REF!,2,FALSE)</f>
        <v>#REF!</v>
      </c>
      <c r="R15" s="46" t="e">
        <f>VLOOKUP(R$3,#REF!,2,FALSE)</f>
        <v>#REF!</v>
      </c>
    </row>
    <row r="16" spans="1:18" x14ac:dyDescent="0.2">
      <c r="C16" s="17"/>
      <c r="D16" s="1"/>
      <c r="E16" s="46"/>
      <c r="F16" s="1"/>
      <c r="G16" s="17"/>
      <c r="H16" s="1"/>
      <c r="I16" s="1"/>
      <c r="J16" s="1"/>
      <c r="K16" s="1"/>
      <c r="L16" s="1"/>
      <c r="M16" s="1"/>
      <c r="N16" s="1"/>
      <c r="O16" s="1"/>
      <c r="P16" s="1"/>
      <c r="Q16" s="1"/>
      <c r="R16" s="46"/>
    </row>
    <row r="17" spans="1:18" ht="13.5" thickBot="1" x14ac:dyDescent="0.25">
      <c r="A17" s="45">
        <f t="shared" ref="A17" si="3">SUM(A4:A16)</f>
        <v>261</v>
      </c>
      <c r="C17" s="47" t="e">
        <f>SUM(C4:C16)</f>
        <v>#REF!</v>
      </c>
      <c r="D17" s="45" t="e">
        <f>SUM(D4:D16)</f>
        <v>#REF!</v>
      </c>
      <c r="E17" s="48" t="e">
        <f>SUM(E4:E16)</f>
        <v>#REF!</v>
      </c>
      <c r="F17" s="1"/>
      <c r="G17" s="47" t="e">
        <f t="shared" ref="G17:R17" si="4">SUM(G4:G16)</f>
        <v>#REF!</v>
      </c>
      <c r="H17" s="45" t="e">
        <f t="shared" si="4"/>
        <v>#REF!</v>
      </c>
      <c r="I17" s="45" t="e">
        <f t="shared" si="4"/>
        <v>#REF!</v>
      </c>
      <c r="J17" s="45" t="e">
        <f t="shared" si="4"/>
        <v>#REF!</v>
      </c>
      <c r="K17" s="45" t="e">
        <f t="shared" si="4"/>
        <v>#REF!</v>
      </c>
      <c r="L17" s="45" t="e">
        <f t="shared" si="4"/>
        <v>#REF!</v>
      </c>
      <c r="M17" s="45" t="e">
        <f t="shared" si="4"/>
        <v>#REF!</v>
      </c>
      <c r="N17" s="45" t="e">
        <f t="shared" si="4"/>
        <v>#REF!</v>
      </c>
      <c r="O17" s="45" t="e">
        <f t="shared" si="4"/>
        <v>#REF!</v>
      </c>
      <c r="P17" s="45" t="e">
        <f t="shared" si="4"/>
        <v>#REF!</v>
      </c>
      <c r="Q17" s="45" t="e">
        <f t="shared" si="4"/>
        <v>#REF!</v>
      </c>
      <c r="R17" s="48" t="e">
        <f t="shared" si="4"/>
        <v>#REF!</v>
      </c>
    </row>
    <row r="18" spans="1:18" ht="13.5" thickTop="1" x14ac:dyDescent="0.2">
      <c r="C18" s="49" t="e">
        <f>C17-D18</f>
        <v>#REF!</v>
      </c>
      <c r="D18" s="55" t="e">
        <f>+D17+E17</f>
        <v>#REF!</v>
      </c>
      <c r="E18" s="6"/>
      <c r="G18" s="49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6"/>
    </row>
  </sheetData>
  <sheetProtection sheet="1" objects="1" scenarios="1"/>
  <pageMargins left="0.70866141732283472" right="0.70866141732283472" top="0.74803149606299213" bottom="0.74803149606299213" header="0.31496062992125984" footer="0.31496062992125984"/>
  <pageSetup paperSize="9" scale="94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N181"/>
  <sheetViews>
    <sheetView showGridLines="0" workbookViewId="0">
      <pane ySplit="11" topLeftCell="A12" activePane="bottomLeft" state="frozen"/>
      <selection activeCell="F46" sqref="F46"/>
      <selection pane="bottomLeft" activeCell="C20" sqref="C20"/>
    </sheetView>
  </sheetViews>
  <sheetFormatPr defaultRowHeight="12.75" x14ac:dyDescent="0.2"/>
  <cols>
    <col min="1" max="1" width="8.28515625" customWidth="1"/>
    <col min="2" max="2" width="8.7109375" customWidth="1"/>
    <col min="3" max="4" width="7" customWidth="1"/>
    <col min="5" max="5" width="11.28515625" customWidth="1"/>
    <col min="6" max="6" width="22" customWidth="1"/>
    <col min="7" max="7" width="3.42578125" customWidth="1"/>
    <col min="8" max="8" width="19.7109375" customWidth="1"/>
    <col min="9" max="9" width="18.42578125" customWidth="1"/>
    <col min="10" max="10" width="15.28515625" style="3" customWidth="1"/>
    <col min="11" max="11" width="19.85546875" customWidth="1"/>
    <col min="12" max="12" width="0.7109375" style="105" customWidth="1"/>
    <col min="13" max="13" width="12.42578125" customWidth="1"/>
    <col min="14" max="14" width="32.5703125" customWidth="1"/>
  </cols>
  <sheetData>
    <row r="1" spans="1:14" ht="17.45" customHeight="1" x14ac:dyDescent="0.3">
      <c r="A1" s="157" t="str">
        <f>+'YOUR REF DATA'!A1</f>
        <v>ISx4 Timesheet</v>
      </c>
      <c r="B1" s="157"/>
      <c r="C1" s="158"/>
      <c r="D1" s="121" t="s">
        <v>185</v>
      </c>
      <c r="E1" s="159" t="str">
        <f>+'YOUR REF DATA'!D3</f>
        <v>Egor Lipchinskiy</v>
      </c>
      <c r="F1" s="160"/>
      <c r="H1" s="11" t="s">
        <v>0</v>
      </c>
      <c r="I1" s="129">
        <f>+'YOUR REF DATA'!F1</f>
        <v>2025</v>
      </c>
      <c r="M1" s="145"/>
      <c r="N1" s="10"/>
    </row>
    <row r="2" spans="1:14" ht="18.75" x14ac:dyDescent="0.3">
      <c r="E2" s="122" t="s">
        <v>27</v>
      </c>
      <c r="F2" s="123">
        <f>SUMIF(M$11:M$56,"B",D$11:D$56)</f>
        <v>20</v>
      </c>
      <c r="H2" s="14" t="s">
        <v>31</v>
      </c>
      <c r="I2" s="130" t="s">
        <v>3</v>
      </c>
      <c r="M2" s="147" t="s">
        <v>213</v>
      </c>
      <c r="N2" s="10"/>
    </row>
    <row r="3" spans="1:14" x14ac:dyDescent="0.2">
      <c r="E3" s="13" t="s">
        <v>55</v>
      </c>
      <c r="F3" s="46">
        <f>SUMIF(M$11:M$56,"N",D$11:D$56)</f>
        <v>0</v>
      </c>
      <c r="G3" s="96" t="str">
        <f>+'YOUR REF DATA'!B8</f>
        <v>B4</v>
      </c>
      <c r="H3" s="113">
        <f>SUMIF(C11:C55,G3,D11:D55)</f>
        <v>20</v>
      </c>
      <c r="I3" s="111" t="str">
        <f>+'YOUR REF DATA'!D8</f>
        <v>ABN - Egor</v>
      </c>
      <c r="M3" s="147" t="s">
        <v>214</v>
      </c>
      <c r="N3" s="10"/>
    </row>
    <row r="4" spans="1:14" x14ac:dyDescent="0.2">
      <c r="E4" s="108" t="s">
        <v>26</v>
      </c>
      <c r="F4" s="85">
        <f>F2+F3</f>
        <v>20</v>
      </c>
      <c r="G4" s="96">
        <f>+'YOUR REF DATA'!B9</f>
        <v>0</v>
      </c>
      <c r="H4" s="114">
        <f>SUMIF(C12:C56,G4,D12:D56)</f>
        <v>0</v>
      </c>
      <c r="I4" s="112" t="e">
        <f>+'YOUR REF DATA'!D9</f>
        <v>#N/A</v>
      </c>
      <c r="M4" s="147" t="s">
        <v>215</v>
      </c>
      <c r="N4" s="10"/>
    </row>
    <row r="5" spans="1:14" x14ac:dyDescent="0.2">
      <c r="E5" s="124" t="s">
        <v>106</v>
      </c>
      <c r="F5" s="125">
        <f>VLOOKUP(I2,'YOUR REF DATA'!G74:H85,2,FALSE)</f>
        <v>23</v>
      </c>
      <c r="G5" s="96">
        <f>+'YOUR REF DATA'!B10</f>
        <v>0</v>
      </c>
      <c r="H5" s="114">
        <f t="shared" ref="H5:H6" si="0">SUMIF(C13:C57,G5,D13:D57)</f>
        <v>0</v>
      </c>
      <c r="I5" s="112" t="e">
        <f>+'YOUR REF DATA'!D10</f>
        <v>#N/A</v>
      </c>
      <c r="M5" s="145"/>
      <c r="N5" s="10"/>
    </row>
    <row r="6" spans="1:14" x14ac:dyDescent="0.2">
      <c r="C6" s="1"/>
      <c r="E6" s="115" t="s">
        <v>56</v>
      </c>
      <c r="F6" s="116">
        <f>F5-F4</f>
        <v>3</v>
      </c>
      <c r="G6" s="96">
        <f>+'YOUR REF DATA'!B11</f>
        <v>0</v>
      </c>
      <c r="H6" s="114">
        <f t="shared" si="0"/>
        <v>0</v>
      </c>
      <c r="I6" s="112" t="e">
        <f>+'YOUR REF DATA'!D11</f>
        <v>#N/A</v>
      </c>
      <c r="M6" s="145"/>
      <c r="N6" s="10"/>
    </row>
    <row r="7" spans="1:14" x14ac:dyDescent="0.2">
      <c r="C7" s="1"/>
      <c r="E7" s="148" t="s">
        <v>216</v>
      </c>
      <c r="F7" s="146"/>
      <c r="G7" s="96">
        <f>+'YOUR REF DATA'!B12</f>
        <v>0</v>
      </c>
      <c r="H7" s="110">
        <f>SUMIF(C13:C57,G7,D13:D57)</f>
        <v>0</v>
      </c>
      <c r="I7" s="117" t="e">
        <f>+'YOUR REF DATA'!D10</f>
        <v>#N/A</v>
      </c>
      <c r="M7" s="145"/>
      <c r="N7" s="10"/>
    </row>
    <row r="8" spans="1:14" x14ac:dyDescent="0.2">
      <c r="C8" s="1"/>
      <c r="E8" s="146"/>
      <c r="F8" s="146"/>
      <c r="G8" s="1"/>
      <c r="H8" s="133">
        <f>SUM(H3:H7)</f>
        <v>20</v>
      </c>
      <c r="I8" s="109">
        <f>F2-H8</f>
        <v>0</v>
      </c>
      <c r="M8" s="145"/>
      <c r="N8" s="10"/>
    </row>
    <row r="9" spans="1:14" x14ac:dyDescent="0.2">
      <c r="C9" s="1"/>
      <c r="N9" s="10"/>
    </row>
    <row r="10" spans="1:14" ht="4.9000000000000004" customHeight="1" x14ac:dyDescent="0.2">
      <c r="A10" s="1"/>
      <c r="B10" s="32"/>
      <c r="C10" s="1"/>
      <c r="D10" s="1"/>
      <c r="E10" s="1"/>
      <c r="F10" s="1"/>
      <c r="G10" s="1"/>
      <c r="K10" s="26"/>
      <c r="M10" s="10"/>
      <c r="N10" s="10"/>
    </row>
    <row r="11" spans="1:14" ht="21" customHeight="1" x14ac:dyDescent="0.2">
      <c r="A11" s="8" t="s">
        <v>32</v>
      </c>
      <c r="B11" s="9" t="s">
        <v>33</v>
      </c>
      <c r="C11" s="8" t="s">
        <v>61</v>
      </c>
      <c r="D11" s="8" t="s">
        <v>35</v>
      </c>
      <c r="E11" s="8" t="s">
        <v>36</v>
      </c>
      <c r="F11" s="8" t="s">
        <v>54</v>
      </c>
      <c r="G11" s="9"/>
      <c r="H11" s="9" t="s">
        <v>37</v>
      </c>
      <c r="I11" s="16" t="s">
        <v>38</v>
      </c>
      <c r="M11" s="10"/>
      <c r="N11" s="10"/>
    </row>
    <row r="12" spans="1:14" x14ac:dyDescent="0.2">
      <c r="A12" s="33" t="s">
        <v>39</v>
      </c>
      <c r="B12" s="34"/>
      <c r="C12" s="62"/>
      <c r="D12" s="62"/>
      <c r="E12" s="33" t="e">
        <f>VLOOKUP($C12,'YOUR REF DATA'!$B:$E,2,FALSE)</f>
        <v>#N/A</v>
      </c>
      <c r="F12" s="131" t="e">
        <f>VLOOKUP($C12,'YOUR REF DATA'!$B:$E,3,FALSE)</f>
        <v>#N/A</v>
      </c>
      <c r="G12" s="126"/>
      <c r="H12" s="35" t="e">
        <f>VLOOKUP($C12,'YOUR REF DATA'!$B:$E,4,FALSE)</f>
        <v>#N/A</v>
      </c>
      <c r="I12" s="64"/>
      <c r="K12" s="26"/>
      <c r="M12" s="10" t="str">
        <f t="shared" ref="M12:M13" si="1">LEFT(C12,1)</f>
        <v/>
      </c>
      <c r="N12" s="10"/>
    </row>
    <row r="13" spans="1:14" x14ac:dyDescent="0.2">
      <c r="A13" s="36" t="s">
        <v>40</v>
      </c>
      <c r="B13" s="37"/>
      <c r="C13" s="61"/>
      <c r="D13" s="61"/>
      <c r="E13" s="36" t="e">
        <f>VLOOKUP($C13,'YOUR REF DATA'!$B:$E,2,FALSE)</f>
        <v>#N/A</v>
      </c>
      <c r="F13" s="132" t="e">
        <f>VLOOKUP($C13,'YOUR REF DATA'!$B:$E,3,FALSE)</f>
        <v>#N/A</v>
      </c>
      <c r="G13" s="38"/>
      <c r="H13" s="39" t="e">
        <f>VLOOKUP($C13,'YOUR REF DATA'!$B:$E,4,FALSE)</f>
        <v>#N/A</v>
      </c>
      <c r="I13" s="65"/>
      <c r="K13" s="26"/>
      <c r="M13" s="10" t="str">
        <f t="shared" si="1"/>
        <v/>
      </c>
      <c r="N13" s="10"/>
    </row>
    <row r="14" spans="1:14" s="7" customFormat="1" x14ac:dyDescent="0.2">
      <c r="A14" s="18" t="s">
        <v>41</v>
      </c>
      <c r="B14" s="20"/>
      <c r="C14" s="140"/>
      <c r="D14" s="140"/>
      <c r="E14" s="18" t="e">
        <f>VLOOKUP($C14,'YOUR REF DATA'!$B:$E,2,FALSE)</f>
        <v>#N/A</v>
      </c>
      <c r="F14" s="98" t="e">
        <f>VLOOKUP($C14,'YOUR REF DATA'!$B:$E,3,FALSE)</f>
        <v>#N/A</v>
      </c>
      <c r="G14" s="127"/>
      <c r="H14" s="19" t="e">
        <f>VLOOKUP($C14,'YOUR REF DATA'!$B:$E,4,FALSE)</f>
        <v>#N/A</v>
      </c>
      <c r="I14" s="66"/>
      <c r="K14" s="26"/>
      <c r="L14" s="105"/>
      <c r="M14" s="10" t="str">
        <f>LEFT(C14,1)</f>
        <v/>
      </c>
      <c r="N14" s="10"/>
    </row>
    <row r="15" spans="1:14" s="10" customFormat="1" x14ac:dyDescent="0.2">
      <c r="A15" s="18" t="s">
        <v>42</v>
      </c>
      <c r="B15" s="20"/>
      <c r="C15" s="140"/>
      <c r="D15" s="140"/>
      <c r="E15" s="18" t="e">
        <f>VLOOKUP($C15,'YOUR REF DATA'!$B:$E,2,FALSE)</f>
        <v>#N/A</v>
      </c>
      <c r="F15" s="98" t="e">
        <f>VLOOKUP($C15,'YOUR REF DATA'!$B:$E,3,FALSE)</f>
        <v>#N/A</v>
      </c>
      <c r="G15" s="127"/>
      <c r="H15" s="19" t="e">
        <f>VLOOKUP($C15,'YOUR REF DATA'!$B:$E,4,FALSE)</f>
        <v>#N/A</v>
      </c>
      <c r="I15" s="66"/>
      <c r="L15" s="106"/>
      <c r="M15" s="10" t="str">
        <f>LEFT(C15,1)</f>
        <v/>
      </c>
    </row>
    <row r="16" spans="1:14" s="10" customFormat="1" x14ac:dyDescent="0.2">
      <c r="A16" s="18" t="s">
        <v>43</v>
      </c>
      <c r="B16" s="20">
        <v>45658</v>
      </c>
      <c r="C16" s="140"/>
      <c r="D16" s="140"/>
      <c r="E16" s="18" t="e">
        <f>VLOOKUP($C16,'YOUR REF DATA'!$B:$E,2,FALSE)</f>
        <v>#N/A</v>
      </c>
      <c r="F16" s="98" t="e">
        <f>VLOOKUP($C16,'YOUR REF DATA'!$B:$E,3,FALSE)</f>
        <v>#N/A</v>
      </c>
      <c r="G16" s="127"/>
      <c r="H16" s="19" t="e">
        <f>VLOOKUP($C16,'YOUR REF DATA'!$B:$E,4,FALSE)</f>
        <v>#N/A</v>
      </c>
      <c r="I16" s="66"/>
      <c r="L16" s="106"/>
      <c r="M16" s="10" t="str">
        <f t="shared" ref="M16:M56" si="2">LEFT(C16,1)</f>
        <v/>
      </c>
    </row>
    <row r="17" spans="1:13" s="10" customFormat="1" x14ac:dyDescent="0.2">
      <c r="A17" s="18" t="s">
        <v>44</v>
      </c>
      <c r="B17" s="20">
        <f t="shared" ref="B17:B18" si="3">+B16+1</f>
        <v>45659</v>
      </c>
      <c r="C17" s="140"/>
      <c r="D17" s="140"/>
      <c r="E17" s="18" t="e">
        <f>VLOOKUP($C17,'YOUR REF DATA'!$B:$E,2,FALSE)</f>
        <v>#N/A</v>
      </c>
      <c r="F17" s="98" t="e">
        <f>VLOOKUP($C17,'YOUR REF DATA'!$B:$E,3,FALSE)</f>
        <v>#N/A</v>
      </c>
      <c r="G17" s="127"/>
      <c r="H17" s="19" t="e">
        <f>VLOOKUP($C17,'YOUR REF DATA'!$B:$E,4,FALSE)</f>
        <v>#N/A</v>
      </c>
      <c r="I17" s="66"/>
      <c r="L17" s="106"/>
      <c r="M17" s="10" t="str">
        <f t="shared" si="2"/>
        <v/>
      </c>
    </row>
    <row r="18" spans="1:13" s="10" customFormat="1" x14ac:dyDescent="0.2">
      <c r="A18" s="18" t="s">
        <v>45</v>
      </c>
      <c r="B18" s="20">
        <f t="shared" si="3"/>
        <v>45660</v>
      </c>
      <c r="C18" s="140"/>
      <c r="D18" s="140"/>
      <c r="E18" s="18" t="e">
        <f>VLOOKUP($C18,'YOUR REF DATA'!$B:$E,2,FALSE)</f>
        <v>#N/A</v>
      </c>
      <c r="F18" s="98" t="e">
        <f>VLOOKUP($C18,'YOUR REF DATA'!$B:$E,3,FALSE)</f>
        <v>#N/A</v>
      </c>
      <c r="G18" s="127"/>
      <c r="H18" s="19" t="e">
        <f>VLOOKUP($C18,'YOUR REF DATA'!$B:$E,4,FALSE)</f>
        <v>#N/A</v>
      </c>
      <c r="I18" s="66"/>
      <c r="L18" s="106"/>
      <c r="M18" s="10" t="str">
        <f t="shared" si="2"/>
        <v/>
      </c>
    </row>
    <row r="19" spans="1:13" s="10" customFormat="1" x14ac:dyDescent="0.2">
      <c r="A19" s="36" t="s">
        <v>39</v>
      </c>
      <c r="B19" s="37">
        <f t="shared" ref="B19:B46" si="4">+B18+1</f>
        <v>45661</v>
      </c>
      <c r="C19" s="61"/>
      <c r="D19" s="61"/>
      <c r="E19" s="36" t="e">
        <f>VLOOKUP($C19,'YOUR REF DATA'!$B:$E,2,FALSE)</f>
        <v>#N/A</v>
      </c>
      <c r="F19" s="132" t="e">
        <f>VLOOKUP($C19,'YOUR REF DATA'!$B:$E,3,FALSE)</f>
        <v>#N/A</v>
      </c>
      <c r="G19" s="38"/>
      <c r="H19" s="39" t="e">
        <f>VLOOKUP($C19,'YOUR REF DATA'!$B:$E,4,FALSE)</f>
        <v>#N/A</v>
      </c>
      <c r="I19" s="65"/>
      <c r="L19" s="106"/>
      <c r="M19" s="10" t="str">
        <f t="shared" si="2"/>
        <v/>
      </c>
    </row>
    <row r="20" spans="1:13" s="10" customFormat="1" x14ac:dyDescent="0.2">
      <c r="A20" s="36" t="s">
        <v>40</v>
      </c>
      <c r="B20" s="37">
        <f t="shared" si="4"/>
        <v>45662</v>
      </c>
      <c r="C20" s="61"/>
      <c r="D20" s="61"/>
      <c r="E20" s="36" t="e">
        <f>VLOOKUP($C20,'YOUR REF DATA'!$B:$E,2,FALSE)</f>
        <v>#N/A</v>
      </c>
      <c r="F20" s="132" t="e">
        <f>VLOOKUP($C20,'YOUR REF DATA'!$B:$E,3,FALSE)</f>
        <v>#N/A</v>
      </c>
      <c r="G20" s="38"/>
      <c r="H20" s="39" t="e">
        <f>VLOOKUP($C20,'YOUR REF DATA'!$B:$E,4,FALSE)</f>
        <v>#N/A</v>
      </c>
      <c r="I20" s="65"/>
      <c r="L20" s="106"/>
      <c r="M20" s="10" t="str">
        <f t="shared" si="2"/>
        <v/>
      </c>
    </row>
    <row r="21" spans="1:13" s="10" customFormat="1" x14ac:dyDescent="0.2">
      <c r="A21" s="18" t="s">
        <v>41</v>
      </c>
      <c r="B21" s="20">
        <f t="shared" si="4"/>
        <v>45663</v>
      </c>
      <c r="C21" s="140" t="s">
        <v>237</v>
      </c>
      <c r="D21" s="140">
        <v>1</v>
      </c>
      <c r="E21" s="18" t="str">
        <f>VLOOKUP($C21,'YOUR REF DATA'!$B:$E,2,FALSE)</f>
        <v>C1.ABN04.EL</v>
      </c>
      <c r="F21" s="98" t="str">
        <f>VLOOKUP($C21,'YOUR REF DATA'!$B:$E,3,FALSE)</f>
        <v>ABN - Egor</v>
      </c>
      <c r="G21" s="127"/>
      <c r="H21" s="19">
        <f>VLOOKUP($C21,'YOUR REF DATA'!$B:$E,4,FALSE)</f>
        <v>0</v>
      </c>
      <c r="I21" s="66"/>
      <c r="L21" s="106"/>
      <c r="M21" s="10" t="str">
        <f t="shared" si="2"/>
        <v>B</v>
      </c>
    </row>
    <row r="22" spans="1:13" s="10" customFormat="1" x14ac:dyDescent="0.2">
      <c r="A22" s="18" t="s">
        <v>42</v>
      </c>
      <c r="B22" s="20">
        <f t="shared" si="4"/>
        <v>45664</v>
      </c>
      <c r="C22" s="140" t="s">
        <v>237</v>
      </c>
      <c r="D22" s="140">
        <v>1</v>
      </c>
      <c r="E22" s="18" t="str">
        <f>VLOOKUP($C22,'YOUR REF DATA'!$B:$E,2,FALSE)</f>
        <v>C1.ABN04.EL</v>
      </c>
      <c r="F22" s="98" t="str">
        <f>VLOOKUP($C22,'YOUR REF DATA'!$B:$E,3,FALSE)</f>
        <v>ABN - Egor</v>
      </c>
      <c r="G22" s="127"/>
      <c r="H22" s="19">
        <f>VLOOKUP($C22,'YOUR REF DATA'!$B:$E,4,FALSE)</f>
        <v>0</v>
      </c>
      <c r="I22" s="66"/>
      <c r="L22" s="106"/>
      <c r="M22" s="10" t="str">
        <f t="shared" si="2"/>
        <v>B</v>
      </c>
    </row>
    <row r="23" spans="1:13" s="10" customFormat="1" x14ac:dyDescent="0.2">
      <c r="A23" s="18" t="s">
        <v>43</v>
      </c>
      <c r="B23" s="20">
        <f>+B22+1</f>
        <v>45665</v>
      </c>
      <c r="C23" s="140" t="s">
        <v>237</v>
      </c>
      <c r="D23" s="140">
        <v>1</v>
      </c>
      <c r="E23" s="18" t="str">
        <f>VLOOKUP($C23,'YOUR REF DATA'!$B:$E,2,FALSE)</f>
        <v>C1.ABN04.EL</v>
      </c>
      <c r="F23" s="98" t="str">
        <f>VLOOKUP($C23,'YOUR REF DATA'!$B:$E,3,FALSE)</f>
        <v>ABN - Egor</v>
      </c>
      <c r="G23" s="127"/>
      <c r="H23" s="19">
        <f>VLOOKUP($C23,'YOUR REF DATA'!$B:$E,4,FALSE)</f>
        <v>0</v>
      </c>
      <c r="I23" s="66"/>
      <c r="L23" s="106"/>
      <c r="M23" s="10" t="str">
        <f t="shared" si="2"/>
        <v>B</v>
      </c>
    </row>
    <row r="24" spans="1:13" s="10" customFormat="1" x14ac:dyDescent="0.2">
      <c r="A24" s="18" t="s">
        <v>44</v>
      </c>
      <c r="B24" s="20">
        <f t="shared" si="4"/>
        <v>45666</v>
      </c>
      <c r="C24" s="140" t="s">
        <v>237</v>
      </c>
      <c r="D24" s="140">
        <v>1</v>
      </c>
      <c r="E24" s="18" t="str">
        <f>VLOOKUP($C24,'YOUR REF DATA'!$B:$E,2,FALSE)</f>
        <v>C1.ABN04.EL</v>
      </c>
      <c r="F24" s="98" t="str">
        <f>VLOOKUP($C24,'YOUR REF DATA'!$B:$E,3,FALSE)</f>
        <v>ABN - Egor</v>
      </c>
      <c r="G24" s="127"/>
      <c r="H24" s="19">
        <f>VLOOKUP($C24,'YOUR REF DATA'!$B:$E,4,FALSE)</f>
        <v>0</v>
      </c>
      <c r="I24" s="66"/>
      <c r="L24" s="106"/>
      <c r="M24" s="10" t="str">
        <f t="shared" si="2"/>
        <v>B</v>
      </c>
    </row>
    <row r="25" spans="1:13" s="10" customFormat="1" x14ac:dyDescent="0.2">
      <c r="A25" s="18" t="s">
        <v>45</v>
      </c>
      <c r="B25" s="20">
        <f t="shared" si="4"/>
        <v>45667</v>
      </c>
      <c r="C25" s="140" t="s">
        <v>237</v>
      </c>
      <c r="D25" s="140">
        <v>1</v>
      </c>
      <c r="E25" s="18" t="str">
        <f>VLOOKUP($C25,'YOUR REF DATA'!$B:$E,2,FALSE)</f>
        <v>C1.ABN04.EL</v>
      </c>
      <c r="F25" s="98" t="str">
        <f>VLOOKUP($C25,'YOUR REF DATA'!$B:$E,3,FALSE)</f>
        <v>ABN - Egor</v>
      </c>
      <c r="G25" s="127"/>
      <c r="H25" s="19">
        <f>VLOOKUP($C25,'YOUR REF DATA'!$B:$E,4,FALSE)</f>
        <v>0</v>
      </c>
      <c r="I25" s="66"/>
      <c r="L25" s="106"/>
      <c r="M25" s="10" t="str">
        <f t="shared" si="2"/>
        <v>B</v>
      </c>
    </row>
    <row r="26" spans="1:13" s="10" customFormat="1" x14ac:dyDescent="0.2">
      <c r="A26" s="36" t="s">
        <v>39</v>
      </c>
      <c r="B26" s="37">
        <f t="shared" si="4"/>
        <v>45668</v>
      </c>
      <c r="C26" s="61"/>
      <c r="D26" s="61"/>
      <c r="E26" s="36" t="e">
        <f>VLOOKUP($C26,'YOUR REF DATA'!$B:$E,2,FALSE)</f>
        <v>#N/A</v>
      </c>
      <c r="F26" s="132" t="e">
        <f>VLOOKUP($C26,'YOUR REF DATA'!$B:$E,3,FALSE)</f>
        <v>#N/A</v>
      </c>
      <c r="G26" s="38"/>
      <c r="H26" s="39" t="e">
        <f>VLOOKUP($C26,'YOUR REF DATA'!$B:$E,4,FALSE)</f>
        <v>#N/A</v>
      </c>
      <c r="I26" s="65"/>
      <c r="L26" s="106"/>
      <c r="M26" s="10" t="str">
        <f t="shared" si="2"/>
        <v/>
      </c>
    </row>
    <row r="27" spans="1:13" s="10" customFormat="1" x14ac:dyDescent="0.2">
      <c r="A27" s="36" t="s">
        <v>40</v>
      </c>
      <c r="B27" s="37">
        <f t="shared" si="4"/>
        <v>45669</v>
      </c>
      <c r="C27" s="61"/>
      <c r="D27" s="61"/>
      <c r="E27" s="36" t="e">
        <f>VLOOKUP($C27,'YOUR REF DATA'!$B:$E,2,FALSE)</f>
        <v>#N/A</v>
      </c>
      <c r="F27" s="132" t="e">
        <f>VLOOKUP($C27,'YOUR REF DATA'!$B:$E,3,FALSE)</f>
        <v>#N/A</v>
      </c>
      <c r="G27" s="38"/>
      <c r="H27" s="39" t="e">
        <f>VLOOKUP($C27,'YOUR REF DATA'!$B:$E,4,FALSE)</f>
        <v>#N/A</v>
      </c>
      <c r="I27" s="65"/>
      <c r="L27" s="106"/>
      <c r="M27" s="10" t="str">
        <f t="shared" si="2"/>
        <v/>
      </c>
    </row>
    <row r="28" spans="1:13" s="10" customFormat="1" x14ac:dyDescent="0.2">
      <c r="A28" s="18" t="s">
        <v>41</v>
      </c>
      <c r="B28" s="20">
        <f t="shared" si="4"/>
        <v>45670</v>
      </c>
      <c r="C28" s="140" t="s">
        <v>237</v>
      </c>
      <c r="D28" s="140">
        <v>1</v>
      </c>
      <c r="E28" s="18" t="str">
        <f>VLOOKUP($C28,'YOUR REF DATA'!$B:$E,2,FALSE)</f>
        <v>C1.ABN04.EL</v>
      </c>
      <c r="F28" s="98" t="str">
        <f>VLOOKUP($C28,'YOUR REF DATA'!$B:$E,3,FALSE)</f>
        <v>ABN - Egor</v>
      </c>
      <c r="G28" s="127"/>
      <c r="H28" s="19">
        <f>VLOOKUP($C28,'YOUR REF DATA'!$B:$E,4,FALSE)</f>
        <v>0</v>
      </c>
      <c r="I28" s="66"/>
      <c r="L28" s="106"/>
      <c r="M28" s="10" t="str">
        <f t="shared" si="2"/>
        <v>B</v>
      </c>
    </row>
    <row r="29" spans="1:13" s="10" customFormat="1" x14ac:dyDescent="0.2">
      <c r="A29" s="18" t="s">
        <v>42</v>
      </c>
      <c r="B29" s="20">
        <f t="shared" si="4"/>
        <v>45671</v>
      </c>
      <c r="C29" s="140" t="s">
        <v>237</v>
      </c>
      <c r="D29" s="140">
        <v>1</v>
      </c>
      <c r="E29" s="18" t="str">
        <f>VLOOKUP($C29,'YOUR REF DATA'!$B:$E,2,FALSE)</f>
        <v>C1.ABN04.EL</v>
      </c>
      <c r="F29" s="98" t="str">
        <f>VLOOKUP($C29,'YOUR REF DATA'!$B:$E,3,FALSE)</f>
        <v>ABN - Egor</v>
      </c>
      <c r="G29" s="127"/>
      <c r="H29" s="19">
        <f>VLOOKUP($C29,'YOUR REF DATA'!$B:$E,4,FALSE)</f>
        <v>0</v>
      </c>
      <c r="I29" s="66"/>
      <c r="L29" s="106"/>
      <c r="M29" s="10" t="str">
        <f t="shared" si="2"/>
        <v>B</v>
      </c>
    </row>
    <row r="30" spans="1:13" s="10" customFormat="1" x14ac:dyDescent="0.2">
      <c r="A30" s="18" t="s">
        <v>43</v>
      </c>
      <c r="B30" s="20">
        <f t="shared" si="4"/>
        <v>45672</v>
      </c>
      <c r="C30" s="140" t="s">
        <v>237</v>
      </c>
      <c r="D30" s="140">
        <v>1</v>
      </c>
      <c r="E30" s="18" t="str">
        <f>VLOOKUP($C30,'YOUR REF DATA'!$B:$E,2,FALSE)</f>
        <v>C1.ABN04.EL</v>
      </c>
      <c r="F30" s="98" t="str">
        <f>VLOOKUP($C30,'YOUR REF DATA'!$B:$E,3,FALSE)</f>
        <v>ABN - Egor</v>
      </c>
      <c r="G30" s="127"/>
      <c r="H30" s="19">
        <f>VLOOKUP($C30,'YOUR REF DATA'!$B:$E,4,FALSE)</f>
        <v>0</v>
      </c>
      <c r="I30" s="66"/>
      <c r="L30" s="106"/>
      <c r="M30" s="10" t="str">
        <f t="shared" si="2"/>
        <v>B</v>
      </c>
    </row>
    <row r="31" spans="1:13" s="10" customFormat="1" x14ac:dyDescent="0.2">
      <c r="A31" s="18" t="s">
        <v>44</v>
      </c>
      <c r="B31" s="20">
        <f t="shared" si="4"/>
        <v>45673</v>
      </c>
      <c r="C31" s="140" t="s">
        <v>237</v>
      </c>
      <c r="D31" s="140">
        <v>1</v>
      </c>
      <c r="E31" s="18" t="str">
        <f>VLOOKUP($C31,'YOUR REF DATA'!$B:$E,2,FALSE)</f>
        <v>C1.ABN04.EL</v>
      </c>
      <c r="F31" s="98" t="str">
        <f>VLOOKUP($C31,'YOUR REF DATA'!$B:$E,3,FALSE)</f>
        <v>ABN - Egor</v>
      </c>
      <c r="G31" s="127"/>
      <c r="H31" s="19">
        <f>VLOOKUP($C31,'YOUR REF DATA'!$B:$E,4,FALSE)</f>
        <v>0</v>
      </c>
      <c r="I31" s="66"/>
      <c r="L31" s="106"/>
      <c r="M31" s="10" t="str">
        <f t="shared" si="2"/>
        <v>B</v>
      </c>
    </row>
    <row r="32" spans="1:13" s="10" customFormat="1" x14ac:dyDescent="0.2">
      <c r="A32" s="18" t="s">
        <v>45</v>
      </c>
      <c r="B32" s="20">
        <f t="shared" si="4"/>
        <v>45674</v>
      </c>
      <c r="C32" s="140" t="s">
        <v>237</v>
      </c>
      <c r="D32" s="140">
        <v>1</v>
      </c>
      <c r="E32" s="18" t="str">
        <f>VLOOKUP($C32,'YOUR REF DATA'!$B:$E,2,FALSE)</f>
        <v>C1.ABN04.EL</v>
      </c>
      <c r="F32" s="98" t="str">
        <f>VLOOKUP($C32,'YOUR REF DATA'!$B:$E,3,FALSE)</f>
        <v>ABN - Egor</v>
      </c>
      <c r="G32" s="127"/>
      <c r="H32" s="19">
        <f>VLOOKUP($C32,'YOUR REF DATA'!$B:$E,4,FALSE)</f>
        <v>0</v>
      </c>
      <c r="I32" s="66"/>
      <c r="L32" s="106"/>
      <c r="M32" s="10" t="str">
        <f t="shared" si="2"/>
        <v>B</v>
      </c>
    </row>
    <row r="33" spans="1:13" s="10" customFormat="1" x14ac:dyDescent="0.2">
      <c r="A33" s="36" t="s">
        <v>39</v>
      </c>
      <c r="B33" s="37">
        <f t="shared" si="4"/>
        <v>45675</v>
      </c>
      <c r="C33" s="61"/>
      <c r="D33" s="61"/>
      <c r="E33" s="36" t="e">
        <f>VLOOKUP($C33,'YOUR REF DATA'!$B:$E,2,FALSE)</f>
        <v>#N/A</v>
      </c>
      <c r="F33" s="132" t="e">
        <f>VLOOKUP($C33,'YOUR REF DATA'!$B:$E,3,FALSE)</f>
        <v>#N/A</v>
      </c>
      <c r="G33" s="38"/>
      <c r="H33" s="39" t="e">
        <f>VLOOKUP($C33,'YOUR REF DATA'!$B:$E,4,FALSE)</f>
        <v>#N/A</v>
      </c>
      <c r="I33" s="65"/>
      <c r="L33" s="106"/>
      <c r="M33" s="10" t="str">
        <f t="shared" si="2"/>
        <v/>
      </c>
    </row>
    <row r="34" spans="1:13" s="10" customFormat="1" x14ac:dyDescent="0.2">
      <c r="A34" s="36" t="s">
        <v>40</v>
      </c>
      <c r="B34" s="37">
        <f t="shared" si="4"/>
        <v>45676</v>
      </c>
      <c r="C34" s="61"/>
      <c r="D34" s="61"/>
      <c r="E34" s="36" t="e">
        <f>VLOOKUP($C34,'YOUR REF DATA'!$B:$E,2,FALSE)</f>
        <v>#N/A</v>
      </c>
      <c r="F34" s="132" t="e">
        <f>VLOOKUP($C34,'YOUR REF DATA'!$B:$E,3,FALSE)</f>
        <v>#N/A</v>
      </c>
      <c r="G34" s="38"/>
      <c r="H34" s="39" t="e">
        <f>VLOOKUP($C34,'YOUR REF DATA'!$B:$E,4,FALSE)</f>
        <v>#N/A</v>
      </c>
      <c r="I34" s="65"/>
      <c r="L34" s="106"/>
      <c r="M34" s="10" t="str">
        <f t="shared" si="2"/>
        <v/>
      </c>
    </row>
    <row r="35" spans="1:13" s="10" customFormat="1" x14ac:dyDescent="0.2">
      <c r="A35" s="18" t="s">
        <v>41</v>
      </c>
      <c r="B35" s="20">
        <f t="shared" si="4"/>
        <v>45677</v>
      </c>
      <c r="C35" s="140" t="s">
        <v>237</v>
      </c>
      <c r="D35" s="140">
        <v>1</v>
      </c>
      <c r="E35" s="18" t="str">
        <f>VLOOKUP($C35,'YOUR REF DATA'!$B:$E,2,FALSE)</f>
        <v>C1.ABN04.EL</v>
      </c>
      <c r="F35" s="98" t="str">
        <f>VLOOKUP($C35,'YOUR REF DATA'!$B:$E,3,FALSE)</f>
        <v>ABN - Egor</v>
      </c>
      <c r="G35" s="127"/>
      <c r="H35" s="19">
        <f>VLOOKUP($C35,'YOUR REF DATA'!$B:$E,4,FALSE)</f>
        <v>0</v>
      </c>
      <c r="I35" s="66"/>
      <c r="L35" s="106"/>
      <c r="M35" s="10" t="str">
        <f t="shared" si="2"/>
        <v>B</v>
      </c>
    </row>
    <row r="36" spans="1:13" s="10" customFormat="1" x14ac:dyDescent="0.2">
      <c r="A36" s="18" t="s">
        <v>42</v>
      </c>
      <c r="B36" s="20">
        <f t="shared" si="4"/>
        <v>45678</v>
      </c>
      <c r="C36" s="140" t="s">
        <v>237</v>
      </c>
      <c r="D36" s="140">
        <v>1</v>
      </c>
      <c r="E36" s="18" t="str">
        <f>VLOOKUP($C36,'YOUR REF DATA'!$B:$E,2,FALSE)</f>
        <v>C1.ABN04.EL</v>
      </c>
      <c r="F36" s="98" t="str">
        <f>VLOOKUP($C36,'YOUR REF DATA'!$B:$E,3,FALSE)</f>
        <v>ABN - Egor</v>
      </c>
      <c r="G36" s="127"/>
      <c r="H36" s="19">
        <f>VLOOKUP($C36,'YOUR REF DATA'!$B:$E,4,FALSE)</f>
        <v>0</v>
      </c>
      <c r="I36" s="66"/>
      <c r="L36" s="106"/>
      <c r="M36" s="10" t="str">
        <f t="shared" si="2"/>
        <v>B</v>
      </c>
    </row>
    <row r="37" spans="1:13" s="10" customFormat="1" x14ac:dyDescent="0.2">
      <c r="A37" s="18" t="s">
        <v>43</v>
      </c>
      <c r="B37" s="20">
        <f t="shared" si="4"/>
        <v>45679</v>
      </c>
      <c r="C37" s="140" t="s">
        <v>237</v>
      </c>
      <c r="D37" s="140">
        <v>1</v>
      </c>
      <c r="E37" s="18" t="str">
        <f>VLOOKUP($C37,'YOUR REF DATA'!$B:$E,2,FALSE)</f>
        <v>C1.ABN04.EL</v>
      </c>
      <c r="F37" s="98" t="str">
        <f>VLOOKUP($C37,'YOUR REF DATA'!$B:$E,3,FALSE)</f>
        <v>ABN - Egor</v>
      </c>
      <c r="G37" s="127"/>
      <c r="H37" s="19">
        <f>VLOOKUP($C37,'YOUR REF DATA'!$B:$E,4,FALSE)</f>
        <v>0</v>
      </c>
      <c r="I37" s="66"/>
      <c r="L37" s="106"/>
      <c r="M37" s="10" t="str">
        <f t="shared" si="2"/>
        <v>B</v>
      </c>
    </row>
    <row r="38" spans="1:13" s="10" customFormat="1" x14ac:dyDescent="0.2">
      <c r="A38" s="18" t="s">
        <v>44</v>
      </c>
      <c r="B38" s="20">
        <f t="shared" si="4"/>
        <v>45680</v>
      </c>
      <c r="C38" s="140" t="s">
        <v>237</v>
      </c>
      <c r="D38" s="140">
        <v>1</v>
      </c>
      <c r="E38" s="18" t="str">
        <f>VLOOKUP($C38,'YOUR REF DATA'!$B:$E,2,FALSE)</f>
        <v>C1.ABN04.EL</v>
      </c>
      <c r="F38" s="98" t="str">
        <f>VLOOKUP($C38,'YOUR REF DATA'!$B:$E,3,FALSE)</f>
        <v>ABN - Egor</v>
      </c>
      <c r="G38" s="127"/>
      <c r="H38" s="19">
        <f>VLOOKUP($C38,'YOUR REF DATA'!$B:$E,4,FALSE)</f>
        <v>0</v>
      </c>
      <c r="I38" s="66"/>
      <c r="L38" s="106"/>
      <c r="M38" s="10" t="str">
        <f t="shared" si="2"/>
        <v>B</v>
      </c>
    </row>
    <row r="39" spans="1:13" s="10" customFormat="1" x14ac:dyDescent="0.2">
      <c r="A39" s="18" t="s">
        <v>45</v>
      </c>
      <c r="B39" s="20">
        <f t="shared" si="4"/>
        <v>45681</v>
      </c>
      <c r="C39" s="140" t="s">
        <v>237</v>
      </c>
      <c r="D39" s="140">
        <v>1</v>
      </c>
      <c r="E39" s="18" t="str">
        <f>VLOOKUP($C39,'YOUR REF DATA'!$B:$E,2,FALSE)</f>
        <v>C1.ABN04.EL</v>
      </c>
      <c r="F39" s="98" t="str">
        <f>VLOOKUP($C39,'YOUR REF DATA'!$B:$E,3,FALSE)</f>
        <v>ABN - Egor</v>
      </c>
      <c r="G39" s="127"/>
      <c r="H39" s="19">
        <f>VLOOKUP($C39,'YOUR REF DATA'!$B:$E,4,FALSE)</f>
        <v>0</v>
      </c>
      <c r="I39" s="66"/>
      <c r="L39" s="106"/>
      <c r="M39" s="10" t="str">
        <f t="shared" si="2"/>
        <v>B</v>
      </c>
    </row>
    <row r="40" spans="1:13" s="10" customFormat="1" x14ac:dyDescent="0.2">
      <c r="A40" s="36" t="s">
        <v>39</v>
      </c>
      <c r="B40" s="37">
        <f t="shared" si="4"/>
        <v>45682</v>
      </c>
      <c r="C40" s="61"/>
      <c r="D40" s="61"/>
      <c r="E40" s="36" t="e">
        <f>VLOOKUP($C40,'YOUR REF DATA'!$B:$E,2,FALSE)</f>
        <v>#N/A</v>
      </c>
      <c r="F40" s="132" t="e">
        <f>VLOOKUP($C40,'YOUR REF DATA'!$B:$E,3,FALSE)</f>
        <v>#N/A</v>
      </c>
      <c r="G40" s="38"/>
      <c r="H40" s="39" t="e">
        <f>VLOOKUP($C40,'YOUR REF DATA'!$B:$E,4,FALSE)</f>
        <v>#N/A</v>
      </c>
      <c r="I40" s="65"/>
      <c r="L40" s="106"/>
      <c r="M40" s="10" t="str">
        <f t="shared" si="2"/>
        <v/>
      </c>
    </row>
    <row r="41" spans="1:13" s="10" customFormat="1" x14ac:dyDescent="0.2">
      <c r="A41" s="36" t="s">
        <v>40</v>
      </c>
      <c r="B41" s="37">
        <f t="shared" si="4"/>
        <v>45683</v>
      </c>
      <c r="C41" s="61"/>
      <c r="D41" s="61"/>
      <c r="E41" s="36" t="e">
        <f>VLOOKUP($C41,'YOUR REF DATA'!$B:$E,2,FALSE)</f>
        <v>#N/A</v>
      </c>
      <c r="F41" s="132" t="e">
        <f>VLOOKUP($C41,'YOUR REF DATA'!$B:$E,3,FALSE)</f>
        <v>#N/A</v>
      </c>
      <c r="G41" s="38"/>
      <c r="H41" s="39" t="e">
        <f>VLOOKUP($C41,'YOUR REF DATA'!$B:$E,4,FALSE)</f>
        <v>#N/A</v>
      </c>
      <c r="I41" s="65"/>
      <c r="L41" s="106"/>
      <c r="M41" s="10" t="str">
        <f t="shared" si="2"/>
        <v/>
      </c>
    </row>
    <row r="42" spans="1:13" s="10" customFormat="1" x14ac:dyDescent="0.2">
      <c r="A42" s="18" t="s">
        <v>41</v>
      </c>
      <c r="B42" s="20">
        <f t="shared" si="4"/>
        <v>45684</v>
      </c>
      <c r="C42" s="140" t="s">
        <v>237</v>
      </c>
      <c r="D42" s="140">
        <v>1</v>
      </c>
      <c r="E42" s="18" t="str">
        <f>VLOOKUP($C42,'YOUR REF DATA'!$B:$E,2,FALSE)</f>
        <v>C1.ABN04.EL</v>
      </c>
      <c r="F42" s="98" t="str">
        <f>VLOOKUP($C42,'YOUR REF DATA'!$B:$E,3,FALSE)</f>
        <v>ABN - Egor</v>
      </c>
      <c r="G42" s="127"/>
      <c r="H42" s="19">
        <f>VLOOKUP($C42,'YOUR REF DATA'!$B:$E,4,FALSE)</f>
        <v>0</v>
      </c>
      <c r="I42" s="66"/>
      <c r="L42" s="106"/>
      <c r="M42" s="10" t="str">
        <f t="shared" si="2"/>
        <v>B</v>
      </c>
    </row>
    <row r="43" spans="1:13" s="10" customFormat="1" x14ac:dyDescent="0.2">
      <c r="A43" s="18" t="s">
        <v>42</v>
      </c>
      <c r="B43" s="20">
        <f t="shared" si="4"/>
        <v>45685</v>
      </c>
      <c r="C43" s="140" t="s">
        <v>237</v>
      </c>
      <c r="D43" s="140">
        <v>1</v>
      </c>
      <c r="E43" s="18" t="str">
        <f>VLOOKUP($C43,'YOUR REF DATA'!$B:$E,2,FALSE)</f>
        <v>C1.ABN04.EL</v>
      </c>
      <c r="F43" s="98" t="str">
        <f>VLOOKUP($C43,'YOUR REF DATA'!$B:$E,3,FALSE)</f>
        <v>ABN - Egor</v>
      </c>
      <c r="G43" s="127"/>
      <c r="H43" s="19">
        <f>VLOOKUP($C43,'YOUR REF DATA'!$B:$E,4,FALSE)</f>
        <v>0</v>
      </c>
      <c r="I43" s="66"/>
      <c r="L43" s="106"/>
      <c r="M43" s="10" t="str">
        <f t="shared" si="2"/>
        <v>B</v>
      </c>
    </row>
    <row r="44" spans="1:13" s="10" customFormat="1" x14ac:dyDescent="0.2">
      <c r="A44" s="18" t="s">
        <v>43</v>
      </c>
      <c r="B44" s="20">
        <f t="shared" si="4"/>
        <v>45686</v>
      </c>
      <c r="C44" s="140" t="s">
        <v>237</v>
      </c>
      <c r="D44" s="140">
        <v>1</v>
      </c>
      <c r="E44" s="18" t="str">
        <f>VLOOKUP($C44,'YOUR REF DATA'!$B:$E,2,FALSE)</f>
        <v>C1.ABN04.EL</v>
      </c>
      <c r="F44" s="98" t="str">
        <f>VLOOKUP($C44,'YOUR REF DATA'!$B:$E,3,FALSE)</f>
        <v>ABN - Egor</v>
      </c>
      <c r="G44" s="127"/>
      <c r="H44" s="19">
        <f>VLOOKUP($C44,'YOUR REF DATA'!$B:$E,4,FALSE)</f>
        <v>0</v>
      </c>
      <c r="I44" s="66"/>
      <c r="L44" s="106"/>
      <c r="M44" s="10" t="str">
        <f t="shared" si="2"/>
        <v>B</v>
      </c>
    </row>
    <row r="45" spans="1:13" s="10" customFormat="1" x14ac:dyDescent="0.2">
      <c r="A45" s="18" t="s">
        <v>108</v>
      </c>
      <c r="B45" s="20">
        <f t="shared" si="4"/>
        <v>45687</v>
      </c>
      <c r="C45" s="140" t="s">
        <v>237</v>
      </c>
      <c r="D45" s="140">
        <v>1</v>
      </c>
      <c r="E45" s="18" t="str">
        <f>VLOOKUP($C45,'YOUR REF DATA'!$B:$E,2,FALSE)</f>
        <v>C1.ABN04.EL</v>
      </c>
      <c r="F45" s="98" t="str">
        <f>VLOOKUP($C45,'YOUR REF DATA'!$B:$E,3,FALSE)</f>
        <v>ABN - Egor</v>
      </c>
      <c r="G45" s="127"/>
      <c r="H45" s="19">
        <f>VLOOKUP($C45,'YOUR REF DATA'!$B:$E,4,FALSE)</f>
        <v>0</v>
      </c>
      <c r="I45" s="66"/>
      <c r="L45" s="106"/>
      <c r="M45" s="10" t="str">
        <f t="shared" si="2"/>
        <v>B</v>
      </c>
    </row>
    <row r="46" spans="1:13" s="10" customFormat="1" x14ac:dyDescent="0.2">
      <c r="A46" s="18" t="s">
        <v>45</v>
      </c>
      <c r="B46" s="20">
        <f t="shared" si="4"/>
        <v>45688</v>
      </c>
      <c r="C46" s="140" t="s">
        <v>237</v>
      </c>
      <c r="D46" s="140">
        <v>1</v>
      </c>
      <c r="E46" s="18" t="str">
        <f>VLOOKUP($C46,'YOUR REF DATA'!$B:$E,2,FALSE)</f>
        <v>C1.ABN04.EL</v>
      </c>
      <c r="F46" s="98" t="str">
        <f>VLOOKUP($C46,'YOUR REF DATA'!$B:$E,3,FALSE)</f>
        <v>ABN - Egor</v>
      </c>
      <c r="G46" s="127"/>
      <c r="H46" s="19">
        <f>VLOOKUP($C46,'YOUR REF DATA'!$B:$E,4,FALSE)</f>
        <v>0</v>
      </c>
      <c r="I46" s="66"/>
      <c r="L46" s="106"/>
      <c r="M46" s="10" t="str">
        <f t="shared" si="2"/>
        <v>B</v>
      </c>
    </row>
    <row r="47" spans="1:13" s="10" customFormat="1" x14ac:dyDescent="0.2">
      <c r="A47" s="36"/>
      <c r="B47" s="37"/>
      <c r="C47" s="61"/>
      <c r="D47" s="61"/>
      <c r="E47" s="36" t="e">
        <f>VLOOKUP($C47,'YOUR REF DATA'!$B:$E,2,FALSE)</f>
        <v>#N/A</v>
      </c>
      <c r="F47" s="132" t="e">
        <f>VLOOKUP($C47,'YOUR REF DATA'!$B:$E,3,FALSE)</f>
        <v>#N/A</v>
      </c>
      <c r="G47" s="38"/>
      <c r="H47" s="39" t="e">
        <f>VLOOKUP($C47,'YOUR REF DATA'!$B:$E,4,FALSE)</f>
        <v>#N/A</v>
      </c>
      <c r="I47" s="65"/>
      <c r="L47" s="106"/>
      <c r="M47" s="10" t="str">
        <f t="shared" si="2"/>
        <v/>
      </c>
    </row>
    <row r="48" spans="1:13" s="10" customFormat="1" x14ac:dyDescent="0.2">
      <c r="A48" s="143" t="s">
        <v>205</v>
      </c>
      <c r="B48" s="144"/>
      <c r="C48" s="61"/>
      <c r="D48" s="61"/>
      <c r="E48" s="36" t="e">
        <f>VLOOKUP($C48,'YOUR REF DATA'!$B:$E,2,FALSE)</f>
        <v>#N/A</v>
      </c>
      <c r="F48" s="132" t="e">
        <f>VLOOKUP($C48,'YOUR REF DATA'!$B:$E,3,FALSE)</f>
        <v>#N/A</v>
      </c>
      <c r="G48" s="38"/>
      <c r="H48" s="39" t="e">
        <f>VLOOKUP($C48,'YOUR REF DATA'!$B:$E,4,FALSE)</f>
        <v>#N/A</v>
      </c>
      <c r="I48" s="65"/>
      <c r="L48" s="106"/>
      <c r="M48" s="10" t="str">
        <f t="shared" si="2"/>
        <v/>
      </c>
    </row>
    <row r="49" spans="1:13" s="10" customFormat="1" x14ac:dyDescent="0.2">
      <c r="A49" s="141"/>
      <c r="B49" s="142"/>
      <c r="C49" s="140"/>
      <c r="D49" s="140"/>
      <c r="E49" s="18" t="e">
        <f>VLOOKUP($C49,'YOUR REF DATA'!$B:$E,2,FALSE)</f>
        <v>#N/A</v>
      </c>
      <c r="F49" s="98" t="e">
        <f>VLOOKUP($C49,'YOUR REF DATA'!$B:$E,3,FALSE)</f>
        <v>#N/A</v>
      </c>
      <c r="G49" s="127"/>
      <c r="H49" s="19" t="e">
        <f>VLOOKUP($C49,'YOUR REF DATA'!$B:$E,4,FALSE)</f>
        <v>#N/A</v>
      </c>
      <c r="I49" s="66"/>
      <c r="L49" s="106"/>
      <c r="M49" s="10" t="str">
        <f t="shared" ref="M49:M55" si="5">LEFT(C49,1)</f>
        <v/>
      </c>
    </row>
    <row r="50" spans="1:13" s="10" customFormat="1" x14ac:dyDescent="0.2">
      <c r="A50" s="141"/>
      <c r="B50" s="142"/>
      <c r="C50" s="140"/>
      <c r="D50" s="140"/>
      <c r="E50" s="18" t="e">
        <f>VLOOKUP($C50,'YOUR REF DATA'!$B:$E,2,FALSE)</f>
        <v>#N/A</v>
      </c>
      <c r="F50" s="98" t="e">
        <f>VLOOKUP($C50,'YOUR REF DATA'!$B:$E,3,FALSE)</f>
        <v>#N/A</v>
      </c>
      <c r="G50" s="127"/>
      <c r="H50" s="19" t="e">
        <f>VLOOKUP($C50,'YOUR REF DATA'!$B:$E,4,FALSE)</f>
        <v>#N/A</v>
      </c>
      <c r="I50" s="66"/>
      <c r="L50" s="106"/>
      <c r="M50" s="10" t="str">
        <f t="shared" si="5"/>
        <v/>
      </c>
    </row>
    <row r="51" spans="1:13" s="10" customFormat="1" x14ac:dyDescent="0.2">
      <c r="A51" s="141"/>
      <c r="B51" s="142"/>
      <c r="C51" s="140"/>
      <c r="D51" s="140"/>
      <c r="E51" s="18" t="e">
        <f>VLOOKUP($C51,'YOUR REF DATA'!$B:$E,2,FALSE)</f>
        <v>#N/A</v>
      </c>
      <c r="F51" s="98" t="e">
        <f>VLOOKUP($C51,'YOUR REF DATA'!$B:$E,3,FALSE)</f>
        <v>#N/A</v>
      </c>
      <c r="G51" s="127"/>
      <c r="H51" s="19" t="e">
        <f>VLOOKUP($C51,'YOUR REF DATA'!$B:$E,4,FALSE)</f>
        <v>#N/A</v>
      </c>
      <c r="I51" s="66"/>
      <c r="L51" s="106"/>
      <c r="M51" s="10" t="str">
        <f t="shared" si="5"/>
        <v/>
      </c>
    </row>
    <row r="52" spans="1:13" s="10" customFormat="1" x14ac:dyDescent="0.2">
      <c r="A52" s="141"/>
      <c r="B52" s="142"/>
      <c r="C52" s="140"/>
      <c r="D52" s="140"/>
      <c r="E52" s="18" t="e">
        <f>VLOOKUP($C52,'YOUR REF DATA'!$B:$E,2,FALSE)</f>
        <v>#N/A</v>
      </c>
      <c r="F52" s="98" t="e">
        <f>VLOOKUP($C52,'YOUR REF DATA'!$B:$E,3,FALSE)</f>
        <v>#N/A</v>
      </c>
      <c r="G52" s="127"/>
      <c r="H52" s="19" t="e">
        <f>VLOOKUP($C52,'YOUR REF DATA'!$B:$E,4,FALSE)</f>
        <v>#N/A</v>
      </c>
      <c r="I52" s="66"/>
      <c r="L52" s="106"/>
      <c r="M52" s="10" t="str">
        <f t="shared" si="5"/>
        <v/>
      </c>
    </row>
    <row r="53" spans="1:13" s="10" customFormat="1" x14ac:dyDescent="0.2">
      <c r="A53" s="141"/>
      <c r="B53" s="142"/>
      <c r="C53" s="140"/>
      <c r="D53" s="140"/>
      <c r="E53" s="18" t="e">
        <f>VLOOKUP($C53,'YOUR REF DATA'!$B:$E,2,FALSE)</f>
        <v>#N/A</v>
      </c>
      <c r="F53" s="98" t="e">
        <f>VLOOKUP($C53,'YOUR REF DATA'!$B:$E,3,FALSE)</f>
        <v>#N/A</v>
      </c>
      <c r="G53" s="127"/>
      <c r="H53" s="19" t="e">
        <f>VLOOKUP($C53,'YOUR REF DATA'!$B:$E,4,FALSE)</f>
        <v>#N/A</v>
      </c>
      <c r="I53" s="66"/>
      <c r="L53" s="106"/>
      <c r="M53" s="10" t="str">
        <f t="shared" si="5"/>
        <v/>
      </c>
    </row>
    <row r="54" spans="1:13" s="10" customFormat="1" x14ac:dyDescent="0.2">
      <c r="A54" s="141"/>
      <c r="B54" s="142"/>
      <c r="C54" s="140"/>
      <c r="D54" s="140"/>
      <c r="E54" s="18" t="e">
        <f>VLOOKUP($C54,'YOUR REF DATA'!$B:$E,2,FALSE)</f>
        <v>#N/A</v>
      </c>
      <c r="F54" s="98" t="e">
        <f>VLOOKUP($C54,'YOUR REF DATA'!$B:$E,3,FALSE)</f>
        <v>#N/A</v>
      </c>
      <c r="G54" s="127"/>
      <c r="H54" s="19" t="e">
        <f>VLOOKUP($C54,'YOUR REF DATA'!$B:$E,4,FALSE)</f>
        <v>#N/A</v>
      </c>
      <c r="I54" s="66"/>
      <c r="L54" s="106"/>
      <c r="M54" s="10" t="str">
        <f t="shared" si="5"/>
        <v/>
      </c>
    </row>
    <row r="55" spans="1:13" s="10" customFormat="1" ht="3" customHeight="1" x14ac:dyDescent="0.2">
      <c r="A55" s="40"/>
      <c r="B55" s="41"/>
      <c r="C55" s="63"/>
      <c r="D55" s="63"/>
      <c r="E55" s="40"/>
      <c r="F55" s="40"/>
      <c r="G55" s="41"/>
      <c r="H55" s="42"/>
      <c r="I55" s="67"/>
      <c r="L55" s="106"/>
      <c r="M55" s="10" t="str">
        <f t="shared" si="5"/>
        <v/>
      </c>
    </row>
    <row r="56" spans="1:13" s="10" customFormat="1" ht="4.1500000000000004" customHeight="1" x14ac:dyDescent="0.2">
      <c r="A56" s="1"/>
      <c r="B56" s="1"/>
      <c r="C56" s="1"/>
      <c r="D56" s="1"/>
      <c r="E56" s="1"/>
      <c r="F56" s="1"/>
      <c r="G56" s="1"/>
      <c r="H56"/>
      <c r="I56"/>
      <c r="L56" s="106"/>
      <c r="M56" s="10" t="str">
        <f t="shared" si="2"/>
        <v/>
      </c>
    </row>
    <row r="57" spans="1:13" s="10" customFormat="1" ht="3" customHeight="1" x14ac:dyDescent="0.2">
      <c r="A57" s="1"/>
      <c r="B57" s="1"/>
      <c r="C57" s="1"/>
      <c r="D57" s="1"/>
      <c r="E57" s="1"/>
      <c r="F57" s="1"/>
      <c r="G57" s="1"/>
      <c r="H57"/>
      <c r="I57"/>
      <c r="L57" s="106"/>
    </row>
    <row r="58" spans="1:13" ht="14.25" customHeight="1" x14ac:dyDescent="0.2">
      <c r="A58" s="24" t="s">
        <v>46</v>
      </c>
      <c r="B58" s="1"/>
      <c r="C58" s="1"/>
      <c r="D58" s="1"/>
      <c r="E58" s="1"/>
      <c r="F58" s="1"/>
      <c r="G58" s="1"/>
      <c r="J58"/>
    </row>
    <row r="59" spans="1:13" x14ac:dyDescent="0.2">
      <c r="A59" s="28" t="s">
        <v>36</v>
      </c>
      <c r="B59" s="156" t="s">
        <v>182</v>
      </c>
      <c r="C59" s="156"/>
      <c r="D59" s="156"/>
      <c r="E59" s="156"/>
      <c r="F59" s="156"/>
      <c r="G59" s="29"/>
      <c r="H59" s="29" t="s">
        <v>47</v>
      </c>
      <c r="I59" s="29" t="s">
        <v>48</v>
      </c>
      <c r="J59" s="29" t="s">
        <v>49</v>
      </c>
      <c r="K59" s="30" t="s">
        <v>38</v>
      </c>
    </row>
    <row r="60" spans="1:13" ht="4.9000000000000004" customHeight="1" x14ac:dyDescent="0.2">
      <c r="A60" s="68"/>
      <c r="B60" s="161"/>
      <c r="C60" s="162"/>
      <c r="D60" s="162"/>
      <c r="E60" s="162"/>
      <c r="F60" s="162"/>
      <c r="G60" s="128"/>
      <c r="H60" s="69"/>
      <c r="I60" s="70"/>
      <c r="J60" s="70"/>
      <c r="K60" s="71"/>
    </row>
    <row r="61" spans="1:13" x14ac:dyDescent="0.2">
      <c r="A61" s="72"/>
      <c r="B61" s="152"/>
      <c r="C61" s="153"/>
      <c r="D61" s="153"/>
      <c r="E61" s="153"/>
      <c r="F61" s="153"/>
      <c r="G61" s="86"/>
      <c r="H61" s="73"/>
      <c r="I61" s="74"/>
      <c r="J61" s="74"/>
      <c r="K61" s="75"/>
    </row>
    <row r="62" spans="1:13" s="1" customFormat="1" x14ac:dyDescent="0.2">
      <c r="A62" s="72"/>
      <c r="B62" s="152"/>
      <c r="C62" s="153"/>
      <c r="D62" s="153"/>
      <c r="E62" s="153"/>
      <c r="F62" s="153"/>
      <c r="G62" s="86"/>
      <c r="H62" s="73"/>
      <c r="I62" s="74"/>
      <c r="J62" s="74"/>
      <c r="K62" s="76"/>
      <c r="L62" s="107"/>
    </row>
    <row r="63" spans="1:13" s="10" customFormat="1" x14ac:dyDescent="0.2">
      <c r="A63" s="77"/>
      <c r="B63" s="78"/>
      <c r="C63" s="79"/>
      <c r="D63" s="79"/>
      <c r="E63" s="79"/>
      <c r="F63" s="79"/>
      <c r="G63" s="79"/>
      <c r="H63" s="80"/>
      <c r="I63" s="74"/>
      <c r="J63" s="74"/>
      <c r="K63" s="76"/>
      <c r="L63" s="106"/>
    </row>
    <row r="64" spans="1:13" s="10" customFormat="1" x14ac:dyDescent="0.2">
      <c r="A64" s="77"/>
      <c r="B64" s="78"/>
      <c r="C64" s="79"/>
      <c r="D64" s="79"/>
      <c r="E64" s="79"/>
      <c r="F64" s="79"/>
      <c r="G64" s="79"/>
      <c r="H64" s="80"/>
      <c r="I64" s="74"/>
      <c r="J64" s="74"/>
      <c r="K64" s="76"/>
      <c r="L64" s="106"/>
    </row>
    <row r="65" spans="1:12" s="10" customFormat="1" x14ac:dyDescent="0.2">
      <c r="A65" s="77"/>
      <c r="B65" s="78"/>
      <c r="C65" s="79"/>
      <c r="D65" s="79"/>
      <c r="E65" s="79"/>
      <c r="F65" s="79"/>
      <c r="G65" s="79"/>
      <c r="H65" s="80"/>
      <c r="I65" s="74"/>
      <c r="J65" s="74"/>
      <c r="K65" s="76"/>
      <c r="L65" s="106"/>
    </row>
    <row r="66" spans="1:12" s="10" customFormat="1" x14ac:dyDescent="0.2">
      <c r="A66" s="81"/>
      <c r="B66" s="154"/>
      <c r="C66" s="155"/>
      <c r="D66" s="155"/>
      <c r="E66" s="155"/>
      <c r="F66" s="155"/>
      <c r="G66" s="87"/>
      <c r="H66" s="82"/>
      <c r="I66" s="83"/>
      <c r="J66" s="83"/>
      <c r="K66" s="84"/>
      <c r="L66" s="106"/>
    </row>
    <row r="67" spans="1:12" s="10" customFormat="1" x14ac:dyDescent="0.2">
      <c r="A67"/>
      <c r="B67"/>
      <c r="C67"/>
      <c r="D67"/>
      <c r="E67"/>
      <c r="F67"/>
      <c r="G67"/>
      <c r="H67" s="25">
        <f>SUM(H60:H66)</f>
        <v>0</v>
      </c>
      <c r="I67" s="1">
        <f>SUMIF($I$59:$I$66,J67,H$59:H$66)</f>
        <v>0</v>
      </c>
      <c r="J67" s="3" t="s">
        <v>24</v>
      </c>
      <c r="K67"/>
      <c r="L67" s="106"/>
    </row>
    <row r="68" spans="1:12" s="10" customFormat="1" x14ac:dyDescent="0.2">
      <c r="A68"/>
      <c r="B68"/>
      <c r="C68"/>
      <c r="D68"/>
      <c r="E68"/>
      <c r="F68"/>
      <c r="G68"/>
      <c r="H68" s="31">
        <f>+I68+I67</f>
        <v>0</v>
      </c>
      <c r="I68" s="1">
        <f>SUMIF($I$59:$I$66,J68,H$59:H$66)</f>
        <v>0</v>
      </c>
      <c r="J68" s="3" t="s">
        <v>50</v>
      </c>
      <c r="K68"/>
      <c r="L68" s="106"/>
    </row>
    <row r="69" spans="1:12" s="10" customFormat="1" x14ac:dyDescent="0.2">
      <c r="A69"/>
      <c r="B69"/>
      <c r="C69"/>
      <c r="D69"/>
      <c r="E69"/>
      <c r="F69"/>
      <c r="G69"/>
      <c r="H69"/>
      <c r="I69" s="22" t="s">
        <v>24</v>
      </c>
      <c r="J69" s="22" t="s">
        <v>51</v>
      </c>
      <c r="K69"/>
      <c r="L69" s="106"/>
    </row>
    <row r="70" spans="1:12" x14ac:dyDescent="0.2">
      <c r="I70" s="27" t="s">
        <v>50</v>
      </c>
      <c r="J70" s="27" t="s">
        <v>52</v>
      </c>
    </row>
    <row r="71" spans="1:12" x14ac:dyDescent="0.2">
      <c r="I71" s="23"/>
      <c r="J71" s="23" t="s">
        <v>53</v>
      </c>
    </row>
    <row r="72" spans="1:12" s="56" customFormat="1" ht="6" customHeight="1" x14ac:dyDescent="0.2">
      <c r="J72" s="60"/>
      <c r="L72" s="105"/>
    </row>
    <row r="74" spans="1:12" x14ac:dyDescent="0.2">
      <c r="C74" t="s">
        <v>61</v>
      </c>
      <c r="E74" s="104" t="s">
        <v>34</v>
      </c>
    </row>
    <row r="75" spans="1:12" x14ac:dyDescent="0.2">
      <c r="C75" t="s">
        <v>64</v>
      </c>
      <c r="D75" t="e">
        <f>VLOOKUP($C75,'YOUR REF DATA'!$B:$D,2,FALSE)</f>
        <v>#N/A</v>
      </c>
      <c r="E75" s="1">
        <f>SUMIF($C$11:$C$55,C75,$D$11:$D$55)</f>
        <v>0</v>
      </c>
      <c r="F75" t="e">
        <f>VLOOKUP($C75,'YOUR REF DATA'!$B:$D,3,FALSE)</f>
        <v>#N/A</v>
      </c>
    </row>
    <row r="76" spans="1:12" x14ac:dyDescent="0.2">
      <c r="C76" t="s">
        <v>65</v>
      </c>
      <c r="D76" t="e">
        <f>VLOOKUP($C76,'YOUR REF DATA'!$B:$D,2,FALSE)</f>
        <v>#N/A</v>
      </c>
      <c r="E76" s="1">
        <f t="shared" ref="E76:E139" si="6">SUMIF($C$11:$C$55,C76,$D$11:$D$55)</f>
        <v>0</v>
      </c>
      <c r="F76" t="e">
        <f>VLOOKUP($C76,'YOUR REF DATA'!$B:$D,3,FALSE)</f>
        <v>#N/A</v>
      </c>
    </row>
    <row r="77" spans="1:12" x14ac:dyDescent="0.2">
      <c r="C77" t="s">
        <v>66</v>
      </c>
      <c r="D77" t="e">
        <f>VLOOKUP($C77,'YOUR REF DATA'!$B:$D,2,FALSE)</f>
        <v>#N/A</v>
      </c>
      <c r="E77" s="1">
        <f t="shared" si="6"/>
        <v>0</v>
      </c>
      <c r="F77" t="e">
        <f>VLOOKUP($C77,'YOUR REF DATA'!$B:$D,3,FALSE)</f>
        <v>#N/A</v>
      </c>
    </row>
    <row r="78" spans="1:12" x14ac:dyDescent="0.2">
      <c r="C78" t="s">
        <v>67</v>
      </c>
      <c r="D78" t="e">
        <f>VLOOKUP($C78,'YOUR REF DATA'!$B:$D,2,FALSE)</f>
        <v>#N/A</v>
      </c>
      <c r="E78" s="1">
        <f t="shared" si="6"/>
        <v>0</v>
      </c>
      <c r="F78" t="e">
        <f>VLOOKUP($C78,'YOUR REF DATA'!$B:$D,3,FALSE)</f>
        <v>#N/A</v>
      </c>
    </row>
    <row r="79" spans="1:12" x14ac:dyDescent="0.2">
      <c r="C79" t="s">
        <v>68</v>
      </c>
      <c r="D79" t="e">
        <f>VLOOKUP($C79,'YOUR REF DATA'!$B:$D,2,FALSE)</f>
        <v>#N/A</v>
      </c>
      <c r="E79" s="1">
        <f t="shared" si="6"/>
        <v>0</v>
      </c>
      <c r="F79" t="e">
        <f>VLOOKUP($C79,'YOUR REF DATA'!$B:$D,3,FALSE)</f>
        <v>#N/A</v>
      </c>
    </row>
    <row r="80" spans="1:12" x14ac:dyDescent="0.2">
      <c r="C80" t="s">
        <v>69</v>
      </c>
      <c r="D80" t="e">
        <f>VLOOKUP($C80,'YOUR REF DATA'!$B:$D,2,FALSE)</f>
        <v>#N/A</v>
      </c>
      <c r="E80" s="1">
        <f t="shared" si="6"/>
        <v>0</v>
      </c>
      <c r="F80" t="e">
        <f>VLOOKUP($C80,'YOUR REF DATA'!$B:$D,3,FALSE)</f>
        <v>#N/A</v>
      </c>
    </row>
    <row r="81" spans="3:6" x14ac:dyDescent="0.2">
      <c r="C81" t="s">
        <v>70</v>
      </c>
      <c r="D81" t="e">
        <f>VLOOKUP($C81,'YOUR REF DATA'!$B:$D,2,FALSE)</f>
        <v>#N/A</v>
      </c>
      <c r="E81" s="1">
        <f t="shared" si="6"/>
        <v>0</v>
      </c>
      <c r="F81" t="e">
        <f>VLOOKUP($C81,'YOUR REF DATA'!$B:$D,3,FALSE)</f>
        <v>#N/A</v>
      </c>
    </row>
    <row r="82" spans="3:6" x14ac:dyDescent="0.2">
      <c r="C82" t="s">
        <v>71</v>
      </c>
      <c r="D82" t="e">
        <f>VLOOKUP($C82,'YOUR REF DATA'!$B:$D,2,FALSE)</f>
        <v>#N/A</v>
      </c>
      <c r="E82" s="1">
        <f t="shared" si="6"/>
        <v>0</v>
      </c>
      <c r="F82" t="e">
        <f>VLOOKUP($C82,'YOUR REF DATA'!$B:$D,3,FALSE)</f>
        <v>#N/A</v>
      </c>
    </row>
    <row r="83" spans="3:6" x14ac:dyDescent="0.2">
      <c r="C83" t="s">
        <v>72</v>
      </c>
      <c r="D83" t="e">
        <f>VLOOKUP($C83,'YOUR REF DATA'!$B:$D,2,FALSE)</f>
        <v>#N/A</v>
      </c>
      <c r="E83" s="1">
        <f t="shared" si="6"/>
        <v>0</v>
      </c>
      <c r="F83" t="e">
        <f>VLOOKUP($C83,'YOUR REF DATA'!$B:$D,3,FALSE)</f>
        <v>#N/A</v>
      </c>
    </row>
    <row r="84" spans="3:6" x14ac:dyDescent="0.2">
      <c r="C84" t="s">
        <v>73</v>
      </c>
      <c r="D84" t="e">
        <f>VLOOKUP($C84,'YOUR REF DATA'!$B:$D,2,FALSE)</f>
        <v>#N/A</v>
      </c>
      <c r="E84" s="1">
        <f t="shared" si="6"/>
        <v>0</v>
      </c>
      <c r="F84" t="e">
        <f>VLOOKUP($C84,'YOUR REF DATA'!$B:$D,3,FALSE)</f>
        <v>#N/A</v>
      </c>
    </row>
    <row r="85" spans="3:6" x14ac:dyDescent="0.2">
      <c r="C85" t="s">
        <v>74</v>
      </c>
      <c r="D85">
        <f>VLOOKUP($C85,'YOUR REF DATA'!$B:$D,2,FALSE)</f>
        <v>0</v>
      </c>
      <c r="E85" s="1">
        <f t="shared" si="6"/>
        <v>0</v>
      </c>
      <c r="F85" t="str">
        <f>VLOOKUP($C85,'YOUR REF DATA'!$B:$D,3,FALSE)</f>
        <v>do not use</v>
      </c>
    </row>
    <row r="86" spans="3:6" x14ac:dyDescent="0.2">
      <c r="C86" t="s">
        <v>75</v>
      </c>
      <c r="D86">
        <f>VLOOKUP($C86,'YOUR REF DATA'!$B:$D,2,FALSE)</f>
        <v>0</v>
      </c>
      <c r="E86" s="1">
        <f t="shared" si="6"/>
        <v>0</v>
      </c>
      <c r="F86" t="str">
        <f>VLOOKUP($C86,'YOUR REF DATA'!$B:$D,3,FALSE)</f>
        <v>do not use</v>
      </c>
    </row>
    <row r="87" spans="3:6" x14ac:dyDescent="0.2">
      <c r="C87" t="s">
        <v>76</v>
      </c>
      <c r="D87" t="e">
        <f>VLOOKUP($C87,'YOUR REF DATA'!$B:$D,2,FALSE)</f>
        <v>#N/A</v>
      </c>
      <c r="E87" s="1">
        <f t="shared" si="6"/>
        <v>0</v>
      </c>
      <c r="F87" t="e">
        <f>VLOOKUP($C87,'YOUR REF DATA'!$B:$D,3,FALSE)</f>
        <v>#N/A</v>
      </c>
    </row>
    <row r="88" spans="3:6" x14ac:dyDescent="0.2">
      <c r="C88" t="s">
        <v>77</v>
      </c>
      <c r="D88" t="e">
        <f>VLOOKUP($C88,'YOUR REF DATA'!$B:$D,2,FALSE)</f>
        <v>#N/A</v>
      </c>
      <c r="E88" s="1">
        <f t="shared" si="6"/>
        <v>0</v>
      </c>
      <c r="F88" t="e">
        <f>VLOOKUP($C88,'YOUR REF DATA'!$B:$D,3,FALSE)</f>
        <v>#N/A</v>
      </c>
    </row>
    <row r="89" spans="3:6" x14ac:dyDescent="0.2">
      <c r="C89" t="s">
        <v>78</v>
      </c>
      <c r="D89" t="e">
        <f>VLOOKUP($C89,'YOUR REF DATA'!$B:$D,2,FALSE)</f>
        <v>#N/A</v>
      </c>
      <c r="E89" s="1">
        <f t="shared" si="6"/>
        <v>0</v>
      </c>
      <c r="F89" t="e">
        <f>VLOOKUP($C89,'YOUR REF DATA'!$B:$D,3,FALSE)</f>
        <v>#N/A</v>
      </c>
    </row>
    <row r="90" spans="3:6" x14ac:dyDescent="0.2">
      <c r="C90" t="s">
        <v>79</v>
      </c>
      <c r="D90" t="e">
        <f>VLOOKUP($C90,'YOUR REF DATA'!$B:$D,2,FALSE)</f>
        <v>#N/A</v>
      </c>
      <c r="E90" s="1">
        <f t="shared" si="6"/>
        <v>0</v>
      </c>
      <c r="F90" t="e">
        <f>VLOOKUP($C90,'YOUR REF DATA'!$B:$D,3,FALSE)</f>
        <v>#N/A</v>
      </c>
    </row>
    <row r="91" spans="3:6" x14ac:dyDescent="0.2">
      <c r="C91" t="s">
        <v>80</v>
      </c>
      <c r="D91" t="e">
        <f>VLOOKUP($C91,'YOUR REF DATA'!$B:$D,2,FALSE)</f>
        <v>#N/A</v>
      </c>
      <c r="E91" s="1">
        <f t="shared" si="6"/>
        <v>0</v>
      </c>
      <c r="F91" t="e">
        <f>VLOOKUP($C91,'YOUR REF DATA'!$B:$D,3,FALSE)</f>
        <v>#N/A</v>
      </c>
    </row>
    <row r="92" spans="3:6" x14ac:dyDescent="0.2">
      <c r="C92" t="s">
        <v>81</v>
      </c>
      <c r="D92" t="e">
        <f>VLOOKUP($C92,'YOUR REF DATA'!$B:$D,2,FALSE)</f>
        <v>#N/A</v>
      </c>
      <c r="E92" s="1">
        <f t="shared" si="6"/>
        <v>0</v>
      </c>
      <c r="F92" t="e">
        <f>VLOOKUP($C92,'YOUR REF DATA'!$B:$D,3,FALSE)</f>
        <v>#N/A</v>
      </c>
    </row>
    <row r="93" spans="3:6" x14ac:dyDescent="0.2">
      <c r="C93" t="s">
        <v>82</v>
      </c>
      <c r="D93" t="e">
        <f>VLOOKUP($C93,'YOUR REF DATA'!$B:$D,2,FALSE)</f>
        <v>#N/A</v>
      </c>
      <c r="E93" s="1">
        <f t="shared" si="6"/>
        <v>0</v>
      </c>
      <c r="F93" t="e">
        <f>VLOOKUP($C93,'YOUR REF DATA'!$B:$D,3,FALSE)</f>
        <v>#N/A</v>
      </c>
    </row>
    <row r="94" spans="3:6" x14ac:dyDescent="0.2">
      <c r="C94" t="s">
        <v>83</v>
      </c>
      <c r="D94" t="e">
        <f>VLOOKUP($C94,'YOUR REF DATA'!$B:$D,2,FALSE)</f>
        <v>#N/A</v>
      </c>
      <c r="E94" s="1">
        <f t="shared" si="6"/>
        <v>0</v>
      </c>
      <c r="F94" t="e">
        <f>VLOOKUP($C94,'YOUR REF DATA'!$B:$D,3,FALSE)</f>
        <v>#N/A</v>
      </c>
    </row>
    <row r="95" spans="3:6" x14ac:dyDescent="0.2">
      <c r="C95" t="s">
        <v>84</v>
      </c>
      <c r="D95" t="e">
        <f>VLOOKUP($C95,'YOUR REF DATA'!$B:$D,2,FALSE)</f>
        <v>#N/A</v>
      </c>
      <c r="E95" s="1">
        <f t="shared" si="6"/>
        <v>0</v>
      </c>
      <c r="F95" t="e">
        <f>VLOOKUP($C95,'YOUR REF DATA'!$B:$D,3,FALSE)</f>
        <v>#N/A</v>
      </c>
    </row>
    <row r="96" spans="3:6" x14ac:dyDescent="0.2">
      <c r="C96" t="s">
        <v>85</v>
      </c>
      <c r="D96" t="e">
        <f>VLOOKUP($C96,'YOUR REF DATA'!$B:$D,2,FALSE)</f>
        <v>#N/A</v>
      </c>
      <c r="E96" s="1">
        <f t="shared" si="6"/>
        <v>0</v>
      </c>
      <c r="F96" t="e">
        <f>VLOOKUP($C96,'YOUR REF DATA'!$B:$D,3,FALSE)</f>
        <v>#N/A</v>
      </c>
    </row>
    <row r="97" spans="3:6" x14ac:dyDescent="0.2">
      <c r="C97" t="s">
        <v>86</v>
      </c>
      <c r="D97" t="e">
        <f>VLOOKUP($C97,'YOUR REF DATA'!$B:$D,2,FALSE)</f>
        <v>#N/A</v>
      </c>
      <c r="E97" s="1">
        <f t="shared" si="6"/>
        <v>0</v>
      </c>
      <c r="F97" t="e">
        <f>VLOOKUP($C97,'YOUR REF DATA'!$B:$D,3,FALSE)</f>
        <v>#N/A</v>
      </c>
    </row>
    <row r="98" spans="3:6" x14ac:dyDescent="0.2">
      <c r="C98" t="s">
        <v>87</v>
      </c>
      <c r="D98" t="e">
        <f>VLOOKUP($C98,'YOUR REF DATA'!$B:$D,2,FALSE)</f>
        <v>#N/A</v>
      </c>
      <c r="E98" s="1">
        <f t="shared" si="6"/>
        <v>0</v>
      </c>
      <c r="F98" t="e">
        <f>VLOOKUP($C98,'YOUR REF DATA'!$B:$D,3,FALSE)</f>
        <v>#N/A</v>
      </c>
    </row>
    <row r="99" spans="3:6" x14ac:dyDescent="0.2">
      <c r="C99" t="s">
        <v>88</v>
      </c>
      <c r="D99" t="e">
        <f>VLOOKUP($C99,'YOUR REF DATA'!$B:$D,2,FALSE)</f>
        <v>#N/A</v>
      </c>
      <c r="E99" s="1">
        <f t="shared" si="6"/>
        <v>0</v>
      </c>
      <c r="F99" t="e">
        <f>VLOOKUP($C99,'YOUR REF DATA'!$B:$D,3,FALSE)</f>
        <v>#N/A</v>
      </c>
    </row>
    <row r="100" spans="3:6" x14ac:dyDescent="0.2">
      <c r="C100" t="s">
        <v>89</v>
      </c>
      <c r="D100" t="e">
        <f>VLOOKUP($C100,'YOUR REF DATA'!$B:$D,2,FALSE)</f>
        <v>#N/A</v>
      </c>
      <c r="E100" s="1">
        <f t="shared" si="6"/>
        <v>0</v>
      </c>
      <c r="F100" t="e">
        <f>VLOOKUP($C100,'YOUR REF DATA'!$B:$D,3,FALSE)</f>
        <v>#N/A</v>
      </c>
    </row>
    <row r="101" spans="3:6" x14ac:dyDescent="0.2">
      <c r="C101" t="s">
        <v>90</v>
      </c>
      <c r="D101" t="e">
        <f>VLOOKUP($C101,'YOUR REF DATA'!$B:$D,2,FALSE)</f>
        <v>#N/A</v>
      </c>
      <c r="E101" s="1">
        <f t="shared" si="6"/>
        <v>0</v>
      </c>
      <c r="F101" t="e">
        <f>VLOOKUP($C101,'YOUR REF DATA'!$B:$D,3,FALSE)</f>
        <v>#N/A</v>
      </c>
    </row>
    <row r="102" spans="3:6" x14ac:dyDescent="0.2">
      <c r="C102" t="s">
        <v>91</v>
      </c>
      <c r="D102" t="e">
        <f>VLOOKUP($C102,'YOUR REF DATA'!$B:$D,2,FALSE)</f>
        <v>#N/A</v>
      </c>
      <c r="E102" s="1">
        <f t="shared" si="6"/>
        <v>0</v>
      </c>
      <c r="F102" t="e">
        <f>VLOOKUP($C102,'YOUR REF DATA'!$B:$D,3,FALSE)</f>
        <v>#N/A</v>
      </c>
    </row>
    <row r="103" spans="3:6" x14ac:dyDescent="0.2">
      <c r="C103" t="s">
        <v>92</v>
      </c>
      <c r="D103" t="e">
        <f>VLOOKUP($C103,'YOUR REF DATA'!$B:$D,2,FALSE)</f>
        <v>#N/A</v>
      </c>
      <c r="E103" s="1">
        <f t="shared" si="6"/>
        <v>0</v>
      </c>
      <c r="F103" t="e">
        <f>VLOOKUP($C103,'YOUR REF DATA'!$B:$D,3,FALSE)</f>
        <v>#N/A</v>
      </c>
    </row>
    <row r="104" spans="3:6" x14ac:dyDescent="0.2">
      <c r="C104" t="s">
        <v>93</v>
      </c>
      <c r="D104" t="e">
        <f>VLOOKUP($C104,'YOUR REF DATA'!$B:$D,2,FALSE)</f>
        <v>#N/A</v>
      </c>
      <c r="E104" s="1">
        <f t="shared" si="6"/>
        <v>0</v>
      </c>
      <c r="F104" t="e">
        <f>VLOOKUP($C104,'YOUR REF DATA'!$B:$D,3,FALSE)</f>
        <v>#N/A</v>
      </c>
    </row>
    <row r="105" spans="3:6" x14ac:dyDescent="0.2">
      <c r="C105" t="s">
        <v>94</v>
      </c>
      <c r="D105" t="e">
        <f>VLOOKUP($C105,'YOUR REF DATA'!$B:$D,2,FALSE)</f>
        <v>#N/A</v>
      </c>
      <c r="E105" s="1">
        <f t="shared" si="6"/>
        <v>0</v>
      </c>
      <c r="F105" t="e">
        <f>VLOOKUP($C105,'YOUR REF DATA'!$B:$D,3,FALSE)</f>
        <v>#N/A</v>
      </c>
    </row>
    <row r="106" spans="3:6" x14ac:dyDescent="0.2">
      <c r="C106" t="s">
        <v>95</v>
      </c>
      <c r="D106" t="e">
        <f>VLOOKUP($C106,'YOUR REF DATA'!$B:$D,2,FALSE)</f>
        <v>#N/A</v>
      </c>
      <c r="E106" s="1">
        <f t="shared" si="6"/>
        <v>0</v>
      </c>
      <c r="F106" t="e">
        <f>VLOOKUP($C106,'YOUR REF DATA'!$B:$D,3,FALSE)</f>
        <v>#N/A</v>
      </c>
    </row>
    <row r="107" spans="3:6" x14ac:dyDescent="0.2">
      <c r="C107" t="s">
        <v>96</v>
      </c>
      <c r="D107" t="e">
        <f>VLOOKUP($C107,'YOUR REF DATA'!$B:$D,2,FALSE)</f>
        <v>#N/A</v>
      </c>
      <c r="E107" s="1">
        <f t="shared" si="6"/>
        <v>0</v>
      </c>
      <c r="F107" t="e">
        <f>VLOOKUP($C107,'YOUR REF DATA'!$B:$D,3,FALSE)</f>
        <v>#N/A</v>
      </c>
    </row>
    <row r="108" spans="3:6" x14ac:dyDescent="0.2">
      <c r="C108" t="s">
        <v>97</v>
      </c>
      <c r="D108" t="e">
        <f>VLOOKUP($C108,'YOUR REF DATA'!$B:$D,2,FALSE)</f>
        <v>#N/A</v>
      </c>
      <c r="E108" s="1">
        <f t="shared" si="6"/>
        <v>0</v>
      </c>
      <c r="F108" t="e">
        <f>VLOOKUP($C108,'YOUR REF DATA'!$B:$D,3,FALSE)</f>
        <v>#N/A</v>
      </c>
    </row>
    <row r="109" spans="3:6" x14ac:dyDescent="0.2">
      <c r="C109" t="s">
        <v>109</v>
      </c>
      <c r="D109" t="e">
        <f>VLOOKUP($C109,'YOUR REF DATA'!$B:$D,2,FALSE)</f>
        <v>#N/A</v>
      </c>
      <c r="E109" s="1">
        <f t="shared" si="6"/>
        <v>0</v>
      </c>
      <c r="F109" t="e">
        <f>VLOOKUP($C109,'YOUR REF DATA'!$B:$D,3,FALSE)</f>
        <v>#N/A</v>
      </c>
    </row>
    <row r="110" spans="3:6" x14ac:dyDescent="0.2">
      <c r="C110" t="s">
        <v>110</v>
      </c>
      <c r="D110" t="e">
        <f>VLOOKUP($C110,'YOUR REF DATA'!$B:$D,2,FALSE)</f>
        <v>#N/A</v>
      </c>
      <c r="E110" s="1">
        <f t="shared" si="6"/>
        <v>0</v>
      </c>
      <c r="F110" t="e">
        <f>VLOOKUP($C110,'YOUR REF DATA'!$B:$D,3,FALSE)</f>
        <v>#N/A</v>
      </c>
    </row>
    <row r="111" spans="3:6" x14ac:dyDescent="0.2">
      <c r="C111" t="s">
        <v>111</v>
      </c>
      <c r="D111" t="e">
        <f>VLOOKUP($C111,'YOUR REF DATA'!$B:$D,2,FALSE)</f>
        <v>#N/A</v>
      </c>
      <c r="E111" s="1">
        <f t="shared" si="6"/>
        <v>0</v>
      </c>
      <c r="F111" t="e">
        <f>VLOOKUP($C111,'YOUR REF DATA'!$B:$D,3,FALSE)</f>
        <v>#N/A</v>
      </c>
    </row>
    <row r="112" spans="3:6" x14ac:dyDescent="0.2">
      <c r="C112" t="s">
        <v>112</v>
      </c>
      <c r="D112" t="e">
        <f>VLOOKUP($C112,'YOUR REF DATA'!$B:$D,2,FALSE)</f>
        <v>#N/A</v>
      </c>
      <c r="E112" s="1">
        <f t="shared" si="6"/>
        <v>0</v>
      </c>
      <c r="F112" t="e">
        <f>VLOOKUP($C112,'YOUR REF DATA'!$B:$D,3,FALSE)</f>
        <v>#N/A</v>
      </c>
    </row>
    <row r="113" spans="3:6" x14ac:dyDescent="0.2">
      <c r="C113" t="s">
        <v>113</v>
      </c>
      <c r="D113" t="e">
        <f>VLOOKUP($C113,'YOUR REF DATA'!$B:$D,2,FALSE)</f>
        <v>#N/A</v>
      </c>
      <c r="E113" s="1">
        <f t="shared" si="6"/>
        <v>0</v>
      </c>
      <c r="F113" t="e">
        <f>VLOOKUP($C113,'YOUR REF DATA'!$B:$D,3,FALSE)</f>
        <v>#N/A</v>
      </c>
    </row>
    <row r="114" spans="3:6" x14ac:dyDescent="0.2">
      <c r="C114" t="s">
        <v>114</v>
      </c>
      <c r="D114" t="e">
        <f>VLOOKUP($C114,'YOUR REF DATA'!$B:$D,2,FALSE)</f>
        <v>#N/A</v>
      </c>
      <c r="E114" s="1">
        <f t="shared" si="6"/>
        <v>0</v>
      </c>
      <c r="F114" t="e">
        <f>VLOOKUP($C114,'YOUR REF DATA'!$B:$D,3,FALSE)</f>
        <v>#N/A</v>
      </c>
    </row>
    <row r="115" spans="3:6" x14ac:dyDescent="0.2">
      <c r="C115" t="s">
        <v>115</v>
      </c>
      <c r="D115" t="e">
        <f>VLOOKUP($C115,'YOUR REF DATA'!$B:$D,2,FALSE)</f>
        <v>#N/A</v>
      </c>
      <c r="E115" s="1">
        <f t="shared" si="6"/>
        <v>0</v>
      </c>
      <c r="F115" t="e">
        <f>VLOOKUP($C115,'YOUR REF DATA'!$B:$D,3,FALSE)</f>
        <v>#N/A</v>
      </c>
    </row>
    <row r="116" spans="3:6" x14ac:dyDescent="0.2">
      <c r="C116" t="s">
        <v>116</v>
      </c>
      <c r="D116" t="e">
        <f>VLOOKUP($C116,'YOUR REF DATA'!$B:$D,2,FALSE)</f>
        <v>#N/A</v>
      </c>
      <c r="E116" s="1">
        <f t="shared" si="6"/>
        <v>0</v>
      </c>
      <c r="F116" t="e">
        <f>VLOOKUP($C116,'YOUR REF DATA'!$B:$D,3,FALSE)</f>
        <v>#N/A</v>
      </c>
    </row>
    <row r="117" spans="3:6" x14ac:dyDescent="0.2">
      <c r="C117" t="s">
        <v>117</v>
      </c>
      <c r="D117" t="e">
        <f>VLOOKUP($C117,'YOUR REF DATA'!$B:$D,2,FALSE)</f>
        <v>#N/A</v>
      </c>
      <c r="E117" s="1">
        <f t="shared" si="6"/>
        <v>0</v>
      </c>
      <c r="F117" t="e">
        <f>VLOOKUP($C117,'YOUR REF DATA'!$B:$D,3,FALSE)</f>
        <v>#N/A</v>
      </c>
    </row>
    <row r="118" spans="3:6" x14ac:dyDescent="0.2">
      <c r="C118" t="s">
        <v>118</v>
      </c>
      <c r="D118" t="e">
        <f>VLOOKUP($C118,'YOUR REF DATA'!$B:$D,2,FALSE)</f>
        <v>#N/A</v>
      </c>
      <c r="E118" s="1">
        <f t="shared" si="6"/>
        <v>0</v>
      </c>
      <c r="F118" t="e">
        <f>VLOOKUP($C118,'YOUR REF DATA'!$B:$D,3,FALSE)</f>
        <v>#N/A</v>
      </c>
    </row>
    <row r="119" spans="3:6" x14ac:dyDescent="0.2">
      <c r="C119" t="s">
        <v>119</v>
      </c>
      <c r="D119" t="e">
        <f>VLOOKUP($C119,'YOUR REF DATA'!$B:$D,2,FALSE)</f>
        <v>#N/A</v>
      </c>
      <c r="E119" s="1">
        <f t="shared" si="6"/>
        <v>0</v>
      </c>
      <c r="F119" t="e">
        <f>VLOOKUP($C119,'YOUR REF DATA'!$B:$D,3,FALSE)</f>
        <v>#N/A</v>
      </c>
    </row>
    <row r="120" spans="3:6" x14ac:dyDescent="0.2">
      <c r="C120" t="s">
        <v>120</v>
      </c>
      <c r="D120" t="e">
        <f>VLOOKUP($C120,'YOUR REF DATA'!$B:$D,2,FALSE)</f>
        <v>#N/A</v>
      </c>
      <c r="E120" s="1">
        <f t="shared" si="6"/>
        <v>0</v>
      </c>
      <c r="F120" t="e">
        <f>VLOOKUP($C120,'YOUR REF DATA'!$B:$D,3,FALSE)</f>
        <v>#N/A</v>
      </c>
    </row>
    <row r="121" spans="3:6" x14ac:dyDescent="0.2">
      <c r="C121" t="s">
        <v>121</v>
      </c>
      <c r="D121" t="e">
        <f>VLOOKUP($C121,'YOUR REF DATA'!$B:$D,2,FALSE)</f>
        <v>#N/A</v>
      </c>
      <c r="E121" s="1">
        <f t="shared" si="6"/>
        <v>0</v>
      </c>
      <c r="F121" t="e">
        <f>VLOOKUP($C121,'YOUR REF DATA'!$B:$D,3,FALSE)</f>
        <v>#N/A</v>
      </c>
    </row>
    <row r="122" spans="3:6" x14ac:dyDescent="0.2">
      <c r="C122" t="s">
        <v>122</v>
      </c>
      <c r="D122" t="e">
        <f>VLOOKUP($C122,'YOUR REF DATA'!$B:$D,2,FALSE)</f>
        <v>#N/A</v>
      </c>
      <c r="E122" s="1">
        <f t="shared" si="6"/>
        <v>0</v>
      </c>
      <c r="F122" t="e">
        <f>VLOOKUP($C122,'YOUR REF DATA'!$B:$D,3,FALSE)</f>
        <v>#N/A</v>
      </c>
    </row>
    <row r="123" spans="3:6" x14ac:dyDescent="0.2">
      <c r="C123" t="s">
        <v>123</v>
      </c>
      <c r="D123" t="e">
        <f>VLOOKUP($C123,'YOUR REF DATA'!$B:$D,2,FALSE)</f>
        <v>#N/A</v>
      </c>
      <c r="E123" s="1">
        <f t="shared" si="6"/>
        <v>0</v>
      </c>
      <c r="F123" t="e">
        <f>VLOOKUP($C123,'YOUR REF DATA'!$B:$D,3,FALSE)</f>
        <v>#N/A</v>
      </c>
    </row>
    <row r="124" spans="3:6" x14ac:dyDescent="0.2">
      <c r="C124" t="s">
        <v>124</v>
      </c>
      <c r="D124" t="e">
        <f>VLOOKUP($C124,'YOUR REF DATA'!$B:$D,2,FALSE)</f>
        <v>#N/A</v>
      </c>
      <c r="E124" s="1">
        <f t="shared" si="6"/>
        <v>0</v>
      </c>
      <c r="F124" t="e">
        <f>VLOOKUP($C124,'YOUR REF DATA'!$B:$D,3,FALSE)</f>
        <v>#N/A</v>
      </c>
    </row>
    <row r="125" spans="3:6" x14ac:dyDescent="0.2">
      <c r="C125" t="s">
        <v>125</v>
      </c>
      <c r="D125" t="e">
        <f>VLOOKUP($C125,'YOUR REF DATA'!$B:$D,2,FALSE)</f>
        <v>#N/A</v>
      </c>
      <c r="E125" s="1">
        <f t="shared" si="6"/>
        <v>0</v>
      </c>
      <c r="F125" t="e">
        <f>VLOOKUP($C125,'YOUR REF DATA'!$B:$D,3,FALSE)</f>
        <v>#N/A</v>
      </c>
    </row>
    <row r="126" spans="3:6" x14ac:dyDescent="0.2">
      <c r="C126" t="s">
        <v>126</v>
      </c>
      <c r="D126" t="e">
        <f>VLOOKUP($C126,'YOUR REF DATA'!$B:$D,2,FALSE)</f>
        <v>#N/A</v>
      </c>
      <c r="E126" s="1">
        <f t="shared" si="6"/>
        <v>0</v>
      </c>
      <c r="F126" t="e">
        <f>VLOOKUP($C126,'YOUR REF DATA'!$B:$D,3,FALSE)</f>
        <v>#N/A</v>
      </c>
    </row>
    <row r="127" spans="3:6" x14ac:dyDescent="0.2">
      <c r="C127" t="s">
        <v>127</v>
      </c>
      <c r="D127" t="e">
        <f>VLOOKUP($C127,'YOUR REF DATA'!$B:$D,2,FALSE)</f>
        <v>#N/A</v>
      </c>
      <c r="E127" s="1">
        <f t="shared" si="6"/>
        <v>0</v>
      </c>
      <c r="F127" t="e">
        <f>VLOOKUP($C127,'YOUR REF DATA'!$B:$D,3,FALSE)</f>
        <v>#N/A</v>
      </c>
    </row>
    <row r="128" spans="3:6" x14ac:dyDescent="0.2">
      <c r="C128" t="s">
        <v>128</v>
      </c>
      <c r="D128" t="e">
        <f>VLOOKUP($C128,'YOUR REF DATA'!$B:$D,2,FALSE)</f>
        <v>#N/A</v>
      </c>
      <c r="E128" s="1">
        <f t="shared" si="6"/>
        <v>0</v>
      </c>
      <c r="F128" t="e">
        <f>VLOOKUP($C128,'YOUR REF DATA'!$B:$D,3,FALSE)</f>
        <v>#N/A</v>
      </c>
    </row>
    <row r="129" spans="3:6" x14ac:dyDescent="0.2">
      <c r="C129" t="s">
        <v>129</v>
      </c>
      <c r="D129" t="e">
        <f>VLOOKUP($C129,'YOUR REF DATA'!$B:$D,2,FALSE)</f>
        <v>#N/A</v>
      </c>
      <c r="E129" s="1">
        <f t="shared" si="6"/>
        <v>0</v>
      </c>
      <c r="F129" t="e">
        <f>VLOOKUP($C129,'YOUR REF DATA'!$B:$D,3,FALSE)</f>
        <v>#N/A</v>
      </c>
    </row>
    <row r="130" spans="3:6" x14ac:dyDescent="0.2">
      <c r="C130" t="s">
        <v>130</v>
      </c>
      <c r="D130" t="e">
        <f>VLOOKUP($C130,'YOUR REF DATA'!$B:$D,2,FALSE)</f>
        <v>#N/A</v>
      </c>
      <c r="E130" s="1">
        <f t="shared" si="6"/>
        <v>0</v>
      </c>
      <c r="F130" t="e">
        <f>VLOOKUP($C130,'YOUR REF DATA'!$B:$D,3,FALSE)</f>
        <v>#N/A</v>
      </c>
    </row>
    <row r="131" spans="3:6" x14ac:dyDescent="0.2">
      <c r="C131" t="s">
        <v>131</v>
      </c>
      <c r="D131" t="e">
        <f>VLOOKUP($C131,'YOUR REF DATA'!$B:$D,2,FALSE)</f>
        <v>#N/A</v>
      </c>
      <c r="E131" s="1">
        <f t="shared" si="6"/>
        <v>0</v>
      </c>
      <c r="F131" t="e">
        <f>VLOOKUP($C131,'YOUR REF DATA'!$B:$D,3,FALSE)</f>
        <v>#N/A</v>
      </c>
    </row>
    <row r="132" spans="3:6" x14ac:dyDescent="0.2">
      <c r="C132" t="s">
        <v>132</v>
      </c>
      <c r="D132" t="e">
        <f>VLOOKUP($C132,'YOUR REF DATA'!$B:$D,2,FALSE)</f>
        <v>#N/A</v>
      </c>
      <c r="E132" s="1">
        <f t="shared" si="6"/>
        <v>0</v>
      </c>
      <c r="F132" t="e">
        <f>VLOOKUP($C132,'YOUR REF DATA'!$B:$D,3,FALSE)</f>
        <v>#N/A</v>
      </c>
    </row>
    <row r="133" spans="3:6" x14ac:dyDescent="0.2">
      <c r="C133" t="s">
        <v>133</v>
      </c>
      <c r="D133" t="e">
        <f>VLOOKUP($C133,'YOUR REF DATA'!$B:$D,2,FALSE)</f>
        <v>#N/A</v>
      </c>
      <c r="E133" s="1">
        <f t="shared" si="6"/>
        <v>0</v>
      </c>
      <c r="F133" t="e">
        <f>VLOOKUP($C133,'YOUR REF DATA'!$B:$D,3,FALSE)</f>
        <v>#N/A</v>
      </c>
    </row>
    <row r="134" spans="3:6" x14ac:dyDescent="0.2">
      <c r="C134" t="s">
        <v>134</v>
      </c>
      <c r="D134" t="e">
        <f>VLOOKUP($C134,'YOUR REF DATA'!$B:$D,2,FALSE)</f>
        <v>#N/A</v>
      </c>
      <c r="E134" s="1">
        <f t="shared" si="6"/>
        <v>0</v>
      </c>
      <c r="F134" t="e">
        <f>VLOOKUP($C134,'YOUR REF DATA'!$B:$D,3,FALSE)</f>
        <v>#N/A</v>
      </c>
    </row>
    <row r="135" spans="3:6" x14ac:dyDescent="0.2">
      <c r="C135" t="s">
        <v>135</v>
      </c>
      <c r="D135" t="e">
        <f>VLOOKUP($C135,'YOUR REF DATA'!$B:$D,2,FALSE)</f>
        <v>#N/A</v>
      </c>
      <c r="E135" s="1">
        <f t="shared" si="6"/>
        <v>0</v>
      </c>
      <c r="F135" t="e">
        <f>VLOOKUP($C135,'YOUR REF DATA'!$B:$D,3,FALSE)</f>
        <v>#N/A</v>
      </c>
    </row>
    <row r="136" spans="3:6" x14ac:dyDescent="0.2">
      <c r="C136" t="s">
        <v>136</v>
      </c>
      <c r="D136" t="e">
        <f>VLOOKUP($C136,'YOUR REF DATA'!$B:$D,2,FALSE)</f>
        <v>#N/A</v>
      </c>
      <c r="E136" s="1">
        <f t="shared" si="6"/>
        <v>0</v>
      </c>
      <c r="F136" t="e">
        <f>VLOOKUP($C136,'YOUR REF DATA'!$B:$D,3,FALSE)</f>
        <v>#N/A</v>
      </c>
    </row>
    <row r="137" spans="3:6" x14ac:dyDescent="0.2">
      <c r="C137" t="s">
        <v>137</v>
      </c>
      <c r="D137" t="e">
        <f>VLOOKUP($C137,'YOUR REF DATA'!$B:$D,2,FALSE)</f>
        <v>#N/A</v>
      </c>
      <c r="E137" s="1">
        <f t="shared" si="6"/>
        <v>0</v>
      </c>
      <c r="F137" t="e">
        <f>VLOOKUP($C137,'YOUR REF DATA'!$B:$D,3,FALSE)</f>
        <v>#N/A</v>
      </c>
    </row>
    <row r="138" spans="3:6" x14ac:dyDescent="0.2">
      <c r="C138" t="s">
        <v>138</v>
      </c>
      <c r="D138" t="e">
        <f>VLOOKUP($C138,'YOUR REF DATA'!$B:$D,2,FALSE)</f>
        <v>#N/A</v>
      </c>
      <c r="E138" s="1">
        <f t="shared" si="6"/>
        <v>0</v>
      </c>
      <c r="F138" t="e">
        <f>VLOOKUP($C138,'YOUR REF DATA'!$B:$D,3,FALSE)</f>
        <v>#N/A</v>
      </c>
    </row>
    <row r="139" spans="3:6" x14ac:dyDescent="0.2">
      <c r="C139" t="s">
        <v>139</v>
      </c>
      <c r="D139" t="e">
        <f>VLOOKUP($C139,'YOUR REF DATA'!$B:$D,2,FALSE)</f>
        <v>#N/A</v>
      </c>
      <c r="E139" s="1">
        <f t="shared" si="6"/>
        <v>0</v>
      </c>
      <c r="F139" t="e">
        <f>VLOOKUP($C139,'YOUR REF DATA'!$B:$D,3,FALSE)</f>
        <v>#N/A</v>
      </c>
    </row>
    <row r="140" spans="3:6" x14ac:dyDescent="0.2">
      <c r="C140" t="s">
        <v>140</v>
      </c>
      <c r="D140" t="e">
        <f>VLOOKUP($C140,'YOUR REF DATA'!$B:$D,2,FALSE)</f>
        <v>#N/A</v>
      </c>
      <c r="E140" s="1">
        <f t="shared" ref="E140:E181" si="7">SUMIF($C$11:$C$55,C140,$D$11:$D$55)</f>
        <v>0</v>
      </c>
      <c r="F140" t="e">
        <f>VLOOKUP($C140,'YOUR REF DATA'!$B:$D,3,FALSE)</f>
        <v>#N/A</v>
      </c>
    </row>
    <row r="141" spans="3:6" x14ac:dyDescent="0.2">
      <c r="C141" t="s">
        <v>141</v>
      </c>
      <c r="D141" t="e">
        <f>VLOOKUP($C141,'YOUR REF DATA'!$B:$D,2,FALSE)</f>
        <v>#N/A</v>
      </c>
      <c r="E141" s="1">
        <f t="shared" si="7"/>
        <v>0</v>
      </c>
      <c r="F141" t="e">
        <f>VLOOKUP($C141,'YOUR REF DATA'!$B:$D,3,FALSE)</f>
        <v>#N/A</v>
      </c>
    </row>
    <row r="142" spans="3:6" x14ac:dyDescent="0.2">
      <c r="C142" t="s">
        <v>142</v>
      </c>
      <c r="D142" t="e">
        <f>VLOOKUP($C142,'YOUR REF DATA'!$B:$D,2,FALSE)</f>
        <v>#N/A</v>
      </c>
      <c r="E142" s="1">
        <f t="shared" si="7"/>
        <v>0</v>
      </c>
      <c r="F142" t="e">
        <f>VLOOKUP($C142,'YOUR REF DATA'!$B:$D,3,FALSE)</f>
        <v>#N/A</v>
      </c>
    </row>
    <row r="143" spans="3:6" x14ac:dyDescent="0.2">
      <c r="C143" t="s">
        <v>143</v>
      </c>
      <c r="D143" t="e">
        <f>VLOOKUP($C143,'YOUR REF DATA'!$B:$D,2,FALSE)</f>
        <v>#N/A</v>
      </c>
      <c r="E143" s="1">
        <f t="shared" si="7"/>
        <v>0</v>
      </c>
      <c r="F143" t="e">
        <f>VLOOKUP($C143,'YOUR REF DATA'!$B:$D,3,FALSE)</f>
        <v>#N/A</v>
      </c>
    </row>
    <row r="144" spans="3:6" x14ac:dyDescent="0.2">
      <c r="C144" t="s">
        <v>144</v>
      </c>
      <c r="D144" t="e">
        <f>VLOOKUP($C144,'YOUR REF DATA'!$B:$D,2,FALSE)</f>
        <v>#N/A</v>
      </c>
      <c r="E144" s="1">
        <f t="shared" si="7"/>
        <v>0</v>
      </c>
      <c r="F144" t="e">
        <f>VLOOKUP($C144,'YOUR REF DATA'!$B:$D,3,FALSE)</f>
        <v>#N/A</v>
      </c>
    </row>
    <row r="145" spans="3:6" x14ac:dyDescent="0.2">
      <c r="C145" t="s">
        <v>145</v>
      </c>
      <c r="D145" t="e">
        <f>VLOOKUP($C145,'YOUR REF DATA'!$B:$D,2,FALSE)</f>
        <v>#N/A</v>
      </c>
      <c r="E145" s="1">
        <f t="shared" si="7"/>
        <v>0</v>
      </c>
      <c r="F145" t="e">
        <f>VLOOKUP($C145,'YOUR REF DATA'!$B:$D,3,FALSE)</f>
        <v>#N/A</v>
      </c>
    </row>
    <row r="146" spans="3:6" x14ac:dyDescent="0.2">
      <c r="C146" t="s">
        <v>146</v>
      </c>
      <c r="D146" t="e">
        <f>VLOOKUP($C146,'YOUR REF DATA'!$B:$D,2,FALSE)</f>
        <v>#N/A</v>
      </c>
      <c r="E146" s="1">
        <f t="shared" si="7"/>
        <v>0</v>
      </c>
      <c r="F146" t="e">
        <f>VLOOKUP($C146,'YOUR REF DATA'!$B:$D,3,FALSE)</f>
        <v>#N/A</v>
      </c>
    </row>
    <row r="147" spans="3:6" x14ac:dyDescent="0.2">
      <c r="C147" t="s">
        <v>147</v>
      </c>
      <c r="D147" t="e">
        <f>VLOOKUP($C147,'YOUR REF DATA'!$B:$D,2,FALSE)</f>
        <v>#N/A</v>
      </c>
      <c r="E147" s="1">
        <f t="shared" si="7"/>
        <v>0</v>
      </c>
      <c r="F147" t="e">
        <f>VLOOKUP($C147,'YOUR REF DATA'!$B:$D,3,FALSE)</f>
        <v>#N/A</v>
      </c>
    </row>
    <row r="148" spans="3:6" x14ac:dyDescent="0.2">
      <c r="C148" t="s">
        <v>148</v>
      </c>
      <c r="D148" t="e">
        <f>VLOOKUP($C148,'YOUR REF DATA'!$B:$D,2,FALSE)</f>
        <v>#N/A</v>
      </c>
      <c r="E148" s="1">
        <f t="shared" si="7"/>
        <v>0</v>
      </c>
      <c r="F148" t="e">
        <f>VLOOKUP($C148,'YOUR REF DATA'!$B:$D,3,FALSE)</f>
        <v>#N/A</v>
      </c>
    </row>
    <row r="149" spans="3:6" x14ac:dyDescent="0.2">
      <c r="C149" t="s">
        <v>149</v>
      </c>
      <c r="D149" t="e">
        <f>VLOOKUP($C149,'YOUR REF DATA'!$B:$D,2,FALSE)</f>
        <v>#N/A</v>
      </c>
      <c r="E149" s="1">
        <f t="shared" si="7"/>
        <v>0</v>
      </c>
      <c r="F149" t="e">
        <f>VLOOKUP($C149,'YOUR REF DATA'!$B:$D,3,FALSE)</f>
        <v>#N/A</v>
      </c>
    </row>
    <row r="150" spans="3:6" x14ac:dyDescent="0.2">
      <c r="C150" t="s">
        <v>150</v>
      </c>
      <c r="D150" t="e">
        <f>VLOOKUP($C150,'YOUR REF DATA'!$B:$D,2,FALSE)</f>
        <v>#N/A</v>
      </c>
      <c r="E150" s="1">
        <f t="shared" si="7"/>
        <v>0</v>
      </c>
      <c r="F150" t="e">
        <f>VLOOKUP($C150,'YOUR REF DATA'!$B:$D,3,FALSE)</f>
        <v>#N/A</v>
      </c>
    </row>
    <row r="151" spans="3:6" x14ac:dyDescent="0.2">
      <c r="C151" t="s">
        <v>151</v>
      </c>
      <c r="D151" t="e">
        <f>VLOOKUP($C151,'YOUR REF DATA'!$B:$D,2,FALSE)</f>
        <v>#N/A</v>
      </c>
      <c r="E151" s="1">
        <f t="shared" si="7"/>
        <v>0</v>
      </c>
      <c r="F151" t="e">
        <f>VLOOKUP($C151,'YOUR REF DATA'!$B:$D,3,FALSE)</f>
        <v>#N/A</v>
      </c>
    </row>
    <row r="152" spans="3:6" x14ac:dyDescent="0.2">
      <c r="C152" t="s">
        <v>152</v>
      </c>
      <c r="D152" t="e">
        <f>VLOOKUP($C152,'YOUR REF DATA'!$B:$D,2,FALSE)</f>
        <v>#N/A</v>
      </c>
      <c r="E152" s="1">
        <f t="shared" si="7"/>
        <v>0</v>
      </c>
      <c r="F152" t="e">
        <f>VLOOKUP($C152,'YOUR REF DATA'!$B:$D,3,FALSE)</f>
        <v>#N/A</v>
      </c>
    </row>
    <row r="153" spans="3:6" x14ac:dyDescent="0.2">
      <c r="C153" t="s">
        <v>153</v>
      </c>
      <c r="D153" t="e">
        <f>VLOOKUP($C153,'YOUR REF DATA'!$B:$D,2,FALSE)</f>
        <v>#N/A</v>
      </c>
      <c r="E153" s="1">
        <f t="shared" si="7"/>
        <v>0</v>
      </c>
      <c r="F153" t="e">
        <f>VLOOKUP($C153,'YOUR REF DATA'!$B:$D,3,FALSE)</f>
        <v>#N/A</v>
      </c>
    </row>
    <row r="154" spans="3:6" x14ac:dyDescent="0.2">
      <c r="C154" t="s">
        <v>154</v>
      </c>
      <c r="D154" t="e">
        <f>VLOOKUP($C154,'YOUR REF DATA'!$B:$D,2,FALSE)</f>
        <v>#N/A</v>
      </c>
      <c r="E154" s="1">
        <f t="shared" si="7"/>
        <v>0</v>
      </c>
      <c r="F154" t="e">
        <f>VLOOKUP($C154,'YOUR REF DATA'!$B:$D,3,FALSE)</f>
        <v>#N/A</v>
      </c>
    </row>
    <row r="155" spans="3:6" x14ac:dyDescent="0.2">
      <c r="C155" t="s">
        <v>155</v>
      </c>
      <c r="D155" t="e">
        <f>VLOOKUP($C155,'YOUR REF DATA'!$B:$D,2,FALSE)</f>
        <v>#N/A</v>
      </c>
      <c r="E155" s="1">
        <f t="shared" si="7"/>
        <v>0</v>
      </c>
      <c r="F155" t="e">
        <f>VLOOKUP($C155,'YOUR REF DATA'!$B:$D,3,FALSE)</f>
        <v>#N/A</v>
      </c>
    </row>
    <row r="156" spans="3:6" x14ac:dyDescent="0.2">
      <c r="C156" t="s">
        <v>156</v>
      </c>
      <c r="D156" t="e">
        <f>VLOOKUP($C156,'YOUR REF DATA'!$B:$D,2,FALSE)</f>
        <v>#N/A</v>
      </c>
      <c r="E156" s="1">
        <f t="shared" si="7"/>
        <v>0</v>
      </c>
      <c r="F156" t="e">
        <f>VLOOKUP($C156,'YOUR REF DATA'!$B:$D,3,FALSE)</f>
        <v>#N/A</v>
      </c>
    </row>
    <row r="157" spans="3:6" x14ac:dyDescent="0.2">
      <c r="C157" t="s">
        <v>157</v>
      </c>
      <c r="D157" t="e">
        <f>VLOOKUP($C157,'YOUR REF DATA'!$B:$D,2,FALSE)</f>
        <v>#N/A</v>
      </c>
      <c r="E157" s="1">
        <f t="shared" si="7"/>
        <v>0</v>
      </c>
      <c r="F157" t="e">
        <f>VLOOKUP($C157,'YOUR REF DATA'!$B:$D,3,FALSE)</f>
        <v>#N/A</v>
      </c>
    </row>
    <row r="158" spans="3:6" x14ac:dyDescent="0.2">
      <c r="C158" t="s">
        <v>158</v>
      </c>
      <c r="D158" t="e">
        <f>VLOOKUP($C158,'YOUR REF DATA'!$B:$D,2,FALSE)</f>
        <v>#N/A</v>
      </c>
      <c r="E158" s="1">
        <f t="shared" si="7"/>
        <v>0</v>
      </c>
      <c r="F158" t="e">
        <f>VLOOKUP($C158,'YOUR REF DATA'!$B:$D,3,FALSE)</f>
        <v>#N/A</v>
      </c>
    </row>
    <row r="159" spans="3:6" x14ac:dyDescent="0.2">
      <c r="C159" t="s">
        <v>159</v>
      </c>
      <c r="D159" t="e">
        <f>VLOOKUP($C159,'YOUR REF DATA'!$B:$D,2,FALSE)</f>
        <v>#N/A</v>
      </c>
      <c r="E159" s="1">
        <f t="shared" si="7"/>
        <v>0</v>
      </c>
      <c r="F159" t="e">
        <f>VLOOKUP($C159,'YOUR REF DATA'!$B:$D,3,FALSE)</f>
        <v>#N/A</v>
      </c>
    </row>
    <row r="160" spans="3:6" x14ac:dyDescent="0.2">
      <c r="C160" t="s">
        <v>160</v>
      </c>
      <c r="D160" t="e">
        <f>VLOOKUP($C160,'YOUR REF DATA'!$B:$D,2,FALSE)</f>
        <v>#N/A</v>
      </c>
      <c r="E160" s="1">
        <f t="shared" si="7"/>
        <v>0</v>
      </c>
      <c r="F160" t="e">
        <f>VLOOKUP($C160,'YOUR REF DATA'!$B:$D,3,FALSE)</f>
        <v>#N/A</v>
      </c>
    </row>
    <row r="161" spans="3:6" x14ac:dyDescent="0.2">
      <c r="C161" t="s">
        <v>161</v>
      </c>
      <c r="D161" t="e">
        <f>VLOOKUP($C161,'YOUR REF DATA'!$B:$D,2,FALSE)</f>
        <v>#N/A</v>
      </c>
      <c r="E161" s="1">
        <f t="shared" si="7"/>
        <v>0</v>
      </c>
      <c r="F161" t="e">
        <f>VLOOKUP($C161,'YOUR REF DATA'!$B:$D,3,FALSE)</f>
        <v>#N/A</v>
      </c>
    </row>
    <row r="162" spans="3:6" x14ac:dyDescent="0.2">
      <c r="C162" t="s">
        <v>162</v>
      </c>
      <c r="D162" t="e">
        <f>VLOOKUP($C162,'YOUR REF DATA'!$B:$D,2,FALSE)</f>
        <v>#N/A</v>
      </c>
      <c r="E162" s="1">
        <f t="shared" si="7"/>
        <v>0</v>
      </c>
      <c r="F162" t="e">
        <f>VLOOKUP($C162,'YOUR REF DATA'!$B:$D,3,FALSE)</f>
        <v>#N/A</v>
      </c>
    </row>
    <row r="163" spans="3:6" x14ac:dyDescent="0.2">
      <c r="C163" t="s">
        <v>163</v>
      </c>
      <c r="D163" t="e">
        <f>VLOOKUP($C163,'YOUR REF DATA'!$B:$D,2,FALSE)</f>
        <v>#N/A</v>
      </c>
      <c r="E163" s="1">
        <f t="shared" si="7"/>
        <v>0</v>
      </c>
      <c r="F163" t="e">
        <f>VLOOKUP($C163,'YOUR REF DATA'!$B:$D,3,FALSE)</f>
        <v>#N/A</v>
      </c>
    </row>
    <row r="164" spans="3:6" x14ac:dyDescent="0.2">
      <c r="C164" t="s">
        <v>164</v>
      </c>
      <c r="D164" t="e">
        <f>VLOOKUP($C164,'YOUR REF DATA'!$B:$D,2,FALSE)</f>
        <v>#N/A</v>
      </c>
      <c r="E164" s="1">
        <f t="shared" si="7"/>
        <v>0</v>
      </c>
      <c r="F164" t="e">
        <f>VLOOKUP($C164,'YOUR REF DATA'!$B:$D,3,FALSE)</f>
        <v>#N/A</v>
      </c>
    </row>
    <row r="165" spans="3:6" x14ac:dyDescent="0.2">
      <c r="C165" t="s">
        <v>165</v>
      </c>
      <c r="D165" t="e">
        <f>VLOOKUP($C165,'YOUR REF DATA'!$B:$D,2,FALSE)</f>
        <v>#N/A</v>
      </c>
      <c r="E165" s="1">
        <f t="shared" si="7"/>
        <v>0</v>
      </c>
      <c r="F165" t="e">
        <f>VLOOKUP($C165,'YOUR REF DATA'!$B:$D,3,FALSE)</f>
        <v>#N/A</v>
      </c>
    </row>
    <row r="166" spans="3:6" x14ac:dyDescent="0.2">
      <c r="C166" t="s">
        <v>166</v>
      </c>
      <c r="D166" t="e">
        <f>VLOOKUP($C166,'YOUR REF DATA'!$B:$D,2,FALSE)</f>
        <v>#N/A</v>
      </c>
      <c r="E166" s="1">
        <f t="shared" si="7"/>
        <v>0</v>
      </c>
      <c r="F166" t="e">
        <f>VLOOKUP($C166,'YOUR REF DATA'!$B:$D,3,FALSE)</f>
        <v>#N/A</v>
      </c>
    </row>
    <row r="167" spans="3:6" x14ac:dyDescent="0.2">
      <c r="C167" t="s">
        <v>167</v>
      </c>
      <c r="D167" t="e">
        <f>VLOOKUP($C167,'YOUR REF DATA'!$B:$D,2,FALSE)</f>
        <v>#N/A</v>
      </c>
      <c r="E167" s="1">
        <f t="shared" si="7"/>
        <v>0</v>
      </c>
      <c r="F167" t="e">
        <f>VLOOKUP($C167,'YOUR REF DATA'!$B:$D,3,FALSE)</f>
        <v>#N/A</v>
      </c>
    </row>
    <row r="168" spans="3:6" x14ac:dyDescent="0.2">
      <c r="C168" t="s">
        <v>168</v>
      </c>
      <c r="D168" t="e">
        <f>VLOOKUP($C168,'YOUR REF DATA'!$B:$D,2,FALSE)</f>
        <v>#N/A</v>
      </c>
      <c r="E168" s="1">
        <f t="shared" si="7"/>
        <v>0</v>
      </c>
      <c r="F168" t="e">
        <f>VLOOKUP($C168,'YOUR REF DATA'!$B:$D,3,FALSE)</f>
        <v>#N/A</v>
      </c>
    </row>
    <row r="169" spans="3:6" x14ac:dyDescent="0.2">
      <c r="C169" t="s">
        <v>169</v>
      </c>
      <c r="D169" t="e">
        <f>VLOOKUP($C169,'YOUR REF DATA'!$B:$D,2,FALSE)</f>
        <v>#N/A</v>
      </c>
      <c r="E169" s="1">
        <f t="shared" si="7"/>
        <v>0</v>
      </c>
      <c r="F169" t="e">
        <f>VLOOKUP($C169,'YOUR REF DATA'!$B:$D,3,FALSE)</f>
        <v>#N/A</v>
      </c>
    </row>
    <row r="170" spans="3:6" x14ac:dyDescent="0.2">
      <c r="C170" t="s">
        <v>170</v>
      </c>
      <c r="D170" t="e">
        <f>VLOOKUP($C170,'YOUR REF DATA'!$B:$D,2,FALSE)</f>
        <v>#N/A</v>
      </c>
      <c r="E170" s="1">
        <f t="shared" si="7"/>
        <v>0</v>
      </c>
      <c r="F170" t="e">
        <f>VLOOKUP($C170,'YOUR REF DATA'!$B:$D,3,FALSE)</f>
        <v>#N/A</v>
      </c>
    </row>
    <row r="171" spans="3:6" x14ac:dyDescent="0.2">
      <c r="C171" t="s">
        <v>171</v>
      </c>
      <c r="D171" t="e">
        <f>VLOOKUP($C171,'YOUR REF DATA'!$B:$D,2,FALSE)</f>
        <v>#N/A</v>
      </c>
      <c r="E171" s="1">
        <f t="shared" si="7"/>
        <v>0</v>
      </c>
      <c r="F171" t="e">
        <f>VLOOKUP($C171,'YOUR REF DATA'!$B:$D,3,FALSE)</f>
        <v>#N/A</v>
      </c>
    </row>
    <row r="172" spans="3:6" x14ac:dyDescent="0.2">
      <c r="C172" t="s">
        <v>172</v>
      </c>
      <c r="D172" t="e">
        <f>VLOOKUP($C172,'YOUR REF DATA'!$B:$D,2,FALSE)</f>
        <v>#N/A</v>
      </c>
      <c r="E172" s="1">
        <f t="shared" si="7"/>
        <v>0</v>
      </c>
      <c r="F172" t="e">
        <f>VLOOKUP($C172,'YOUR REF DATA'!$B:$D,3,FALSE)</f>
        <v>#N/A</v>
      </c>
    </row>
    <row r="173" spans="3:6" x14ac:dyDescent="0.2">
      <c r="C173" t="s">
        <v>173</v>
      </c>
      <c r="D173" t="e">
        <f>VLOOKUP($C173,'YOUR REF DATA'!$B:$D,2,FALSE)</f>
        <v>#N/A</v>
      </c>
      <c r="E173" s="1">
        <f t="shared" si="7"/>
        <v>0</v>
      </c>
      <c r="F173" t="e">
        <f>VLOOKUP($C173,'YOUR REF DATA'!$B:$D,3,FALSE)</f>
        <v>#N/A</v>
      </c>
    </row>
    <row r="174" spans="3:6" x14ac:dyDescent="0.2">
      <c r="C174" t="s">
        <v>174</v>
      </c>
      <c r="D174" t="e">
        <f>VLOOKUP($C174,'YOUR REF DATA'!$B:$D,2,FALSE)</f>
        <v>#N/A</v>
      </c>
      <c r="E174" s="1">
        <f t="shared" si="7"/>
        <v>0</v>
      </c>
      <c r="F174" t="e">
        <f>VLOOKUP($C174,'YOUR REF DATA'!$B:$D,3,FALSE)</f>
        <v>#N/A</v>
      </c>
    </row>
    <row r="175" spans="3:6" x14ac:dyDescent="0.2">
      <c r="C175" t="s">
        <v>175</v>
      </c>
      <c r="D175" t="e">
        <f>VLOOKUP($C175,'YOUR REF DATA'!$B:$D,2,FALSE)</f>
        <v>#N/A</v>
      </c>
      <c r="E175" s="1">
        <f t="shared" si="7"/>
        <v>0</v>
      </c>
      <c r="F175" t="e">
        <f>VLOOKUP($C175,'YOUR REF DATA'!$B:$D,3,FALSE)</f>
        <v>#N/A</v>
      </c>
    </row>
    <row r="176" spans="3:6" x14ac:dyDescent="0.2">
      <c r="C176" t="s">
        <v>176</v>
      </c>
      <c r="D176" t="e">
        <f>VLOOKUP($C176,'YOUR REF DATA'!$B:$D,2,FALSE)</f>
        <v>#N/A</v>
      </c>
      <c r="E176" s="1">
        <f t="shared" si="7"/>
        <v>0</v>
      </c>
      <c r="F176" t="e">
        <f>VLOOKUP($C176,'YOUR REF DATA'!$B:$D,3,FALSE)</f>
        <v>#N/A</v>
      </c>
    </row>
    <row r="177" spans="3:6" x14ac:dyDescent="0.2">
      <c r="C177" t="s">
        <v>177</v>
      </c>
      <c r="D177" t="e">
        <f>VLOOKUP($C177,'YOUR REF DATA'!$B:$D,2,FALSE)</f>
        <v>#N/A</v>
      </c>
      <c r="E177" s="1">
        <f t="shared" si="7"/>
        <v>0</v>
      </c>
      <c r="F177" t="e">
        <f>VLOOKUP($C177,'YOUR REF DATA'!$B:$D,3,FALSE)</f>
        <v>#N/A</v>
      </c>
    </row>
    <row r="178" spans="3:6" x14ac:dyDescent="0.2">
      <c r="C178" t="s">
        <v>178</v>
      </c>
      <c r="D178" t="e">
        <f>VLOOKUP($C178,'YOUR REF DATA'!$B:$D,2,FALSE)</f>
        <v>#N/A</v>
      </c>
      <c r="E178" s="1">
        <f t="shared" si="7"/>
        <v>0</v>
      </c>
      <c r="F178" t="e">
        <f>VLOOKUP($C178,'YOUR REF DATA'!$B:$D,3,FALSE)</f>
        <v>#N/A</v>
      </c>
    </row>
    <row r="179" spans="3:6" x14ac:dyDescent="0.2">
      <c r="C179" t="s">
        <v>179</v>
      </c>
      <c r="D179" t="e">
        <f>VLOOKUP($C179,'YOUR REF DATA'!$B:$D,2,FALSE)</f>
        <v>#N/A</v>
      </c>
      <c r="E179" s="1">
        <f t="shared" si="7"/>
        <v>0</v>
      </c>
      <c r="F179" t="e">
        <f>VLOOKUP($C179,'YOUR REF DATA'!$B:$D,3,FALSE)</f>
        <v>#N/A</v>
      </c>
    </row>
    <row r="180" spans="3:6" x14ac:dyDescent="0.2">
      <c r="C180" t="s">
        <v>180</v>
      </c>
      <c r="D180" t="e">
        <f>VLOOKUP($C180,'YOUR REF DATA'!$B:$D,2,FALSE)</f>
        <v>#N/A</v>
      </c>
      <c r="E180" s="1">
        <f t="shared" si="7"/>
        <v>0</v>
      </c>
      <c r="F180" t="e">
        <f>VLOOKUP($C180,'YOUR REF DATA'!$B:$D,3,FALSE)</f>
        <v>#N/A</v>
      </c>
    </row>
    <row r="181" spans="3:6" x14ac:dyDescent="0.2">
      <c r="C181" t="s">
        <v>181</v>
      </c>
      <c r="D181" t="e">
        <f>VLOOKUP($C181,'YOUR REF DATA'!$B:$D,2,FALSE)</f>
        <v>#N/A</v>
      </c>
      <c r="E181" s="1">
        <f t="shared" si="7"/>
        <v>0</v>
      </c>
      <c r="F181" t="e">
        <f>VLOOKUP($C181,'YOUR REF DATA'!$B:$D,3,FALSE)</f>
        <v>#N/A</v>
      </c>
    </row>
  </sheetData>
  <sheetProtection sheet="1" objects="1" scenarios="1" insertRows="0"/>
  <mergeCells count="7">
    <mergeCell ref="B62:F62"/>
    <mergeCell ref="B66:F66"/>
    <mergeCell ref="B59:F59"/>
    <mergeCell ref="A1:C1"/>
    <mergeCell ref="E1:F1"/>
    <mergeCell ref="B60:F60"/>
    <mergeCell ref="B61:F61"/>
  </mergeCells>
  <dataValidations count="4">
    <dataValidation type="list" allowBlank="1" showInputMessage="1" showErrorMessage="1" sqref="I60" xr:uid="{00000000-0002-0000-0300-000000000000}">
      <formula1>$I$69:$I$75</formula1>
    </dataValidation>
    <dataValidation type="list" allowBlank="1" showInputMessage="1" showErrorMessage="1" sqref="J60" xr:uid="{00000000-0002-0000-0300-000001000000}">
      <formula1>$J$69:$J$75</formula1>
    </dataValidation>
    <dataValidation type="list" allowBlank="1" showInputMessage="1" showErrorMessage="1" sqref="I61:I66" xr:uid="{00000000-0002-0000-0300-000002000000}">
      <formula1>$I$69:$I$72</formula1>
    </dataValidation>
    <dataValidation type="list" allowBlank="1" showInputMessage="1" showErrorMessage="1" sqref="J61:J66" xr:uid="{00000000-0002-0000-0300-000003000000}">
      <formula1>$J$69:$J$72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4000000}">
          <x14:formula1>
            <xm:f>'YOUR REF DATA'!$B$8:$B$68</xm:f>
          </x14:formula1>
          <xm:sqref>C12:C55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A1:N181"/>
  <sheetViews>
    <sheetView showGridLines="0" tabSelected="1" workbookViewId="0">
      <pane ySplit="11" topLeftCell="A12" activePane="bottomLeft" state="frozen"/>
      <selection activeCell="E7" sqref="E7"/>
      <selection pane="bottomLeft" activeCell="I17" sqref="I17"/>
    </sheetView>
  </sheetViews>
  <sheetFormatPr defaultRowHeight="12.75" x14ac:dyDescent="0.2"/>
  <cols>
    <col min="1" max="1" width="8.28515625" customWidth="1"/>
    <col min="2" max="2" width="8.7109375" customWidth="1"/>
    <col min="3" max="4" width="7" customWidth="1"/>
    <col min="5" max="5" width="11.28515625" customWidth="1"/>
    <col min="6" max="6" width="22" customWidth="1"/>
    <col min="7" max="7" width="3.42578125" customWidth="1"/>
    <col min="8" max="8" width="19.7109375" customWidth="1"/>
    <col min="9" max="9" width="18.42578125" customWidth="1"/>
    <col min="10" max="10" width="15.28515625" style="3" customWidth="1"/>
    <col min="11" max="11" width="19.85546875" customWidth="1"/>
    <col min="12" max="12" width="0.7109375" style="105" customWidth="1"/>
    <col min="13" max="13" width="12.42578125" customWidth="1"/>
    <col min="14" max="14" width="32.5703125" customWidth="1"/>
  </cols>
  <sheetData>
    <row r="1" spans="1:14" ht="17.45" customHeight="1" x14ac:dyDescent="0.3">
      <c r="A1" s="157" t="str">
        <f>+'YOUR REF DATA'!A1</f>
        <v>ISx4 Timesheet</v>
      </c>
      <c r="B1" s="157"/>
      <c r="C1" s="158"/>
      <c r="D1" s="121" t="s">
        <v>185</v>
      </c>
      <c r="E1" s="159" t="str">
        <f>+'YOUR REF DATA'!D3</f>
        <v>Egor Lipchinskiy</v>
      </c>
      <c r="F1" s="160"/>
      <c r="H1" s="11" t="s">
        <v>0</v>
      </c>
      <c r="I1" s="129">
        <f>+'YOUR REF DATA'!F1</f>
        <v>2025</v>
      </c>
      <c r="M1" s="145"/>
      <c r="N1" s="10"/>
    </row>
    <row r="2" spans="1:14" ht="18.75" x14ac:dyDescent="0.3">
      <c r="E2" s="122" t="s">
        <v>27</v>
      </c>
      <c r="F2" s="123">
        <f>SUMIF(M$11:M$56,"B",D$11:D$56)</f>
        <v>20</v>
      </c>
      <c r="H2" s="14" t="s">
        <v>31</v>
      </c>
      <c r="I2" s="130" t="s">
        <v>5</v>
      </c>
      <c r="M2" s="147" t="s">
        <v>213</v>
      </c>
      <c r="N2" s="10"/>
    </row>
    <row r="3" spans="1:14" x14ac:dyDescent="0.2">
      <c r="E3" s="13" t="s">
        <v>55</v>
      </c>
      <c r="F3" s="46">
        <f>SUMIF(M$11:M$56,"N",D$11:D$56)</f>
        <v>0</v>
      </c>
      <c r="G3" s="96" t="str">
        <f>+'YOUR REF DATA'!B8</f>
        <v>B4</v>
      </c>
      <c r="H3" s="113">
        <f>SUMIF(C11:C55,G3,D11:D55)</f>
        <v>20</v>
      </c>
      <c r="I3" s="111" t="str">
        <f>+'YOUR REF DATA'!D8</f>
        <v>ABN - Egor</v>
      </c>
      <c r="M3" s="147" t="s">
        <v>214</v>
      </c>
      <c r="N3" s="10"/>
    </row>
    <row r="4" spans="1:14" x14ac:dyDescent="0.2">
      <c r="E4" s="108" t="s">
        <v>26</v>
      </c>
      <c r="F4" s="85">
        <f>F2+F3</f>
        <v>20</v>
      </c>
      <c r="G4" s="96">
        <f>+'YOUR REF DATA'!B9</f>
        <v>0</v>
      </c>
      <c r="H4" s="114">
        <f>SUMIF(C12:C56,G4,D12:D56)</f>
        <v>0</v>
      </c>
      <c r="I4" s="112" t="e">
        <f>+'YOUR REF DATA'!D9</f>
        <v>#N/A</v>
      </c>
      <c r="M4" s="147" t="s">
        <v>215</v>
      </c>
      <c r="N4" s="10"/>
    </row>
    <row r="5" spans="1:14" x14ac:dyDescent="0.2">
      <c r="E5" s="124" t="s">
        <v>106</v>
      </c>
      <c r="F5" s="125">
        <f>VLOOKUP(I2,'YOUR REF DATA'!G74:H85,2,FALSE)</f>
        <v>20</v>
      </c>
      <c r="G5" s="96">
        <f>+'YOUR REF DATA'!B10</f>
        <v>0</v>
      </c>
      <c r="H5" s="114">
        <f t="shared" ref="H5:H6" si="0">SUMIF(C13:C57,G5,D13:D57)</f>
        <v>0</v>
      </c>
      <c r="I5" s="112" t="e">
        <f>+'YOUR REF DATA'!D10</f>
        <v>#N/A</v>
      </c>
      <c r="M5" s="145"/>
      <c r="N5" s="10"/>
    </row>
    <row r="6" spans="1:14" x14ac:dyDescent="0.2">
      <c r="C6" s="1"/>
      <c r="E6" s="115" t="s">
        <v>56</v>
      </c>
      <c r="F6" s="116">
        <f>F5-F4</f>
        <v>0</v>
      </c>
      <c r="G6" s="96">
        <f>+'YOUR REF DATA'!B11</f>
        <v>0</v>
      </c>
      <c r="H6" s="114">
        <f t="shared" si="0"/>
        <v>0</v>
      </c>
      <c r="I6" s="112" t="e">
        <f>+'YOUR REF DATA'!D11</f>
        <v>#N/A</v>
      </c>
      <c r="M6" s="145"/>
      <c r="N6" s="10"/>
    </row>
    <row r="7" spans="1:14" x14ac:dyDescent="0.2">
      <c r="C7" s="1"/>
      <c r="E7" s="148" t="s">
        <v>216</v>
      </c>
      <c r="F7" s="146"/>
      <c r="G7" s="96">
        <f>+'YOUR REF DATA'!B12</f>
        <v>0</v>
      </c>
      <c r="H7" s="110">
        <f>SUMIF(C13:C57,G7,D13:D57)</f>
        <v>0</v>
      </c>
      <c r="I7" s="117" t="e">
        <f>+'YOUR REF DATA'!D10</f>
        <v>#N/A</v>
      </c>
      <c r="M7" s="145"/>
      <c r="N7" s="10"/>
    </row>
    <row r="8" spans="1:14" x14ac:dyDescent="0.2">
      <c r="C8" s="1"/>
      <c r="E8" s="146"/>
      <c r="F8" s="146"/>
      <c r="G8" s="1"/>
      <c r="H8" s="133">
        <f>SUM(H3:H7)</f>
        <v>20</v>
      </c>
      <c r="I8" s="109">
        <f>F2-H8</f>
        <v>0</v>
      </c>
      <c r="M8" s="145"/>
      <c r="N8" s="10"/>
    </row>
    <row r="9" spans="1:14" x14ac:dyDescent="0.2">
      <c r="C9" s="1"/>
      <c r="N9" s="10"/>
    </row>
    <row r="10" spans="1:14" ht="4.9000000000000004" customHeight="1" x14ac:dyDescent="0.2">
      <c r="A10" s="1"/>
      <c r="B10" s="32"/>
      <c r="C10" s="1"/>
      <c r="D10" s="1"/>
      <c r="E10" s="1"/>
      <c r="F10" s="1"/>
      <c r="G10" s="1"/>
      <c r="K10" s="26"/>
      <c r="M10" s="10"/>
      <c r="N10" s="10"/>
    </row>
    <row r="11" spans="1:14" ht="21" customHeight="1" x14ac:dyDescent="0.2">
      <c r="A11" s="8" t="s">
        <v>32</v>
      </c>
      <c r="B11" s="9" t="s">
        <v>33</v>
      </c>
      <c r="C11" s="8" t="s">
        <v>61</v>
      </c>
      <c r="D11" s="8" t="s">
        <v>35</v>
      </c>
      <c r="E11" s="8" t="s">
        <v>36</v>
      </c>
      <c r="F11" s="8" t="s">
        <v>54</v>
      </c>
      <c r="G11" s="9"/>
      <c r="H11" s="9" t="s">
        <v>37</v>
      </c>
      <c r="I11" s="16" t="s">
        <v>38</v>
      </c>
      <c r="M11" s="10"/>
      <c r="N11" s="10"/>
    </row>
    <row r="12" spans="1:14" x14ac:dyDescent="0.2">
      <c r="A12" s="33" t="s">
        <v>39</v>
      </c>
      <c r="B12" s="37">
        <v>45689</v>
      </c>
      <c r="C12" s="62"/>
      <c r="D12" s="62"/>
      <c r="E12" s="33" t="e">
        <f>VLOOKUP($C12,'YOUR REF DATA'!$B:$E,2,FALSE)</f>
        <v>#N/A</v>
      </c>
      <c r="F12" s="131" t="e">
        <f>VLOOKUP($C12,'YOUR REF DATA'!$B:$E,3,FALSE)</f>
        <v>#N/A</v>
      </c>
      <c r="G12" s="126"/>
      <c r="H12" s="35" t="e">
        <f>VLOOKUP($C12,'YOUR REF DATA'!$B:$E,4,FALSE)</f>
        <v>#N/A</v>
      </c>
      <c r="I12" s="64"/>
      <c r="K12" s="26"/>
      <c r="M12" s="10" t="str">
        <f t="shared" ref="M12:M13" si="1">LEFT(C12,1)</f>
        <v/>
      </c>
      <c r="N12" s="10"/>
    </row>
    <row r="13" spans="1:14" x14ac:dyDescent="0.2">
      <c r="A13" s="36" t="s">
        <v>40</v>
      </c>
      <c r="B13" s="37">
        <f t="shared" ref="B13:B39" si="2">+B12+1</f>
        <v>45690</v>
      </c>
      <c r="C13" s="61"/>
      <c r="D13" s="61"/>
      <c r="E13" s="36" t="e">
        <f>VLOOKUP($C13,'YOUR REF DATA'!$B:$E,2,FALSE)</f>
        <v>#N/A</v>
      </c>
      <c r="F13" s="132" t="e">
        <f>VLOOKUP($C13,'YOUR REF DATA'!$B:$E,3,FALSE)</f>
        <v>#N/A</v>
      </c>
      <c r="G13" s="38"/>
      <c r="H13" s="39" t="e">
        <f>VLOOKUP($C13,'YOUR REF DATA'!$B:$E,4,FALSE)</f>
        <v>#N/A</v>
      </c>
      <c r="I13" s="65"/>
      <c r="K13" s="26"/>
      <c r="M13" s="10" t="str">
        <f t="shared" si="1"/>
        <v/>
      </c>
      <c r="N13" s="10"/>
    </row>
    <row r="14" spans="1:14" s="7" customFormat="1" x14ac:dyDescent="0.2">
      <c r="A14" s="18" t="s">
        <v>41</v>
      </c>
      <c r="B14" s="20">
        <f t="shared" si="2"/>
        <v>45691</v>
      </c>
      <c r="C14" s="140" t="s">
        <v>237</v>
      </c>
      <c r="D14" s="140">
        <v>1</v>
      </c>
      <c r="E14" s="18" t="str">
        <f>VLOOKUP($C14,'YOUR REF DATA'!$B:$E,2,FALSE)</f>
        <v>C1.ABN04.EL</v>
      </c>
      <c r="F14" s="98" t="str">
        <f>VLOOKUP($C14,'YOUR REF DATA'!$B:$E,3,FALSE)</f>
        <v>ABN - Egor</v>
      </c>
      <c r="G14" s="127"/>
      <c r="H14" s="19">
        <f>VLOOKUP($C14,'YOUR REF DATA'!$B:$E,4,FALSE)</f>
        <v>0</v>
      </c>
      <c r="I14" s="66" t="s">
        <v>239</v>
      </c>
      <c r="K14" s="26"/>
      <c r="L14" s="105"/>
      <c r="M14" s="10" t="str">
        <f>LEFT(C14,1)</f>
        <v>B</v>
      </c>
      <c r="N14" s="10"/>
    </row>
    <row r="15" spans="1:14" s="10" customFormat="1" x14ac:dyDescent="0.2">
      <c r="A15" s="18" t="s">
        <v>42</v>
      </c>
      <c r="B15" s="20">
        <f t="shared" si="2"/>
        <v>45692</v>
      </c>
      <c r="C15" s="140" t="s">
        <v>237</v>
      </c>
      <c r="D15" s="140">
        <v>1</v>
      </c>
      <c r="E15" s="18" t="str">
        <f>VLOOKUP($C15,'YOUR REF DATA'!$B:$E,2,FALSE)</f>
        <v>C1.ABN04.EL</v>
      </c>
      <c r="F15" s="98" t="str">
        <f>VLOOKUP($C15,'YOUR REF DATA'!$B:$E,3,FALSE)</f>
        <v>ABN - Egor</v>
      </c>
      <c r="G15" s="127"/>
      <c r="H15" s="19">
        <f>VLOOKUP($C15,'YOUR REF DATA'!$B:$E,4,FALSE)</f>
        <v>0</v>
      </c>
      <c r="I15" s="66" t="s">
        <v>240</v>
      </c>
      <c r="L15" s="106"/>
      <c r="M15" s="10" t="str">
        <f>LEFT(C15,1)</f>
        <v>B</v>
      </c>
    </row>
    <row r="16" spans="1:14" s="10" customFormat="1" x14ac:dyDescent="0.2">
      <c r="A16" s="18" t="s">
        <v>43</v>
      </c>
      <c r="B16" s="20">
        <f>+B15+1</f>
        <v>45693</v>
      </c>
      <c r="C16" s="140" t="s">
        <v>237</v>
      </c>
      <c r="D16" s="140">
        <v>1</v>
      </c>
      <c r="E16" s="18" t="str">
        <f>VLOOKUP($C16,'YOUR REF DATA'!$B:$E,2,FALSE)</f>
        <v>C1.ABN04.EL</v>
      </c>
      <c r="F16" s="98" t="str">
        <f>VLOOKUP($C16,'YOUR REF DATA'!$B:$E,3,FALSE)</f>
        <v>ABN - Egor</v>
      </c>
      <c r="G16" s="127"/>
      <c r="H16" s="19">
        <f>VLOOKUP($C16,'YOUR REF DATA'!$B:$E,4,FALSE)</f>
        <v>0</v>
      </c>
      <c r="I16" s="66" t="s">
        <v>255</v>
      </c>
      <c r="L16" s="106"/>
      <c r="M16" s="10" t="str">
        <f t="shared" ref="M16:M48" si="3">LEFT(C16,1)</f>
        <v>B</v>
      </c>
    </row>
    <row r="17" spans="1:13" s="10" customFormat="1" x14ac:dyDescent="0.2">
      <c r="A17" s="18" t="s">
        <v>44</v>
      </c>
      <c r="B17" s="20">
        <f t="shared" si="2"/>
        <v>45694</v>
      </c>
      <c r="C17" s="140" t="s">
        <v>237</v>
      </c>
      <c r="D17" s="140">
        <v>1</v>
      </c>
      <c r="E17" s="18" t="str">
        <f>VLOOKUP($C17,'YOUR REF DATA'!$B:$E,2,FALSE)</f>
        <v>C1.ABN04.EL</v>
      </c>
      <c r="F17" s="98" t="str">
        <f>VLOOKUP($C17,'YOUR REF DATA'!$B:$E,3,FALSE)</f>
        <v>ABN - Egor</v>
      </c>
      <c r="G17" s="127"/>
      <c r="H17" s="19">
        <f>VLOOKUP($C17,'YOUR REF DATA'!$B:$E,4,FALSE)</f>
        <v>0</v>
      </c>
      <c r="I17" s="66" t="s">
        <v>241</v>
      </c>
      <c r="L17" s="106"/>
      <c r="M17" s="10" t="str">
        <f t="shared" si="3"/>
        <v>B</v>
      </c>
    </row>
    <row r="18" spans="1:13" s="10" customFormat="1" x14ac:dyDescent="0.2">
      <c r="A18" s="18" t="s">
        <v>45</v>
      </c>
      <c r="B18" s="20">
        <f t="shared" si="2"/>
        <v>45695</v>
      </c>
      <c r="C18" s="140" t="s">
        <v>237</v>
      </c>
      <c r="D18" s="140">
        <v>1</v>
      </c>
      <c r="E18" s="18" t="str">
        <f>VLOOKUP($C18,'YOUR REF DATA'!$B:$E,2,FALSE)</f>
        <v>C1.ABN04.EL</v>
      </c>
      <c r="F18" s="98" t="str">
        <f>VLOOKUP($C18,'YOUR REF DATA'!$B:$E,3,FALSE)</f>
        <v>ABN - Egor</v>
      </c>
      <c r="G18" s="127"/>
      <c r="H18" s="19">
        <f>VLOOKUP($C18,'YOUR REF DATA'!$B:$E,4,FALSE)</f>
        <v>0</v>
      </c>
      <c r="I18" s="66" t="s">
        <v>242</v>
      </c>
      <c r="L18" s="106"/>
      <c r="M18" s="10" t="str">
        <f t="shared" si="3"/>
        <v>B</v>
      </c>
    </row>
    <row r="19" spans="1:13" s="10" customFormat="1" x14ac:dyDescent="0.2">
      <c r="A19" s="36" t="s">
        <v>39</v>
      </c>
      <c r="B19" s="37">
        <f t="shared" si="2"/>
        <v>45696</v>
      </c>
      <c r="C19" s="61"/>
      <c r="D19" s="61"/>
      <c r="E19" s="36" t="e">
        <f>VLOOKUP($C19,'YOUR REF DATA'!$B:$E,2,FALSE)</f>
        <v>#N/A</v>
      </c>
      <c r="F19" s="132" t="e">
        <f>VLOOKUP($C19,'YOUR REF DATA'!$B:$E,3,FALSE)</f>
        <v>#N/A</v>
      </c>
      <c r="G19" s="38"/>
      <c r="H19" s="39" t="e">
        <f>VLOOKUP($C19,'YOUR REF DATA'!$B:$E,4,FALSE)</f>
        <v>#N/A</v>
      </c>
      <c r="I19" s="65"/>
      <c r="L19" s="106"/>
      <c r="M19" s="10" t="str">
        <f t="shared" si="3"/>
        <v/>
      </c>
    </row>
    <row r="20" spans="1:13" s="10" customFormat="1" x14ac:dyDescent="0.2">
      <c r="A20" s="36" t="s">
        <v>40</v>
      </c>
      <c r="B20" s="37">
        <f t="shared" si="2"/>
        <v>45697</v>
      </c>
      <c r="C20" s="61"/>
      <c r="D20" s="61"/>
      <c r="E20" s="36" t="e">
        <f>VLOOKUP($C20,'YOUR REF DATA'!$B:$E,2,FALSE)</f>
        <v>#N/A</v>
      </c>
      <c r="F20" s="132" t="e">
        <f>VLOOKUP($C20,'YOUR REF DATA'!$B:$E,3,FALSE)</f>
        <v>#N/A</v>
      </c>
      <c r="G20" s="38"/>
      <c r="H20" s="39" t="e">
        <f>VLOOKUP($C20,'YOUR REF DATA'!$B:$E,4,FALSE)</f>
        <v>#N/A</v>
      </c>
      <c r="I20" s="65"/>
      <c r="L20" s="106"/>
      <c r="M20" s="10" t="str">
        <f t="shared" si="3"/>
        <v/>
      </c>
    </row>
    <row r="21" spans="1:13" s="10" customFormat="1" x14ac:dyDescent="0.2">
      <c r="A21" s="18" t="s">
        <v>41</v>
      </c>
      <c r="B21" s="20">
        <f t="shared" si="2"/>
        <v>45698</v>
      </c>
      <c r="C21" s="140" t="s">
        <v>237</v>
      </c>
      <c r="D21" s="140">
        <v>1</v>
      </c>
      <c r="E21" s="18" t="str">
        <f>VLOOKUP($C21,'YOUR REF DATA'!$B:$E,2,FALSE)</f>
        <v>C1.ABN04.EL</v>
      </c>
      <c r="F21" s="98" t="str">
        <f>VLOOKUP($C21,'YOUR REF DATA'!$B:$E,3,FALSE)</f>
        <v>ABN - Egor</v>
      </c>
      <c r="G21" s="127"/>
      <c r="H21" s="19">
        <f>VLOOKUP($C21,'YOUR REF DATA'!$B:$E,4,FALSE)</f>
        <v>0</v>
      </c>
      <c r="I21" s="66" t="s">
        <v>243</v>
      </c>
      <c r="L21" s="106"/>
      <c r="M21" s="10" t="str">
        <f t="shared" si="3"/>
        <v>B</v>
      </c>
    </row>
    <row r="22" spans="1:13" s="10" customFormat="1" x14ac:dyDescent="0.2">
      <c r="A22" s="18" t="s">
        <v>42</v>
      </c>
      <c r="B22" s="20">
        <f t="shared" si="2"/>
        <v>45699</v>
      </c>
      <c r="C22" s="140" t="s">
        <v>237</v>
      </c>
      <c r="D22" s="140">
        <v>1</v>
      </c>
      <c r="E22" s="18" t="str">
        <f>VLOOKUP($C22,'YOUR REF DATA'!$B:$E,2,FALSE)</f>
        <v>C1.ABN04.EL</v>
      </c>
      <c r="F22" s="98" t="str">
        <f>VLOOKUP($C22,'YOUR REF DATA'!$B:$E,3,FALSE)</f>
        <v>ABN - Egor</v>
      </c>
      <c r="G22" s="127"/>
      <c r="H22" s="19">
        <f>VLOOKUP($C22,'YOUR REF DATA'!$B:$E,4,FALSE)</f>
        <v>0</v>
      </c>
      <c r="I22" s="66" t="s">
        <v>250</v>
      </c>
      <c r="L22" s="106"/>
      <c r="M22" s="10" t="str">
        <f t="shared" si="3"/>
        <v>B</v>
      </c>
    </row>
    <row r="23" spans="1:13" s="10" customFormat="1" x14ac:dyDescent="0.2">
      <c r="A23" s="18" t="s">
        <v>43</v>
      </c>
      <c r="B23" s="20">
        <f t="shared" si="2"/>
        <v>45700</v>
      </c>
      <c r="C23" s="140" t="s">
        <v>237</v>
      </c>
      <c r="D23" s="140">
        <v>1</v>
      </c>
      <c r="E23" s="18" t="str">
        <f>VLOOKUP($C23,'YOUR REF DATA'!$B:$E,2,FALSE)</f>
        <v>C1.ABN04.EL</v>
      </c>
      <c r="F23" s="98" t="str">
        <f>VLOOKUP($C23,'YOUR REF DATA'!$B:$E,3,FALSE)</f>
        <v>ABN - Egor</v>
      </c>
      <c r="G23" s="127"/>
      <c r="H23" s="19">
        <f>VLOOKUP($C23,'YOUR REF DATA'!$B:$E,4,FALSE)</f>
        <v>0</v>
      </c>
      <c r="I23" s="66" t="s">
        <v>253</v>
      </c>
      <c r="L23" s="106"/>
      <c r="M23" s="10" t="str">
        <f t="shared" si="3"/>
        <v>B</v>
      </c>
    </row>
    <row r="24" spans="1:13" s="10" customFormat="1" x14ac:dyDescent="0.2">
      <c r="A24" s="18" t="s">
        <v>44</v>
      </c>
      <c r="B24" s="20">
        <f t="shared" si="2"/>
        <v>45701</v>
      </c>
      <c r="C24" s="140" t="s">
        <v>237</v>
      </c>
      <c r="D24" s="140">
        <v>1</v>
      </c>
      <c r="E24" s="18" t="str">
        <f>VLOOKUP($C24,'YOUR REF DATA'!$B:$E,2,FALSE)</f>
        <v>C1.ABN04.EL</v>
      </c>
      <c r="F24" s="98" t="str">
        <f>VLOOKUP($C24,'YOUR REF DATA'!$B:$E,3,FALSE)</f>
        <v>ABN - Egor</v>
      </c>
      <c r="G24" s="127"/>
      <c r="H24" s="19">
        <f>VLOOKUP($C24,'YOUR REF DATA'!$B:$E,4,FALSE)</f>
        <v>0</v>
      </c>
      <c r="I24" s="66" t="s">
        <v>252</v>
      </c>
      <c r="L24" s="106"/>
      <c r="M24" s="10" t="str">
        <f t="shared" si="3"/>
        <v>B</v>
      </c>
    </row>
    <row r="25" spans="1:13" s="10" customFormat="1" x14ac:dyDescent="0.2">
      <c r="A25" s="18" t="s">
        <v>45</v>
      </c>
      <c r="B25" s="20">
        <f t="shared" si="2"/>
        <v>45702</v>
      </c>
      <c r="C25" s="140" t="s">
        <v>237</v>
      </c>
      <c r="D25" s="140">
        <v>1</v>
      </c>
      <c r="E25" s="18" t="str">
        <f>VLOOKUP($C25,'YOUR REF DATA'!$B:$E,2,FALSE)</f>
        <v>C1.ABN04.EL</v>
      </c>
      <c r="F25" s="98" t="str">
        <f>VLOOKUP($C25,'YOUR REF DATA'!$B:$E,3,FALSE)</f>
        <v>ABN - Egor</v>
      </c>
      <c r="G25" s="127"/>
      <c r="H25" s="19">
        <f>VLOOKUP($C25,'YOUR REF DATA'!$B:$E,4,FALSE)</f>
        <v>0</v>
      </c>
      <c r="I25" s="66" t="s">
        <v>246</v>
      </c>
      <c r="L25" s="106"/>
      <c r="M25" s="10" t="str">
        <f t="shared" si="3"/>
        <v>B</v>
      </c>
    </row>
    <row r="26" spans="1:13" s="10" customFormat="1" x14ac:dyDescent="0.2">
      <c r="A26" s="36" t="s">
        <v>39</v>
      </c>
      <c r="B26" s="37">
        <f t="shared" si="2"/>
        <v>45703</v>
      </c>
      <c r="C26" s="61"/>
      <c r="D26" s="61"/>
      <c r="E26" s="36" t="e">
        <f>VLOOKUP($C26,'YOUR REF DATA'!$B:$E,2,FALSE)</f>
        <v>#N/A</v>
      </c>
      <c r="F26" s="132" t="e">
        <f>VLOOKUP($C26,'YOUR REF DATA'!$B:$E,3,FALSE)</f>
        <v>#N/A</v>
      </c>
      <c r="G26" s="38"/>
      <c r="H26" s="39" t="e">
        <f>VLOOKUP($C26,'YOUR REF DATA'!$B:$E,4,FALSE)</f>
        <v>#N/A</v>
      </c>
      <c r="I26" s="65"/>
      <c r="L26" s="106"/>
      <c r="M26" s="10" t="str">
        <f t="shared" si="3"/>
        <v/>
      </c>
    </row>
    <row r="27" spans="1:13" s="10" customFormat="1" x14ac:dyDescent="0.2">
      <c r="A27" s="36" t="s">
        <v>40</v>
      </c>
      <c r="B27" s="37">
        <f t="shared" si="2"/>
        <v>45704</v>
      </c>
      <c r="C27" s="61"/>
      <c r="D27" s="61"/>
      <c r="E27" s="36" t="e">
        <f>VLOOKUP($C27,'YOUR REF DATA'!$B:$E,2,FALSE)</f>
        <v>#N/A</v>
      </c>
      <c r="F27" s="132" t="e">
        <f>VLOOKUP($C27,'YOUR REF DATA'!$B:$E,3,FALSE)</f>
        <v>#N/A</v>
      </c>
      <c r="G27" s="38"/>
      <c r="H27" s="39" t="e">
        <f>VLOOKUP($C27,'YOUR REF DATA'!$B:$E,4,FALSE)</f>
        <v>#N/A</v>
      </c>
      <c r="I27" s="65"/>
      <c r="L27" s="106"/>
      <c r="M27" s="10" t="str">
        <f t="shared" si="3"/>
        <v/>
      </c>
    </row>
    <row r="28" spans="1:13" s="10" customFormat="1" x14ac:dyDescent="0.2">
      <c r="A28" s="18" t="s">
        <v>41</v>
      </c>
      <c r="B28" s="20">
        <f t="shared" si="2"/>
        <v>45705</v>
      </c>
      <c r="C28" s="140" t="s">
        <v>237</v>
      </c>
      <c r="D28" s="140">
        <v>1</v>
      </c>
      <c r="E28" s="18" t="str">
        <f>VLOOKUP($C28,'YOUR REF DATA'!$B:$E,2,FALSE)</f>
        <v>C1.ABN04.EL</v>
      </c>
      <c r="F28" s="98" t="str">
        <f>VLOOKUP($C28,'YOUR REF DATA'!$B:$E,3,FALSE)</f>
        <v>ABN - Egor</v>
      </c>
      <c r="G28" s="127"/>
      <c r="H28" s="19">
        <f>VLOOKUP($C28,'YOUR REF DATA'!$B:$E,4,FALSE)</f>
        <v>0</v>
      </c>
      <c r="I28" s="66" t="s">
        <v>250</v>
      </c>
      <c r="L28" s="106"/>
      <c r="M28" s="10" t="str">
        <f t="shared" si="3"/>
        <v>B</v>
      </c>
    </row>
    <row r="29" spans="1:13" s="10" customFormat="1" x14ac:dyDescent="0.2">
      <c r="A29" s="18" t="s">
        <v>42</v>
      </c>
      <c r="B29" s="20">
        <f t="shared" si="2"/>
        <v>45706</v>
      </c>
      <c r="C29" s="140" t="s">
        <v>237</v>
      </c>
      <c r="D29" s="140">
        <v>1</v>
      </c>
      <c r="E29" s="18" t="str">
        <f>VLOOKUP($C29,'YOUR REF DATA'!$B:$E,2,FALSE)</f>
        <v>C1.ABN04.EL</v>
      </c>
      <c r="F29" s="98" t="str">
        <f>VLOOKUP($C29,'YOUR REF DATA'!$B:$E,3,FALSE)</f>
        <v>ABN - Egor</v>
      </c>
      <c r="G29" s="127"/>
      <c r="H29" s="19">
        <f>VLOOKUP($C29,'YOUR REF DATA'!$B:$E,4,FALSE)</f>
        <v>0</v>
      </c>
      <c r="I29" s="66" t="s">
        <v>249</v>
      </c>
      <c r="L29" s="106"/>
      <c r="M29" s="10" t="str">
        <f t="shared" si="3"/>
        <v>B</v>
      </c>
    </row>
    <row r="30" spans="1:13" s="10" customFormat="1" x14ac:dyDescent="0.2">
      <c r="A30" s="18" t="s">
        <v>43</v>
      </c>
      <c r="B30" s="20">
        <f t="shared" si="2"/>
        <v>45707</v>
      </c>
      <c r="C30" s="140" t="s">
        <v>237</v>
      </c>
      <c r="D30" s="140">
        <v>1</v>
      </c>
      <c r="E30" s="18" t="str">
        <f>VLOOKUP($C30,'YOUR REF DATA'!$B:$E,2,FALSE)</f>
        <v>C1.ABN04.EL</v>
      </c>
      <c r="F30" s="98" t="str">
        <f>VLOOKUP($C30,'YOUR REF DATA'!$B:$E,3,FALSE)</f>
        <v>ABN - Egor</v>
      </c>
      <c r="G30" s="127"/>
      <c r="H30" s="19">
        <f>VLOOKUP($C30,'YOUR REF DATA'!$B:$E,4,FALSE)</f>
        <v>0</v>
      </c>
      <c r="I30" s="66" t="s">
        <v>248</v>
      </c>
      <c r="L30" s="106"/>
      <c r="M30" s="10" t="str">
        <f t="shared" si="3"/>
        <v>B</v>
      </c>
    </row>
    <row r="31" spans="1:13" s="10" customFormat="1" x14ac:dyDescent="0.2">
      <c r="A31" s="18" t="s">
        <v>44</v>
      </c>
      <c r="B31" s="20">
        <f t="shared" si="2"/>
        <v>45708</v>
      </c>
      <c r="C31" s="140" t="s">
        <v>237</v>
      </c>
      <c r="D31" s="140">
        <v>1</v>
      </c>
      <c r="E31" s="18" t="str">
        <f>VLOOKUP($C31,'YOUR REF DATA'!$B:$E,2,FALSE)</f>
        <v>C1.ABN04.EL</v>
      </c>
      <c r="F31" s="98" t="str">
        <f>VLOOKUP($C31,'YOUR REF DATA'!$B:$E,3,FALSE)</f>
        <v>ABN - Egor</v>
      </c>
      <c r="G31" s="127"/>
      <c r="H31" s="19">
        <f>VLOOKUP($C31,'YOUR REF DATA'!$B:$E,4,FALSE)</f>
        <v>0</v>
      </c>
      <c r="I31" s="66" t="s">
        <v>247</v>
      </c>
      <c r="L31" s="106"/>
      <c r="M31" s="10" t="str">
        <f t="shared" si="3"/>
        <v>B</v>
      </c>
    </row>
    <row r="32" spans="1:13" s="10" customFormat="1" x14ac:dyDescent="0.2">
      <c r="A32" s="18" t="s">
        <v>45</v>
      </c>
      <c r="B32" s="20">
        <f t="shared" si="2"/>
        <v>45709</v>
      </c>
      <c r="C32" s="140" t="s">
        <v>237</v>
      </c>
      <c r="D32" s="140">
        <v>1</v>
      </c>
      <c r="E32" s="18" t="str">
        <f>VLOOKUP($C32,'YOUR REF DATA'!$B:$E,2,FALSE)</f>
        <v>C1.ABN04.EL</v>
      </c>
      <c r="F32" s="98" t="str">
        <f>VLOOKUP($C32,'YOUR REF DATA'!$B:$E,3,FALSE)</f>
        <v>ABN - Egor</v>
      </c>
      <c r="G32" s="127"/>
      <c r="H32" s="19">
        <f>VLOOKUP($C32,'YOUR REF DATA'!$B:$E,4,FALSE)</f>
        <v>0</v>
      </c>
      <c r="I32" s="66" t="s">
        <v>251</v>
      </c>
      <c r="L32" s="106"/>
      <c r="M32" s="10" t="str">
        <f t="shared" si="3"/>
        <v>B</v>
      </c>
    </row>
    <row r="33" spans="1:13" s="10" customFormat="1" x14ac:dyDescent="0.2">
      <c r="A33" s="36" t="s">
        <v>39</v>
      </c>
      <c r="B33" s="37">
        <f t="shared" si="2"/>
        <v>45710</v>
      </c>
      <c r="C33" s="61"/>
      <c r="D33" s="61"/>
      <c r="E33" s="36" t="e">
        <f>VLOOKUP($C33,'YOUR REF DATA'!$B:$E,2,FALSE)</f>
        <v>#N/A</v>
      </c>
      <c r="F33" s="132" t="e">
        <f>VLOOKUP($C33,'YOUR REF DATA'!$B:$E,3,FALSE)</f>
        <v>#N/A</v>
      </c>
      <c r="G33" s="38"/>
      <c r="H33" s="39" t="e">
        <f>VLOOKUP($C33,'YOUR REF DATA'!$B:$E,4,FALSE)</f>
        <v>#N/A</v>
      </c>
      <c r="I33" s="65"/>
      <c r="L33" s="106"/>
      <c r="M33" s="10" t="str">
        <f t="shared" si="3"/>
        <v/>
      </c>
    </row>
    <row r="34" spans="1:13" s="10" customFormat="1" x14ac:dyDescent="0.2">
      <c r="A34" s="36" t="s">
        <v>40</v>
      </c>
      <c r="B34" s="37">
        <f t="shared" si="2"/>
        <v>45711</v>
      </c>
      <c r="C34" s="61"/>
      <c r="D34" s="61"/>
      <c r="E34" s="36" t="e">
        <f>VLOOKUP($C34,'YOUR REF DATA'!$B:$E,2,FALSE)</f>
        <v>#N/A</v>
      </c>
      <c r="F34" s="132" t="e">
        <f>VLOOKUP($C34,'YOUR REF DATA'!$B:$E,3,FALSE)</f>
        <v>#N/A</v>
      </c>
      <c r="G34" s="38"/>
      <c r="H34" s="39" t="e">
        <f>VLOOKUP($C34,'YOUR REF DATA'!$B:$E,4,FALSE)</f>
        <v>#N/A</v>
      </c>
      <c r="I34" s="65"/>
      <c r="L34" s="106"/>
      <c r="M34" s="10" t="str">
        <f t="shared" si="3"/>
        <v/>
      </c>
    </row>
    <row r="35" spans="1:13" s="10" customFormat="1" x14ac:dyDescent="0.2">
      <c r="A35" s="18" t="s">
        <v>41</v>
      </c>
      <c r="B35" s="20">
        <f t="shared" si="2"/>
        <v>45712</v>
      </c>
      <c r="C35" s="140" t="s">
        <v>237</v>
      </c>
      <c r="D35" s="140">
        <v>1</v>
      </c>
      <c r="E35" s="18" t="str">
        <f>VLOOKUP($C35,'YOUR REF DATA'!$B:$E,2,FALSE)</f>
        <v>C1.ABN04.EL</v>
      </c>
      <c r="F35" s="98" t="str">
        <f>VLOOKUP($C35,'YOUR REF DATA'!$B:$E,3,FALSE)</f>
        <v>ABN - Egor</v>
      </c>
      <c r="G35" s="127"/>
      <c r="H35" s="19">
        <f>VLOOKUP($C35,'YOUR REF DATA'!$B:$E,4,FALSE)</f>
        <v>0</v>
      </c>
      <c r="I35" s="66" t="s">
        <v>245</v>
      </c>
      <c r="L35" s="106"/>
      <c r="M35" s="10" t="str">
        <f t="shared" si="3"/>
        <v>B</v>
      </c>
    </row>
    <row r="36" spans="1:13" s="10" customFormat="1" x14ac:dyDescent="0.2">
      <c r="A36" s="18" t="s">
        <v>42</v>
      </c>
      <c r="B36" s="20">
        <f t="shared" si="2"/>
        <v>45713</v>
      </c>
      <c r="C36" s="140" t="s">
        <v>237</v>
      </c>
      <c r="D36" s="140">
        <v>1</v>
      </c>
      <c r="E36" s="18" t="str">
        <f>VLOOKUP($C36,'YOUR REF DATA'!$B:$E,2,FALSE)</f>
        <v>C1.ABN04.EL</v>
      </c>
      <c r="F36" s="98" t="str">
        <f>VLOOKUP($C36,'YOUR REF DATA'!$B:$E,3,FALSE)</f>
        <v>ABN - Egor</v>
      </c>
      <c r="G36" s="127"/>
      <c r="H36" s="19">
        <f>VLOOKUP($C36,'YOUR REF DATA'!$B:$E,4,FALSE)</f>
        <v>0</v>
      </c>
      <c r="I36" s="66" t="s">
        <v>244</v>
      </c>
      <c r="L36" s="106"/>
      <c r="M36" s="10" t="str">
        <f t="shared" si="3"/>
        <v>B</v>
      </c>
    </row>
    <row r="37" spans="1:13" s="10" customFormat="1" x14ac:dyDescent="0.2">
      <c r="A37" s="18" t="s">
        <v>43</v>
      </c>
      <c r="B37" s="20">
        <f t="shared" si="2"/>
        <v>45714</v>
      </c>
      <c r="C37" s="140" t="s">
        <v>237</v>
      </c>
      <c r="D37" s="140">
        <v>1</v>
      </c>
      <c r="E37" s="18" t="str">
        <f>VLOOKUP($C37,'YOUR REF DATA'!$B:$E,2,FALSE)</f>
        <v>C1.ABN04.EL</v>
      </c>
      <c r="F37" s="98" t="str">
        <f>VLOOKUP($C37,'YOUR REF DATA'!$B:$E,3,FALSE)</f>
        <v>ABN - Egor</v>
      </c>
      <c r="G37" s="127"/>
      <c r="H37" s="19">
        <f>VLOOKUP($C37,'YOUR REF DATA'!$B:$E,4,FALSE)</f>
        <v>0</v>
      </c>
      <c r="I37" s="66" t="s">
        <v>250</v>
      </c>
      <c r="L37" s="106"/>
      <c r="M37" s="10" t="str">
        <f t="shared" si="3"/>
        <v>B</v>
      </c>
    </row>
    <row r="38" spans="1:13" s="10" customFormat="1" x14ac:dyDescent="0.2">
      <c r="A38" s="18" t="s">
        <v>44</v>
      </c>
      <c r="B38" s="20">
        <f t="shared" si="2"/>
        <v>45715</v>
      </c>
      <c r="C38" s="140" t="s">
        <v>237</v>
      </c>
      <c r="D38" s="140">
        <v>1</v>
      </c>
      <c r="E38" s="18" t="str">
        <f>VLOOKUP($C38,'YOUR REF DATA'!$B:$E,2,FALSE)</f>
        <v>C1.ABN04.EL</v>
      </c>
      <c r="F38" s="98" t="str">
        <f>VLOOKUP($C38,'YOUR REF DATA'!$B:$E,3,FALSE)</f>
        <v>ABN - Egor</v>
      </c>
      <c r="G38" s="127"/>
      <c r="H38" s="19">
        <f>VLOOKUP($C38,'YOUR REF DATA'!$B:$E,4,FALSE)</f>
        <v>0</v>
      </c>
      <c r="I38" s="66" t="s">
        <v>254</v>
      </c>
      <c r="L38" s="106"/>
      <c r="M38" s="10" t="str">
        <f t="shared" si="3"/>
        <v>B</v>
      </c>
    </row>
    <row r="39" spans="1:13" s="10" customFormat="1" x14ac:dyDescent="0.2">
      <c r="A39" s="18" t="s">
        <v>45</v>
      </c>
      <c r="B39" s="20">
        <f t="shared" si="2"/>
        <v>45716</v>
      </c>
      <c r="C39" s="140" t="s">
        <v>237</v>
      </c>
      <c r="D39" s="140">
        <v>1</v>
      </c>
      <c r="E39" s="18" t="str">
        <f>VLOOKUP($C39,'YOUR REF DATA'!$B:$E,2,FALSE)</f>
        <v>C1.ABN04.EL</v>
      </c>
      <c r="F39" s="98" t="str">
        <f>VLOOKUP($C39,'YOUR REF DATA'!$B:$E,3,FALSE)</f>
        <v>ABN - Egor</v>
      </c>
      <c r="G39" s="127"/>
      <c r="H39" s="19">
        <f>VLOOKUP($C39,'YOUR REF DATA'!$B:$E,4,FALSE)</f>
        <v>0</v>
      </c>
      <c r="I39" s="66" t="s">
        <v>250</v>
      </c>
      <c r="L39" s="106"/>
      <c r="M39" s="10" t="str">
        <f t="shared" si="3"/>
        <v>B</v>
      </c>
    </row>
    <row r="40" spans="1:13" s="10" customFormat="1" x14ac:dyDescent="0.2">
      <c r="A40" s="36" t="s">
        <v>39</v>
      </c>
      <c r="B40" s="37"/>
      <c r="C40" s="61"/>
      <c r="D40" s="61"/>
      <c r="E40" s="36" t="e">
        <f>VLOOKUP($C40,'YOUR REF DATA'!$B:$E,2,FALSE)</f>
        <v>#N/A</v>
      </c>
      <c r="F40" s="132" t="e">
        <f>VLOOKUP($C40,'YOUR REF DATA'!$B:$E,3,FALSE)</f>
        <v>#N/A</v>
      </c>
      <c r="G40" s="38"/>
      <c r="H40" s="39" t="e">
        <f>VLOOKUP($C40,'YOUR REF DATA'!$B:$E,4,FALSE)</f>
        <v>#N/A</v>
      </c>
      <c r="I40" s="65"/>
      <c r="L40" s="106"/>
      <c r="M40" s="10" t="str">
        <f t="shared" si="3"/>
        <v/>
      </c>
    </row>
    <row r="41" spans="1:13" s="10" customFormat="1" x14ac:dyDescent="0.2">
      <c r="A41" s="36" t="s">
        <v>40</v>
      </c>
      <c r="B41" s="37"/>
      <c r="C41" s="61"/>
      <c r="D41" s="61"/>
      <c r="E41" s="36" t="e">
        <f>VLOOKUP($C41,'YOUR REF DATA'!$B:$E,2,FALSE)</f>
        <v>#N/A</v>
      </c>
      <c r="F41" s="132" t="e">
        <f>VLOOKUP($C41,'YOUR REF DATA'!$B:$E,3,FALSE)</f>
        <v>#N/A</v>
      </c>
      <c r="G41" s="38"/>
      <c r="H41" s="39" t="e">
        <f>VLOOKUP($C41,'YOUR REF DATA'!$B:$E,4,FALSE)</f>
        <v>#N/A</v>
      </c>
      <c r="I41" s="65"/>
      <c r="L41" s="106"/>
      <c r="M41" s="10" t="str">
        <f t="shared" si="3"/>
        <v/>
      </c>
    </row>
    <row r="42" spans="1:13" s="10" customFormat="1" x14ac:dyDescent="0.2">
      <c r="A42" s="18" t="s">
        <v>41</v>
      </c>
      <c r="B42" s="20"/>
      <c r="C42" s="140"/>
      <c r="D42" s="140"/>
      <c r="E42" s="18" t="e">
        <f>VLOOKUP($C42,'YOUR REF DATA'!$B:$E,2,FALSE)</f>
        <v>#N/A</v>
      </c>
      <c r="F42" s="98" t="e">
        <f>VLOOKUP($C42,'YOUR REF DATA'!$B:$E,3,FALSE)</f>
        <v>#N/A</v>
      </c>
      <c r="G42" s="127"/>
      <c r="H42" s="19" t="e">
        <f>VLOOKUP($C42,'YOUR REF DATA'!$B:$E,4,FALSE)</f>
        <v>#N/A</v>
      </c>
      <c r="I42" s="66"/>
      <c r="L42" s="106"/>
      <c r="M42" s="10" t="str">
        <f t="shared" si="3"/>
        <v/>
      </c>
    </row>
    <row r="43" spans="1:13" s="10" customFormat="1" x14ac:dyDescent="0.2">
      <c r="A43" s="18" t="s">
        <v>42</v>
      </c>
      <c r="B43" s="20"/>
      <c r="C43" s="140"/>
      <c r="D43" s="140"/>
      <c r="E43" s="18" t="e">
        <f>VLOOKUP($C43,'YOUR REF DATA'!$B:$E,2,FALSE)</f>
        <v>#N/A</v>
      </c>
      <c r="F43" s="98" t="e">
        <f>VLOOKUP($C43,'YOUR REF DATA'!$B:$E,3,FALSE)</f>
        <v>#N/A</v>
      </c>
      <c r="G43" s="127"/>
      <c r="H43" s="19" t="e">
        <f>VLOOKUP($C43,'YOUR REF DATA'!$B:$E,4,FALSE)</f>
        <v>#N/A</v>
      </c>
      <c r="I43" s="66"/>
      <c r="L43" s="106"/>
      <c r="M43" s="10" t="str">
        <f t="shared" si="3"/>
        <v/>
      </c>
    </row>
    <row r="44" spans="1:13" s="10" customFormat="1" x14ac:dyDescent="0.2">
      <c r="A44" s="18" t="s">
        <v>43</v>
      </c>
      <c r="B44" s="20"/>
      <c r="C44" s="140"/>
      <c r="D44" s="140"/>
      <c r="E44" s="18" t="e">
        <f>VLOOKUP($C44,'YOUR REF DATA'!$B:$E,2,FALSE)</f>
        <v>#N/A</v>
      </c>
      <c r="F44" s="98" t="e">
        <f>VLOOKUP($C44,'YOUR REF DATA'!$B:$E,3,FALSE)</f>
        <v>#N/A</v>
      </c>
      <c r="G44" s="127"/>
      <c r="H44" s="19" t="e">
        <f>VLOOKUP($C44,'YOUR REF DATA'!$B:$E,4,FALSE)</f>
        <v>#N/A</v>
      </c>
      <c r="I44" s="66"/>
      <c r="L44" s="106"/>
      <c r="M44" s="10" t="str">
        <f t="shared" si="3"/>
        <v/>
      </c>
    </row>
    <row r="45" spans="1:13" s="10" customFormat="1" x14ac:dyDescent="0.2">
      <c r="A45" s="18" t="s">
        <v>108</v>
      </c>
      <c r="B45" s="20"/>
      <c r="C45" s="140"/>
      <c r="D45" s="140"/>
      <c r="E45" s="18" t="e">
        <f>VLOOKUP($C45,'YOUR REF DATA'!$B:$E,2,FALSE)</f>
        <v>#N/A</v>
      </c>
      <c r="F45" s="98" t="e">
        <f>VLOOKUP($C45,'YOUR REF DATA'!$B:$E,3,FALSE)</f>
        <v>#N/A</v>
      </c>
      <c r="G45" s="127"/>
      <c r="H45" s="19" t="e">
        <f>VLOOKUP($C45,'YOUR REF DATA'!$B:$E,4,FALSE)</f>
        <v>#N/A</v>
      </c>
      <c r="I45" s="66"/>
      <c r="L45" s="106"/>
      <c r="M45" s="10" t="str">
        <f t="shared" si="3"/>
        <v/>
      </c>
    </row>
    <row r="46" spans="1:13" s="10" customFormat="1" x14ac:dyDescent="0.2">
      <c r="A46" s="18" t="s">
        <v>45</v>
      </c>
      <c r="B46" s="20"/>
      <c r="C46" s="140"/>
      <c r="D46" s="140"/>
      <c r="E46" s="18" t="e">
        <f>VLOOKUP($C46,'YOUR REF DATA'!$B:$E,2,FALSE)</f>
        <v>#N/A</v>
      </c>
      <c r="F46" s="98" t="e">
        <f>VLOOKUP($C46,'YOUR REF DATA'!$B:$E,3,FALSE)</f>
        <v>#N/A</v>
      </c>
      <c r="G46" s="127"/>
      <c r="H46" s="19" t="e">
        <f>VLOOKUP($C46,'YOUR REF DATA'!$B:$E,4,FALSE)</f>
        <v>#N/A</v>
      </c>
      <c r="I46" s="66"/>
      <c r="L46" s="106"/>
      <c r="M46" s="10" t="str">
        <f t="shared" si="3"/>
        <v/>
      </c>
    </row>
    <row r="47" spans="1:13" s="10" customFormat="1" x14ac:dyDescent="0.2">
      <c r="A47" s="36"/>
      <c r="B47" s="37"/>
      <c r="C47" s="61"/>
      <c r="D47" s="61"/>
      <c r="E47" s="36" t="e">
        <f>VLOOKUP($C47,'YOUR REF DATA'!$B:$E,2,FALSE)</f>
        <v>#N/A</v>
      </c>
      <c r="F47" s="132" t="e">
        <f>VLOOKUP($C47,'YOUR REF DATA'!$B:$E,3,FALSE)</f>
        <v>#N/A</v>
      </c>
      <c r="G47" s="38"/>
      <c r="H47" s="39" t="e">
        <f>VLOOKUP($C47,'YOUR REF DATA'!$B:$E,4,FALSE)</f>
        <v>#N/A</v>
      </c>
      <c r="I47" s="65"/>
      <c r="L47" s="106"/>
      <c r="M47" s="10" t="str">
        <f t="shared" si="3"/>
        <v/>
      </c>
    </row>
    <row r="48" spans="1:13" s="10" customFormat="1" x14ac:dyDescent="0.2">
      <c r="A48" s="143" t="s">
        <v>205</v>
      </c>
      <c r="B48" s="144"/>
      <c r="C48" s="61"/>
      <c r="D48" s="61"/>
      <c r="E48" s="36" t="e">
        <f>VLOOKUP($C48,'YOUR REF DATA'!$B:$E,2,FALSE)</f>
        <v>#N/A</v>
      </c>
      <c r="F48" s="132" t="e">
        <f>VLOOKUP($C48,'YOUR REF DATA'!$B:$E,3,FALSE)</f>
        <v>#N/A</v>
      </c>
      <c r="G48" s="38"/>
      <c r="H48" s="39" t="e">
        <f>VLOOKUP($C48,'YOUR REF DATA'!$B:$E,4,FALSE)</f>
        <v>#N/A</v>
      </c>
      <c r="I48" s="65"/>
      <c r="L48" s="106"/>
      <c r="M48" s="10" t="str">
        <f t="shared" si="3"/>
        <v/>
      </c>
    </row>
    <row r="49" spans="1:13" s="10" customFormat="1" x14ac:dyDescent="0.2">
      <c r="A49" s="141"/>
      <c r="B49" s="142"/>
      <c r="C49" s="140"/>
      <c r="D49" s="140"/>
      <c r="E49" s="18" t="e">
        <f>VLOOKUP($C49,'YOUR REF DATA'!$B:$E,2,FALSE)</f>
        <v>#N/A</v>
      </c>
      <c r="F49" s="98" t="e">
        <f>VLOOKUP($C49,'YOUR REF DATA'!$B:$E,3,FALSE)</f>
        <v>#N/A</v>
      </c>
      <c r="G49" s="127"/>
      <c r="H49" s="19" t="e">
        <f>VLOOKUP($C49,'YOUR REF DATA'!$B:$E,4,FALSE)</f>
        <v>#N/A</v>
      </c>
      <c r="I49" s="66"/>
      <c r="L49" s="106"/>
      <c r="M49" s="10" t="str">
        <f t="shared" ref="M49:M55" si="4">LEFT(C49,1)</f>
        <v/>
      </c>
    </row>
    <row r="50" spans="1:13" s="10" customFormat="1" x14ac:dyDescent="0.2">
      <c r="A50" s="141"/>
      <c r="B50" s="142"/>
      <c r="C50" s="140"/>
      <c r="D50" s="140"/>
      <c r="E50" s="18" t="e">
        <f>VLOOKUP($C50,'YOUR REF DATA'!$B:$E,2,FALSE)</f>
        <v>#N/A</v>
      </c>
      <c r="F50" s="98" t="e">
        <f>VLOOKUP($C50,'YOUR REF DATA'!$B:$E,3,FALSE)</f>
        <v>#N/A</v>
      </c>
      <c r="G50" s="127"/>
      <c r="H50" s="19" t="e">
        <f>VLOOKUP($C50,'YOUR REF DATA'!$B:$E,4,FALSE)</f>
        <v>#N/A</v>
      </c>
      <c r="I50" s="66"/>
      <c r="L50" s="106"/>
      <c r="M50" s="10" t="str">
        <f t="shared" si="4"/>
        <v/>
      </c>
    </row>
    <row r="51" spans="1:13" s="10" customFormat="1" x14ac:dyDescent="0.2">
      <c r="A51" s="141"/>
      <c r="B51" s="142"/>
      <c r="C51" s="140"/>
      <c r="D51" s="140"/>
      <c r="E51" s="18" t="e">
        <f>VLOOKUP($C51,'YOUR REF DATA'!$B:$E,2,FALSE)</f>
        <v>#N/A</v>
      </c>
      <c r="F51" s="98" t="e">
        <f>VLOOKUP($C51,'YOUR REF DATA'!$B:$E,3,FALSE)</f>
        <v>#N/A</v>
      </c>
      <c r="G51" s="127"/>
      <c r="H51" s="19" t="e">
        <f>VLOOKUP($C51,'YOUR REF DATA'!$B:$E,4,FALSE)</f>
        <v>#N/A</v>
      </c>
      <c r="I51" s="66"/>
      <c r="L51" s="106"/>
      <c r="M51" s="10" t="str">
        <f t="shared" si="4"/>
        <v/>
      </c>
    </row>
    <row r="52" spans="1:13" s="10" customFormat="1" x14ac:dyDescent="0.2">
      <c r="A52" s="141"/>
      <c r="B52" s="142"/>
      <c r="C52" s="140"/>
      <c r="D52" s="140"/>
      <c r="E52" s="18" t="e">
        <f>VLOOKUP($C52,'YOUR REF DATA'!$B:$E,2,FALSE)</f>
        <v>#N/A</v>
      </c>
      <c r="F52" s="98" t="e">
        <f>VLOOKUP($C52,'YOUR REF DATA'!$B:$E,3,FALSE)</f>
        <v>#N/A</v>
      </c>
      <c r="G52" s="127"/>
      <c r="H52" s="19" t="e">
        <f>VLOOKUP($C52,'YOUR REF DATA'!$B:$E,4,FALSE)</f>
        <v>#N/A</v>
      </c>
      <c r="I52" s="66"/>
      <c r="L52" s="106"/>
      <c r="M52" s="10" t="str">
        <f t="shared" si="4"/>
        <v/>
      </c>
    </row>
    <row r="53" spans="1:13" s="10" customFormat="1" x14ac:dyDescent="0.2">
      <c r="A53" s="141"/>
      <c r="B53" s="142"/>
      <c r="C53" s="140"/>
      <c r="D53" s="140"/>
      <c r="E53" s="18" t="e">
        <f>VLOOKUP($C53,'YOUR REF DATA'!$B:$E,2,FALSE)</f>
        <v>#N/A</v>
      </c>
      <c r="F53" s="98" t="e">
        <f>VLOOKUP($C53,'YOUR REF DATA'!$B:$E,3,FALSE)</f>
        <v>#N/A</v>
      </c>
      <c r="G53" s="127"/>
      <c r="H53" s="19" t="e">
        <f>VLOOKUP($C53,'YOUR REF DATA'!$B:$E,4,FALSE)</f>
        <v>#N/A</v>
      </c>
      <c r="I53" s="66"/>
      <c r="L53" s="106"/>
      <c r="M53" s="10" t="str">
        <f t="shared" si="4"/>
        <v/>
      </c>
    </row>
    <row r="54" spans="1:13" s="10" customFormat="1" x14ac:dyDescent="0.2">
      <c r="A54" s="141"/>
      <c r="B54" s="142"/>
      <c r="C54" s="140"/>
      <c r="D54" s="140"/>
      <c r="E54" s="18" t="e">
        <f>VLOOKUP($C54,'YOUR REF DATA'!$B:$E,2,FALSE)</f>
        <v>#N/A</v>
      </c>
      <c r="F54" s="98" t="e">
        <f>VLOOKUP($C54,'YOUR REF DATA'!$B:$E,3,FALSE)</f>
        <v>#N/A</v>
      </c>
      <c r="G54" s="127"/>
      <c r="H54" s="19" t="e">
        <f>VLOOKUP($C54,'YOUR REF DATA'!$B:$E,4,FALSE)</f>
        <v>#N/A</v>
      </c>
      <c r="I54" s="66"/>
      <c r="L54" s="106"/>
      <c r="M54" s="10" t="str">
        <f t="shared" si="4"/>
        <v/>
      </c>
    </row>
    <row r="55" spans="1:13" s="10" customFormat="1" ht="3" customHeight="1" x14ac:dyDescent="0.2">
      <c r="A55" s="40"/>
      <c r="B55" s="41"/>
      <c r="C55" s="63"/>
      <c r="D55" s="63"/>
      <c r="E55" s="40"/>
      <c r="F55" s="40"/>
      <c r="G55" s="41"/>
      <c r="H55" s="42"/>
      <c r="I55" s="67"/>
      <c r="L55" s="106"/>
      <c r="M55" s="10" t="str">
        <f t="shared" si="4"/>
        <v/>
      </c>
    </row>
    <row r="56" spans="1:13" s="10" customFormat="1" ht="4.1500000000000004" customHeight="1" x14ac:dyDescent="0.2">
      <c r="A56" s="1"/>
      <c r="B56" s="1"/>
      <c r="C56" s="1"/>
      <c r="D56" s="1"/>
      <c r="E56" s="1"/>
      <c r="F56" s="1"/>
      <c r="G56" s="1"/>
      <c r="H56"/>
      <c r="I56"/>
      <c r="L56" s="106"/>
    </row>
    <row r="57" spans="1:13" s="10" customFormat="1" ht="3" customHeight="1" x14ac:dyDescent="0.2">
      <c r="A57" s="1"/>
      <c r="B57" s="1"/>
      <c r="C57" s="1"/>
      <c r="D57" s="1"/>
      <c r="E57" s="1"/>
      <c r="F57" s="1"/>
      <c r="G57" s="1"/>
      <c r="H57"/>
      <c r="I57"/>
      <c r="L57" s="106"/>
    </row>
    <row r="58" spans="1:13" ht="14.25" customHeight="1" x14ac:dyDescent="0.2">
      <c r="A58" s="24" t="s">
        <v>46</v>
      </c>
      <c r="B58" s="1"/>
      <c r="C58" s="1"/>
      <c r="D58" s="1"/>
      <c r="E58" s="1"/>
      <c r="F58" s="1"/>
      <c r="G58" s="1"/>
      <c r="J58"/>
    </row>
    <row r="59" spans="1:13" x14ac:dyDescent="0.2">
      <c r="A59" s="28" t="s">
        <v>36</v>
      </c>
      <c r="B59" s="156" t="s">
        <v>182</v>
      </c>
      <c r="C59" s="156"/>
      <c r="D59" s="156"/>
      <c r="E59" s="156"/>
      <c r="F59" s="156"/>
      <c r="G59" s="29"/>
      <c r="H59" s="29" t="s">
        <v>47</v>
      </c>
      <c r="I59" s="29" t="s">
        <v>48</v>
      </c>
      <c r="J59" s="29" t="s">
        <v>49</v>
      </c>
      <c r="K59" s="30" t="s">
        <v>38</v>
      </c>
    </row>
    <row r="60" spans="1:13" ht="4.9000000000000004" customHeight="1" x14ac:dyDescent="0.2">
      <c r="A60" s="68"/>
      <c r="B60" s="161"/>
      <c r="C60" s="162"/>
      <c r="D60" s="162"/>
      <c r="E60" s="162"/>
      <c r="F60" s="162"/>
      <c r="G60" s="128"/>
      <c r="H60" s="69"/>
      <c r="I60" s="70"/>
      <c r="J60" s="70"/>
      <c r="K60" s="71"/>
    </row>
    <row r="61" spans="1:13" x14ac:dyDescent="0.2">
      <c r="A61" s="72"/>
      <c r="B61" s="152"/>
      <c r="C61" s="153"/>
      <c r="D61" s="153"/>
      <c r="E61" s="153"/>
      <c r="F61" s="153"/>
      <c r="G61" s="86"/>
      <c r="H61" s="73"/>
      <c r="I61" s="74"/>
      <c r="J61" s="74"/>
      <c r="K61" s="75"/>
    </row>
    <row r="62" spans="1:13" s="1" customFormat="1" x14ac:dyDescent="0.2">
      <c r="A62" s="72"/>
      <c r="B62" s="152"/>
      <c r="C62" s="153"/>
      <c r="D62" s="153"/>
      <c r="E62" s="153"/>
      <c r="F62" s="153"/>
      <c r="G62" s="86"/>
      <c r="H62" s="73"/>
      <c r="I62" s="74"/>
      <c r="J62" s="74"/>
      <c r="K62" s="76"/>
      <c r="L62" s="107"/>
    </row>
    <row r="63" spans="1:13" s="10" customFormat="1" x14ac:dyDescent="0.2">
      <c r="A63" s="77"/>
      <c r="B63" s="78"/>
      <c r="C63" s="79"/>
      <c r="D63" s="79"/>
      <c r="E63" s="79"/>
      <c r="F63" s="79"/>
      <c r="G63" s="79"/>
      <c r="H63" s="80"/>
      <c r="I63" s="74"/>
      <c r="J63" s="74"/>
      <c r="K63" s="76"/>
      <c r="L63" s="106"/>
    </row>
    <row r="64" spans="1:13" s="10" customFormat="1" x14ac:dyDescent="0.2">
      <c r="A64" s="77"/>
      <c r="B64" s="78"/>
      <c r="C64" s="79"/>
      <c r="D64" s="79"/>
      <c r="E64" s="79"/>
      <c r="F64" s="79"/>
      <c r="G64" s="79"/>
      <c r="H64" s="80"/>
      <c r="I64" s="74"/>
      <c r="J64" s="74"/>
      <c r="K64" s="76"/>
      <c r="L64" s="106"/>
    </row>
    <row r="65" spans="1:12" s="10" customFormat="1" x14ac:dyDescent="0.2">
      <c r="A65" s="77"/>
      <c r="B65" s="78"/>
      <c r="C65" s="79"/>
      <c r="D65" s="79"/>
      <c r="E65" s="79"/>
      <c r="F65" s="79"/>
      <c r="G65" s="79"/>
      <c r="H65" s="80"/>
      <c r="I65" s="74"/>
      <c r="J65" s="74"/>
      <c r="K65" s="76"/>
      <c r="L65" s="106"/>
    </row>
    <row r="66" spans="1:12" s="10" customFormat="1" x14ac:dyDescent="0.2">
      <c r="A66" s="81"/>
      <c r="B66" s="154"/>
      <c r="C66" s="155"/>
      <c r="D66" s="155"/>
      <c r="E66" s="155"/>
      <c r="F66" s="155"/>
      <c r="G66" s="87"/>
      <c r="H66" s="82"/>
      <c r="I66" s="83"/>
      <c r="J66" s="83"/>
      <c r="K66" s="84"/>
      <c r="L66" s="106"/>
    </row>
    <row r="67" spans="1:12" s="10" customFormat="1" x14ac:dyDescent="0.2">
      <c r="A67"/>
      <c r="B67"/>
      <c r="C67"/>
      <c r="D67"/>
      <c r="E67"/>
      <c r="F67"/>
      <c r="G67"/>
      <c r="H67" s="25">
        <f>SUM(H60:H66)</f>
        <v>0</v>
      </c>
      <c r="I67" s="1">
        <f>SUMIF($I$59:$I$66,J67,H$59:H$66)</f>
        <v>0</v>
      </c>
      <c r="J67" s="3" t="s">
        <v>24</v>
      </c>
      <c r="K67"/>
      <c r="L67" s="106"/>
    </row>
    <row r="68" spans="1:12" s="10" customFormat="1" x14ac:dyDescent="0.2">
      <c r="A68"/>
      <c r="B68"/>
      <c r="C68"/>
      <c r="D68"/>
      <c r="E68"/>
      <c r="F68"/>
      <c r="G68"/>
      <c r="H68" s="31">
        <f>+I68+I67</f>
        <v>0</v>
      </c>
      <c r="I68" s="1">
        <f>SUMIF($I$59:$I$66,J68,H$59:H$66)</f>
        <v>0</v>
      </c>
      <c r="J68" s="3" t="s">
        <v>50</v>
      </c>
      <c r="K68"/>
      <c r="L68" s="106"/>
    </row>
    <row r="69" spans="1:12" s="10" customFormat="1" x14ac:dyDescent="0.2">
      <c r="A69"/>
      <c r="B69"/>
      <c r="C69"/>
      <c r="D69"/>
      <c r="E69"/>
      <c r="F69"/>
      <c r="G69"/>
      <c r="H69"/>
      <c r="I69" s="22" t="s">
        <v>24</v>
      </c>
      <c r="J69" s="22" t="s">
        <v>51</v>
      </c>
      <c r="K69"/>
      <c r="L69" s="106"/>
    </row>
    <row r="70" spans="1:12" x14ac:dyDescent="0.2">
      <c r="I70" s="27" t="s">
        <v>50</v>
      </c>
      <c r="J70" s="27" t="s">
        <v>52</v>
      </c>
    </row>
    <row r="71" spans="1:12" x14ac:dyDescent="0.2">
      <c r="I71" s="23"/>
      <c r="J71" s="23" t="s">
        <v>53</v>
      </c>
    </row>
    <row r="72" spans="1:12" s="56" customFormat="1" ht="6" customHeight="1" x14ac:dyDescent="0.2">
      <c r="J72" s="60"/>
      <c r="L72" s="105"/>
    </row>
    <row r="74" spans="1:12" x14ac:dyDescent="0.2">
      <c r="C74" t="s">
        <v>61</v>
      </c>
      <c r="E74" s="104" t="s">
        <v>34</v>
      </c>
    </row>
    <row r="75" spans="1:12" x14ac:dyDescent="0.2">
      <c r="C75" t="s">
        <v>64</v>
      </c>
      <c r="D75" t="e">
        <f>VLOOKUP($C75,'YOUR REF DATA'!$B:$D,2,FALSE)</f>
        <v>#N/A</v>
      </c>
      <c r="E75" s="1">
        <f>SUMIF($C$11:$C$55,C75,$D$11:$D$55)</f>
        <v>0</v>
      </c>
      <c r="F75" t="e">
        <f>VLOOKUP($C75,'YOUR REF DATA'!$B:$D,3,FALSE)</f>
        <v>#N/A</v>
      </c>
    </row>
    <row r="76" spans="1:12" x14ac:dyDescent="0.2">
      <c r="C76" t="s">
        <v>65</v>
      </c>
      <c r="D76" t="e">
        <f>VLOOKUP($C76,'YOUR REF DATA'!$B:$D,2,FALSE)</f>
        <v>#N/A</v>
      </c>
      <c r="E76" s="1">
        <f t="shared" ref="E76:E139" si="5">SUMIF($C$11:$C$55,C76,$D$11:$D$55)</f>
        <v>0</v>
      </c>
      <c r="F76" t="e">
        <f>VLOOKUP($C76,'YOUR REF DATA'!$B:$D,3,FALSE)</f>
        <v>#N/A</v>
      </c>
    </row>
    <row r="77" spans="1:12" x14ac:dyDescent="0.2">
      <c r="C77" t="s">
        <v>66</v>
      </c>
      <c r="D77" t="e">
        <f>VLOOKUP($C77,'YOUR REF DATA'!$B:$D,2,FALSE)</f>
        <v>#N/A</v>
      </c>
      <c r="E77" s="1">
        <f t="shared" si="5"/>
        <v>0</v>
      </c>
      <c r="F77" t="e">
        <f>VLOOKUP($C77,'YOUR REF DATA'!$B:$D,3,FALSE)</f>
        <v>#N/A</v>
      </c>
    </row>
    <row r="78" spans="1:12" x14ac:dyDescent="0.2">
      <c r="C78" t="s">
        <v>67</v>
      </c>
      <c r="D78" t="e">
        <f>VLOOKUP($C78,'YOUR REF DATA'!$B:$D,2,FALSE)</f>
        <v>#N/A</v>
      </c>
      <c r="E78" s="1">
        <f t="shared" si="5"/>
        <v>0</v>
      </c>
      <c r="F78" t="e">
        <f>VLOOKUP($C78,'YOUR REF DATA'!$B:$D,3,FALSE)</f>
        <v>#N/A</v>
      </c>
    </row>
    <row r="79" spans="1:12" x14ac:dyDescent="0.2">
      <c r="C79" t="s">
        <v>68</v>
      </c>
      <c r="D79" t="e">
        <f>VLOOKUP($C79,'YOUR REF DATA'!$B:$D,2,FALSE)</f>
        <v>#N/A</v>
      </c>
      <c r="E79" s="1">
        <f t="shared" si="5"/>
        <v>0</v>
      </c>
      <c r="F79" t="e">
        <f>VLOOKUP($C79,'YOUR REF DATA'!$B:$D,3,FALSE)</f>
        <v>#N/A</v>
      </c>
    </row>
    <row r="80" spans="1:12" x14ac:dyDescent="0.2">
      <c r="C80" t="s">
        <v>69</v>
      </c>
      <c r="D80" t="e">
        <f>VLOOKUP($C80,'YOUR REF DATA'!$B:$D,2,FALSE)</f>
        <v>#N/A</v>
      </c>
      <c r="E80" s="1">
        <f t="shared" si="5"/>
        <v>0</v>
      </c>
      <c r="F80" t="e">
        <f>VLOOKUP($C80,'YOUR REF DATA'!$B:$D,3,FALSE)</f>
        <v>#N/A</v>
      </c>
    </row>
    <row r="81" spans="3:6" x14ac:dyDescent="0.2">
      <c r="C81" t="s">
        <v>70</v>
      </c>
      <c r="D81" t="e">
        <f>VLOOKUP($C81,'YOUR REF DATA'!$B:$D,2,FALSE)</f>
        <v>#N/A</v>
      </c>
      <c r="E81" s="1">
        <f t="shared" si="5"/>
        <v>0</v>
      </c>
      <c r="F81" t="e">
        <f>VLOOKUP($C81,'YOUR REF DATA'!$B:$D,3,FALSE)</f>
        <v>#N/A</v>
      </c>
    </row>
    <row r="82" spans="3:6" x14ac:dyDescent="0.2">
      <c r="C82" t="s">
        <v>71</v>
      </c>
      <c r="D82" t="e">
        <f>VLOOKUP($C82,'YOUR REF DATA'!$B:$D,2,FALSE)</f>
        <v>#N/A</v>
      </c>
      <c r="E82" s="1">
        <f t="shared" si="5"/>
        <v>0</v>
      </c>
      <c r="F82" t="e">
        <f>VLOOKUP($C82,'YOUR REF DATA'!$B:$D,3,FALSE)</f>
        <v>#N/A</v>
      </c>
    </row>
    <row r="83" spans="3:6" x14ac:dyDescent="0.2">
      <c r="C83" t="s">
        <v>72</v>
      </c>
      <c r="D83" t="e">
        <f>VLOOKUP($C83,'YOUR REF DATA'!$B:$D,2,FALSE)</f>
        <v>#N/A</v>
      </c>
      <c r="E83" s="1">
        <f t="shared" si="5"/>
        <v>0</v>
      </c>
      <c r="F83" t="e">
        <f>VLOOKUP($C83,'YOUR REF DATA'!$B:$D,3,FALSE)</f>
        <v>#N/A</v>
      </c>
    </row>
    <row r="84" spans="3:6" x14ac:dyDescent="0.2">
      <c r="C84" t="s">
        <v>73</v>
      </c>
      <c r="D84" t="e">
        <f>VLOOKUP($C84,'YOUR REF DATA'!$B:$D,2,FALSE)</f>
        <v>#N/A</v>
      </c>
      <c r="E84" s="1">
        <f t="shared" si="5"/>
        <v>0</v>
      </c>
      <c r="F84" t="e">
        <f>VLOOKUP($C84,'YOUR REF DATA'!$B:$D,3,FALSE)</f>
        <v>#N/A</v>
      </c>
    </row>
    <row r="85" spans="3:6" x14ac:dyDescent="0.2">
      <c r="C85" t="s">
        <v>74</v>
      </c>
      <c r="D85">
        <f>VLOOKUP($C85,'YOUR REF DATA'!$B:$D,2,FALSE)</f>
        <v>0</v>
      </c>
      <c r="E85" s="1">
        <f t="shared" si="5"/>
        <v>0</v>
      </c>
      <c r="F85" t="str">
        <f>VLOOKUP($C85,'YOUR REF DATA'!$B:$D,3,FALSE)</f>
        <v>do not use</v>
      </c>
    </row>
    <row r="86" spans="3:6" x14ac:dyDescent="0.2">
      <c r="C86" t="s">
        <v>75</v>
      </c>
      <c r="D86">
        <f>VLOOKUP($C86,'YOUR REF DATA'!$B:$D,2,FALSE)</f>
        <v>0</v>
      </c>
      <c r="E86" s="1">
        <f t="shared" si="5"/>
        <v>0</v>
      </c>
      <c r="F86" t="str">
        <f>VLOOKUP($C86,'YOUR REF DATA'!$B:$D,3,FALSE)</f>
        <v>do not use</v>
      </c>
    </row>
    <row r="87" spans="3:6" x14ac:dyDescent="0.2">
      <c r="C87" t="s">
        <v>76</v>
      </c>
      <c r="D87" t="e">
        <f>VLOOKUP($C87,'YOUR REF DATA'!$B:$D,2,FALSE)</f>
        <v>#N/A</v>
      </c>
      <c r="E87" s="1">
        <f t="shared" si="5"/>
        <v>0</v>
      </c>
      <c r="F87" t="e">
        <f>VLOOKUP($C87,'YOUR REF DATA'!$B:$D,3,FALSE)</f>
        <v>#N/A</v>
      </c>
    </row>
    <row r="88" spans="3:6" x14ac:dyDescent="0.2">
      <c r="C88" t="s">
        <v>77</v>
      </c>
      <c r="D88" t="e">
        <f>VLOOKUP($C88,'YOUR REF DATA'!$B:$D,2,FALSE)</f>
        <v>#N/A</v>
      </c>
      <c r="E88" s="1">
        <f t="shared" si="5"/>
        <v>0</v>
      </c>
      <c r="F88" t="e">
        <f>VLOOKUP($C88,'YOUR REF DATA'!$B:$D,3,FALSE)</f>
        <v>#N/A</v>
      </c>
    </row>
    <row r="89" spans="3:6" x14ac:dyDescent="0.2">
      <c r="C89" t="s">
        <v>78</v>
      </c>
      <c r="D89" t="e">
        <f>VLOOKUP($C89,'YOUR REF DATA'!$B:$D,2,FALSE)</f>
        <v>#N/A</v>
      </c>
      <c r="E89" s="1">
        <f t="shared" si="5"/>
        <v>0</v>
      </c>
      <c r="F89" t="e">
        <f>VLOOKUP($C89,'YOUR REF DATA'!$B:$D,3,FALSE)</f>
        <v>#N/A</v>
      </c>
    </row>
    <row r="90" spans="3:6" x14ac:dyDescent="0.2">
      <c r="C90" t="s">
        <v>79</v>
      </c>
      <c r="D90" t="e">
        <f>VLOOKUP($C90,'YOUR REF DATA'!$B:$D,2,FALSE)</f>
        <v>#N/A</v>
      </c>
      <c r="E90" s="1">
        <f t="shared" si="5"/>
        <v>0</v>
      </c>
      <c r="F90" t="e">
        <f>VLOOKUP($C90,'YOUR REF DATA'!$B:$D,3,FALSE)</f>
        <v>#N/A</v>
      </c>
    </row>
    <row r="91" spans="3:6" x14ac:dyDescent="0.2">
      <c r="C91" t="s">
        <v>80</v>
      </c>
      <c r="D91" t="e">
        <f>VLOOKUP($C91,'YOUR REF DATA'!$B:$D,2,FALSE)</f>
        <v>#N/A</v>
      </c>
      <c r="E91" s="1">
        <f t="shared" si="5"/>
        <v>0</v>
      </c>
      <c r="F91" t="e">
        <f>VLOOKUP($C91,'YOUR REF DATA'!$B:$D,3,FALSE)</f>
        <v>#N/A</v>
      </c>
    </row>
    <row r="92" spans="3:6" x14ac:dyDescent="0.2">
      <c r="C92" t="s">
        <v>81</v>
      </c>
      <c r="D92" t="e">
        <f>VLOOKUP($C92,'YOUR REF DATA'!$B:$D,2,FALSE)</f>
        <v>#N/A</v>
      </c>
      <c r="E92" s="1">
        <f t="shared" si="5"/>
        <v>0</v>
      </c>
      <c r="F92" t="e">
        <f>VLOOKUP($C92,'YOUR REF DATA'!$B:$D,3,FALSE)</f>
        <v>#N/A</v>
      </c>
    </row>
    <row r="93" spans="3:6" x14ac:dyDescent="0.2">
      <c r="C93" t="s">
        <v>82</v>
      </c>
      <c r="D93" t="e">
        <f>VLOOKUP($C93,'YOUR REF DATA'!$B:$D,2,FALSE)</f>
        <v>#N/A</v>
      </c>
      <c r="E93" s="1">
        <f t="shared" si="5"/>
        <v>0</v>
      </c>
      <c r="F93" t="e">
        <f>VLOOKUP($C93,'YOUR REF DATA'!$B:$D,3,FALSE)</f>
        <v>#N/A</v>
      </c>
    </row>
    <row r="94" spans="3:6" x14ac:dyDescent="0.2">
      <c r="C94" t="s">
        <v>83</v>
      </c>
      <c r="D94" t="e">
        <f>VLOOKUP($C94,'YOUR REF DATA'!$B:$D,2,FALSE)</f>
        <v>#N/A</v>
      </c>
      <c r="E94" s="1">
        <f t="shared" si="5"/>
        <v>0</v>
      </c>
      <c r="F94" t="e">
        <f>VLOOKUP($C94,'YOUR REF DATA'!$B:$D,3,FALSE)</f>
        <v>#N/A</v>
      </c>
    </row>
    <row r="95" spans="3:6" x14ac:dyDescent="0.2">
      <c r="C95" t="s">
        <v>84</v>
      </c>
      <c r="D95" t="e">
        <f>VLOOKUP($C95,'YOUR REF DATA'!$B:$D,2,FALSE)</f>
        <v>#N/A</v>
      </c>
      <c r="E95" s="1">
        <f t="shared" si="5"/>
        <v>0</v>
      </c>
      <c r="F95" t="e">
        <f>VLOOKUP($C95,'YOUR REF DATA'!$B:$D,3,FALSE)</f>
        <v>#N/A</v>
      </c>
    </row>
    <row r="96" spans="3:6" x14ac:dyDescent="0.2">
      <c r="C96" t="s">
        <v>85</v>
      </c>
      <c r="D96" t="e">
        <f>VLOOKUP($C96,'YOUR REF DATA'!$B:$D,2,FALSE)</f>
        <v>#N/A</v>
      </c>
      <c r="E96" s="1">
        <f t="shared" si="5"/>
        <v>0</v>
      </c>
      <c r="F96" t="e">
        <f>VLOOKUP($C96,'YOUR REF DATA'!$B:$D,3,FALSE)</f>
        <v>#N/A</v>
      </c>
    </row>
    <row r="97" spans="3:6" x14ac:dyDescent="0.2">
      <c r="C97" t="s">
        <v>86</v>
      </c>
      <c r="D97" t="e">
        <f>VLOOKUP($C97,'YOUR REF DATA'!$B:$D,2,FALSE)</f>
        <v>#N/A</v>
      </c>
      <c r="E97" s="1">
        <f t="shared" si="5"/>
        <v>0</v>
      </c>
      <c r="F97" t="e">
        <f>VLOOKUP($C97,'YOUR REF DATA'!$B:$D,3,FALSE)</f>
        <v>#N/A</v>
      </c>
    </row>
    <row r="98" spans="3:6" x14ac:dyDescent="0.2">
      <c r="C98" t="s">
        <v>87</v>
      </c>
      <c r="D98" t="e">
        <f>VLOOKUP($C98,'YOUR REF DATA'!$B:$D,2,FALSE)</f>
        <v>#N/A</v>
      </c>
      <c r="E98" s="1">
        <f t="shared" si="5"/>
        <v>0</v>
      </c>
      <c r="F98" t="e">
        <f>VLOOKUP($C98,'YOUR REF DATA'!$B:$D,3,FALSE)</f>
        <v>#N/A</v>
      </c>
    </row>
    <row r="99" spans="3:6" x14ac:dyDescent="0.2">
      <c r="C99" t="s">
        <v>88</v>
      </c>
      <c r="D99" t="e">
        <f>VLOOKUP($C99,'YOUR REF DATA'!$B:$D,2,FALSE)</f>
        <v>#N/A</v>
      </c>
      <c r="E99" s="1">
        <f t="shared" si="5"/>
        <v>0</v>
      </c>
      <c r="F99" t="e">
        <f>VLOOKUP($C99,'YOUR REF DATA'!$B:$D,3,FALSE)</f>
        <v>#N/A</v>
      </c>
    </row>
    <row r="100" spans="3:6" x14ac:dyDescent="0.2">
      <c r="C100" t="s">
        <v>89</v>
      </c>
      <c r="D100" t="e">
        <f>VLOOKUP($C100,'YOUR REF DATA'!$B:$D,2,FALSE)</f>
        <v>#N/A</v>
      </c>
      <c r="E100" s="1">
        <f t="shared" si="5"/>
        <v>0</v>
      </c>
      <c r="F100" t="e">
        <f>VLOOKUP($C100,'YOUR REF DATA'!$B:$D,3,FALSE)</f>
        <v>#N/A</v>
      </c>
    </row>
    <row r="101" spans="3:6" x14ac:dyDescent="0.2">
      <c r="C101" t="s">
        <v>90</v>
      </c>
      <c r="D101" t="e">
        <f>VLOOKUP($C101,'YOUR REF DATA'!$B:$D,2,FALSE)</f>
        <v>#N/A</v>
      </c>
      <c r="E101" s="1">
        <f t="shared" si="5"/>
        <v>0</v>
      </c>
      <c r="F101" t="e">
        <f>VLOOKUP($C101,'YOUR REF DATA'!$B:$D,3,FALSE)</f>
        <v>#N/A</v>
      </c>
    </row>
    <row r="102" spans="3:6" x14ac:dyDescent="0.2">
      <c r="C102" t="s">
        <v>91</v>
      </c>
      <c r="D102" t="e">
        <f>VLOOKUP($C102,'YOUR REF DATA'!$B:$D,2,FALSE)</f>
        <v>#N/A</v>
      </c>
      <c r="E102" s="1">
        <f t="shared" si="5"/>
        <v>0</v>
      </c>
      <c r="F102" t="e">
        <f>VLOOKUP($C102,'YOUR REF DATA'!$B:$D,3,FALSE)</f>
        <v>#N/A</v>
      </c>
    </row>
    <row r="103" spans="3:6" x14ac:dyDescent="0.2">
      <c r="C103" t="s">
        <v>92</v>
      </c>
      <c r="D103" t="e">
        <f>VLOOKUP($C103,'YOUR REF DATA'!$B:$D,2,FALSE)</f>
        <v>#N/A</v>
      </c>
      <c r="E103" s="1">
        <f t="shared" si="5"/>
        <v>0</v>
      </c>
      <c r="F103" t="e">
        <f>VLOOKUP($C103,'YOUR REF DATA'!$B:$D,3,FALSE)</f>
        <v>#N/A</v>
      </c>
    </row>
    <row r="104" spans="3:6" x14ac:dyDescent="0.2">
      <c r="C104" t="s">
        <v>93</v>
      </c>
      <c r="D104" t="e">
        <f>VLOOKUP($C104,'YOUR REF DATA'!$B:$D,2,FALSE)</f>
        <v>#N/A</v>
      </c>
      <c r="E104" s="1">
        <f t="shared" si="5"/>
        <v>0</v>
      </c>
      <c r="F104" t="e">
        <f>VLOOKUP($C104,'YOUR REF DATA'!$B:$D,3,FALSE)</f>
        <v>#N/A</v>
      </c>
    </row>
    <row r="105" spans="3:6" x14ac:dyDescent="0.2">
      <c r="C105" t="s">
        <v>94</v>
      </c>
      <c r="D105" t="e">
        <f>VLOOKUP($C105,'YOUR REF DATA'!$B:$D,2,FALSE)</f>
        <v>#N/A</v>
      </c>
      <c r="E105" s="1">
        <f t="shared" si="5"/>
        <v>0</v>
      </c>
      <c r="F105" t="e">
        <f>VLOOKUP($C105,'YOUR REF DATA'!$B:$D,3,FALSE)</f>
        <v>#N/A</v>
      </c>
    </row>
    <row r="106" spans="3:6" x14ac:dyDescent="0.2">
      <c r="C106" t="s">
        <v>95</v>
      </c>
      <c r="D106" t="e">
        <f>VLOOKUP($C106,'YOUR REF DATA'!$B:$D,2,FALSE)</f>
        <v>#N/A</v>
      </c>
      <c r="E106" s="1">
        <f t="shared" si="5"/>
        <v>0</v>
      </c>
      <c r="F106" t="e">
        <f>VLOOKUP($C106,'YOUR REF DATA'!$B:$D,3,FALSE)</f>
        <v>#N/A</v>
      </c>
    </row>
    <row r="107" spans="3:6" x14ac:dyDescent="0.2">
      <c r="C107" t="s">
        <v>96</v>
      </c>
      <c r="D107" t="e">
        <f>VLOOKUP($C107,'YOUR REF DATA'!$B:$D,2,FALSE)</f>
        <v>#N/A</v>
      </c>
      <c r="E107" s="1">
        <f t="shared" si="5"/>
        <v>0</v>
      </c>
      <c r="F107" t="e">
        <f>VLOOKUP($C107,'YOUR REF DATA'!$B:$D,3,FALSE)</f>
        <v>#N/A</v>
      </c>
    </row>
    <row r="108" spans="3:6" x14ac:dyDescent="0.2">
      <c r="C108" t="s">
        <v>97</v>
      </c>
      <c r="D108" t="e">
        <f>VLOOKUP($C108,'YOUR REF DATA'!$B:$D,2,FALSE)</f>
        <v>#N/A</v>
      </c>
      <c r="E108" s="1">
        <f t="shared" si="5"/>
        <v>0</v>
      </c>
      <c r="F108" t="e">
        <f>VLOOKUP($C108,'YOUR REF DATA'!$B:$D,3,FALSE)</f>
        <v>#N/A</v>
      </c>
    </row>
    <row r="109" spans="3:6" x14ac:dyDescent="0.2">
      <c r="C109" t="s">
        <v>109</v>
      </c>
      <c r="D109" t="e">
        <f>VLOOKUP($C109,'YOUR REF DATA'!$B:$D,2,FALSE)</f>
        <v>#N/A</v>
      </c>
      <c r="E109" s="1">
        <f t="shared" si="5"/>
        <v>0</v>
      </c>
      <c r="F109" t="e">
        <f>VLOOKUP($C109,'YOUR REF DATA'!$B:$D,3,FALSE)</f>
        <v>#N/A</v>
      </c>
    </row>
    <row r="110" spans="3:6" x14ac:dyDescent="0.2">
      <c r="C110" t="s">
        <v>110</v>
      </c>
      <c r="D110" t="e">
        <f>VLOOKUP($C110,'YOUR REF DATA'!$B:$D,2,FALSE)</f>
        <v>#N/A</v>
      </c>
      <c r="E110" s="1">
        <f t="shared" si="5"/>
        <v>0</v>
      </c>
      <c r="F110" t="e">
        <f>VLOOKUP($C110,'YOUR REF DATA'!$B:$D,3,FALSE)</f>
        <v>#N/A</v>
      </c>
    </row>
    <row r="111" spans="3:6" x14ac:dyDescent="0.2">
      <c r="C111" t="s">
        <v>111</v>
      </c>
      <c r="D111" t="e">
        <f>VLOOKUP($C111,'YOUR REF DATA'!$B:$D,2,FALSE)</f>
        <v>#N/A</v>
      </c>
      <c r="E111" s="1">
        <f t="shared" si="5"/>
        <v>0</v>
      </c>
      <c r="F111" t="e">
        <f>VLOOKUP($C111,'YOUR REF DATA'!$B:$D,3,FALSE)</f>
        <v>#N/A</v>
      </c>
    </row>
    <row r="112" spans="3:6" x14ac:dyDescent="0.2">
      <c r="C112" t="s">
        <v>112</v>
      </c>
      <c r="D112" t="e">
        <f>VLOOKUP($C112,'YOUR REF DATA'!$B:$D,2,FALSE)</f>
        <v>#N/A</v>
      </c>
      <c r="E112" s="1">
        <f t="shared" si="5"/>
        <v>0</v>
      </c>
      <c r="F112" t="e">
        <f>VLOOKUP($C112,'YOUR REF DATA'!$B:$D,3,FALSE)</f>
        <v>#N/A</v>
      </c>
    </row>
    <row r="113" spans="3:6" x14ac:dyDescent="0.2">
      <c r="C113" t="s">
        <v>113</v>
      </c>
      <c r="D113" t="e">
        <f>VLOOKUP($C113,'YOUR REF DATA'!$B:$D,2,FALSE)</f>
        <v>#N/A</v>
      </c>
      <c r="E113" s="1">
        <f t="shared" si="5"/>
        <v>0</v>
      </c>
      <c r="F113" t="e">
        <f>VLOOKUP($C113,'YOUR REF DATA'!$B:$D,3,FALSE)</f>
        <v>#N/A</v>
      </c>
    </row>
    <row r="114" spans="3:6" x14ac:dyDescent="0.2">
      <c r="C114" t="s">
        <v>114</v>
      </c>
      <c r="D114" t="e">
        <f>VLOOKUP($C114,'YOUR REF DATA'!$B:$D,2,FALSE)</f>
        <v>#N/A</v>
      </c>
      <c r="E114" s="1">
        <f t="shared" si="5"/>
        <v>0</v>
      </c>
      <c r="F114" t="e">
        <f>VLOOKUP($C114,'YOUR REF DATA'!$B:$D,3,FALSE)</f>
        <v>#N/A</v>
      </c>
    </row>
    <row r="115" spans="3:6" x14ac:dyDescent="0.2">
      <c r="C115" t="s">
        <v>115</v>
      </c>
      <c r="D115" t="e">
        <f>VLOOKUP($C115,'YOUR REF DATA'!$B:$D,2,FALSE)</f>
        <v>#N/A</v>
      </c>
      <c r="E115" s="1">
        <f t="shared" si="5"/>
        <v>0</v>
      </c>
      <c r="F115" t="e">
        <f>VLOOKUP($C115,'YOUR REF DATA'!$B:$D,3,FALSE)</f>
        <v>#N/A</v>
      </c>
    </row>
    <row r="116" spans="3:6" x14ac:dyDescent="0.2">
      <c r="C116" t="s">
        <v>116</v>
      </c>
      <c r="D116" t="e">
        <f>VLOOKUP($C116,'YOUR REF DATA'!$B:$D,2,FALSE)</f>
        <v>#N/A</v>
      </c>
      <c r="E116" s="1">
        <f t="shared" si="5"/>
        <v>0</v>
      </c>
      <c r="F116" t="e">
        <f>VLOOKUP($C116,'YOUR REF DATA'!$B:$D,3,FALSE)</f>
        <v>#N/A</v>
      </c>
    </row>
    <row r="117" spans="3:6" x14ac:dyDescent="0.2">
      <c r="C117" t="s">
        <v>117</v>
      </c>
      <c r="D117" t="e">
        <f>VLOOKUP($C117,'YOUR REF DATA'!$B:$D,2,FALSE)</f>
        <v>#N/A</v>
      </c>
      <c r="E117" s="1">
        <f t="shared" si="5"/>
        <v>0</v>
      </c>
      <c r="F117" t="e">
        <f>VLOOKUP($C117,'YOUR REF DATA'!$B:$D,3,FALSE)</f>
        <v>#N/A</v>
      </c>
    </row>
    <row r="118" spans="3:6" x14ac:dyDescent="0.2">
      <c r="C118" t="s">
        <v>118</v>
      </c>
      <c r="D118" t="e">
        <f>VLOOKUP($C118,'YOUR REF DATA'!$B:$D,2,FALSE)</f>
        <v>#N/A</v>
      </c>
      <c r="E118" s="1">
        <f t="shared" si="5"/>
        <v>0</v>
      </c>
      <c r="F118" t="e">
        <f>VLOOKUP($C118,'YOUR REF DATA'!$B:$D,3,FALSE)</f>
        <v>#N/A</v>
      </c>
    </row>
    <row r="119" spans="3:6" x14ac:dyDescent="0.2">
      <c r="C119" t="s">
        <v>119</v>
      </c>
      <c r="D119" t="e">
        <f>VLOOKUP($C119,'YOUR REF DATA'!$B:$D,2,FALSE)</f>
        <v>#N/A</v>
      </c>
      <c r="E119" s="1">
        <f t="shared" si="5"/>
        <v>0</v>
      </c>
      <c r="F119" t="e">
        <f>VLOOKUP($C119,'YOUR REF DATA'!$B:$D,3,FALSE)</f>
        <v>#N/A</v>
      </c>
    </row>
    <row r="120" spans="3:6" x14ac:dyDescent="0.2">
      <c r="C120" t="s">
        <v>120</v>
      </c>
      <c r="D120" t="e">
        <f>VLOOKUP($C120,'YOUR REF DATA'!$B:$D,2,FALSE)</f>
        <v>#N/A</v>
      </c>
      <c r="E120" s="1">
        <f t="shared" si="5"/>
        <v>0</v>
      </c>
      <c r="F120" t="e">
        <f>VLOOKUP($C120,'YOUR REF DATA'!$B:$D,3,FALSE)</f>
        <v>#N/A</v>
      </c>
    </row>
    <row r="121" spans="3:6" x14ac:dyDescent="0.2">
      <c r="C121" t="s">
        <v>121</v>
      </c>
      <c r="D121" t="e">
        <f>VLOOKUP($C121,'YOUR REF DATA'!$B:$D,2,FALSE)</f>
        <v>#N/A</v>
      </c>
      <c r="E121" s="1">
        <f t="shared" si="5"/>
        <v>0</v>
      </c>
      <c r="F121" t="e">
        <f>VLOOKUP($C121,'YOUR REF DATA'!$B:$D,3,FALSE)</f>
        <v>#N/A</v>
      </c>
    </row>
    <row r="122" spans="3:6" x14ac:dyDescent="0.2">
      <c r="C122" t="s">
        <v>122</v>
      </c>
      <c r="D122" t="e">
        <f>VLOOKUP($C122,'YOUR REF DATA'!$B:$D,2,FALSE)</f>
        <v>#N/A</v>
      </c>
      <c r="E122" s="1">
        <f t="shared" si="5"/>
        <v>0</v>
      </c>
      <c r="F122" t="e">
        <f>VLOOKUP($C122,'YOUR REF DATA'!$B:$D,3,FALSE)</f>
        <v>#N/A</v>
      </c>
    </row>
    <row r="123" spans="3:6" x14ac:dyDescent="0.2">
      <c r="C123" t="s">
        <v>123</v>
      </c>
      <c r="D123" t="e">
        <f>VLOOKUP($C123,'YOUR REF DATA'!$B:$D,2,FALSE)</f>
        <v>#N/A</v>
      </c>
      <c r="E123" s="1">
        <f t="shared" si="5"/>
        <v>0</v>
      </c>
      <c r="F123" t="e">
        <f>VLOOKUP($C123,'YOUR REF DATA'!$B:$D,3,FALSE)</f>
        <v>#N/A</v>
      </c>
    </row>
    <row r="124" spans="3:6" x14ac:dyDescent="0.2">
      <c r="C124" t="s">
        <v>124</v>
      </c>
      <c r="D124" t="e">
        <f>VLOOKUP($C124,'YOUR REF DATA'!$B:$D,2,FALSE)</f>
        <v>#N/A</v>
      </c>
      <c r="E124" s="1">
        <f t="shared" si="5"/>
        <v>0</v>
      </c>
      <c r="F124" t="e">
        <f>VLOOKUP($C124,'YOUR REF DATA'!$B:$D,3,FALSE)</f>
        <v>#N/A</v>
      </c>
    </row>
    <row r="125" spans="3:6" x14ac:dyDescent="0.2">
      <c r="C125" t="s">
        <v>125</v>
      </c>
      <c r="D125" t="e">
        <f>VLOOKUP($C125,'YOUR REF DATA'!$B:$D,2,FALSE)</f>
        <v>#N/A</v>
      </c>
      <c r="E125" s="1">
        <f t="shared" si="5"/>
        <v>0</v>
      </c>
      <c r="F125" t="e">
        <f>VLOOKUP($C125,'YOUR REF DATA'!$B:$D,3,FALSE)</f>
        <v>#N/A</v>
      </c>
    </row>
    <row r="126" spans="3:6" x14ac:dyDescent="0.2">
      <c r="C126" t="s">
        <v>126</v>
      </c>
      <c r="D126" t="e">
        <f>VLOOKUP($C126,'YOUR REF DATA'!$B:$D,2,FALSE)</f>
        <v>#N/A</v>
      </c>
      <c r="E126" s="1">
        <f t="shared" si="5"/>
        <v>0</v>
      </c>
      <c r="F126" t="e">
        <f>VLOOKUP($C126,'YOUR REF DATA'!$B:$D,3,FALSE)</f>
        <v>#N/A</v>
      </c>
    </row>
    <row r="127" spans="3:6" x14ac:dyDescent="0.2">
      <c r="C127" t="s">
        <v>127</v>
      </c>
      <c r="D127" t="e">
        <f>VLOOKUP($C127,'YOUR REF DATA'!$B:$D,2,FALSE)</f>
        <v>#N/A</v>
      </c>
      <c r="E127" s="1">
        <f t="shared" si="5"/>
        <v>0</v>
      </c>
      <c r="F127" t="e">
        <f>VLOOKUP($C127,'YOUR REF DATA'!$B:$D,3,FALSE)</f>
        <v>#N/A</v>
      </c>
    </row>
    <row r="128" spans="3:6" x14ac:dyDescent="0.2">
      <c r="C128" t="s">
        <v>128</v>
      </c>
      <c r="D128" t="e">
        <f>VLOOKUP($C128,'YOUR REF DATA'!$B:$D,2,FALSE)</f>
        <v>#N/A</v>
      </c>
      <c r="E128" s="1">
        <f t="shared" si="5"/>
        <v>0</v>
      </c>
      <c r="F128" t="e">
        <f>VLOOKUP($C128,'YOUR REF DATA'!$B:$D,3,FALSE)</f>
        <v>#N/A</v>
      </c>
    </row>
    <row r="129" spans="3:6" x14ac:dyDescent="0.2">
      <c r="C129" t="s">
        <v>129</v>
      </c>
      <c r="D129" t="e">
        <f>VLOOKUP($C129,'YOUR REF DATA'!$B:$D,2,FALSE)</f>
        <v>#N/A</v>
      </c>
      <c r="E129" s="1">
        <f t="shared" si="5"/>
        <v>0</v>
      </c>
      <c r="F129" t="e">
        <f>VLOOKUP($C129,'YOUR REF DATA'!$B:$D,3,FALSE)</f>
        <v>#N/A</v>
      </c>
    </row>
    <row r="130" spans="3:6" x14ac:dyDescent="0.2">
      <c r="C130" t="s">
        <v>130</v>
      </c>
      <c r="D130" t="e">
        <f>VLOOKUP($C130,'YOUR REF DATA'!$B:$D,2,FALSE)</f>
        <v>#N/A</v>
      </c>
      <c r="E130" s="1">
        <f t="shared" si="5"/>
        <v>0</v>
      </c>
      <c r="F130" t="e">
        <f>VLOOKUP($C130,'YOUR REF DATA'!$B:$D,3,FALSE)</f>
        <v>#N/A</v>
      </c>
    </row>
    <row r="131" spans="3:6" x14ac:dyDescent="0.2">
      <c r="C131" t="s">
        <v>131</v>
      </c>
      <c r="D131" t="e">
        <f>VLOOKUP($C131,'YOUR REF DATA'!$B:$D,2,FALSE)</f>
        <v>#N/A</v>
      </c>
      <c r="E131" s="1">
        <f t="shared" si="5"/>
        <v>0</v>
      </c>
      <c r="F131" t="e">
        <f>VLOOKUP($C131,'YOUR REF DATA'!$B:$D,3,FALSE)</f>
        <v>#N/A</v>
      </c>
    </row>
    <row r="132" spans="3:6" x14ac:dyDescent="0.2">
      <c r="C132" t="s">
        <v>132</v>
      </c>
      <c r="D132" t="e">
        <f>VLOOKUP($C132,'YOUR REF DATA'!$B:$D,2,FALSE)</f>
        <v>#N/A</v>
      </c>
      <c r="E132" s="1">
        <f t="shared" si="5"/>
        <v>0</v>
      </c>
      <c r="F132" t="e">
        <f>VLOOKUP($C132,'YOUR REF DATA'!$B:$D,3,FALSE)</f>
        <v>#N/A</v>
      </c>
    </row>
    <row r="133" spans="3:6" x14ac:dyDescent="0.2">
      <c r="C133" t="s">
        <v>133</v>
      </c>
      <c r="D133" t="e">
        <f>VLOOKUP($C133,'YOUR REF DATA'!$B:$D,2,FALSE)</f>
        <v>#N/A</v>
      </c>
      <c r="E133" s="1">
        <f t="shared" si="5"/>
        <v>0</v>
      </c>
      <c r="F133" t="e">
        <f>VLOOKUP($C133,'YOUR REF DATA'!$B:$D,3,FALSE)</f>
        <v>#N/A</v>
      </c>
    </row>
    <row r="134" spans="3:6" x14ac:dyDescent="0.2">
      <c r="C134" t="s">
        <v>134</v>
      </c>
      <c r="D134" t="e">
        <f>VLOOKUP($C134,'YOUR REF DATA'!$B:$D,2,FALSE)</f>
        <v>#N/A</v>
      </c>
      <c r="E134" s="1">
        <f t="shared" si="5"/>
        <v>0</v>
      </c>
      <c r="F134" t="e">
        <f>VLOOKUP($C134,'YOUR REF DATA'!$B:$D,3,FALSE)</f>
        <v>#N/A</v>
      </c>
    </row>
    <row r="135" spans="3:6" x14ac:dyDescent="0.2">
      <c r="C135" t="s">
        <v>135</v>
      </c>
      <c r="D135" t="e">
        <f>VLOOKUP($C135,'YOUR REF DATA'!$B:$D,2,FALSE)</f>
        <v>#N/A</v>
      </c>
      <c r="E135" s="1">
        <f t="shared" si="5"/>
        <v>0</v>
      </c>
      <c r="F135" t="e">
        <f>VLOOKUP($C135,'YOUR REF DATA'!$B:$D,3,FALSE)</f>
        <v>#N/A</v>
      </c>
    </row>
    <row r="136" spans="3:6" x14ac:dyDescent="0.2">
      <c r="C136" t="s">
        <v>136</v>
      </c>
      <c r="D136" t="e">
        <f>VLOOKUP($C136,'YOUR REF DATA'!$B:$D,2,FALSE)</f>
        <v>#N/A</v>
      </c>
      <c r="E136" s="1">
        <f t="shared" si="5"/>
        <v>0</v>
      </c>
      <c r="F136" t="e">
        <f>VLOOKUP($C136,'YOUR REF DATA'!$B:$D,3,FALSE)</f>
        <v>#N/A</v>
      </c>
    </row>
    <row r="137" spans="3:6" x14ac:dyDescent="0.2">
      <c r="C137" t="s">
        <v>137</v>
      </c>
      <c r="D137" t="e">
        <f>VLOOKUP($C137,'YOUR REF DATA'!$B:$D,2,FALSE)</f>
        <v>#N/A</v>
      </c>
      <c r="E137" s="1">
        <f t="shared" si="5"/>
        <v>0</v>
      </c>
      <c r="F137" t="e">
        <f>VLOOKUP($C137,'YOUR REF DATA'!$B:$D,3,FALSE)</f>
        <v>#N/A</v>
      </c>
    </row>
    <row r="138" spans="3:6" x14ac:dyDescent="0.2">
      <c r="C138" t="s">
        <v>138</v>
      </c>
      <c r="D138" t="e">
        <f>VLOOKUP($C138,'YOUR REF DATA'!$B:$D,2,FALSE)</f>
        <v>#N/A</v>
      </c>
      <c r="E138" s="1">
        <f t="shared" si="5"/>
        <v>0</v>
      </c>
      <c r="F138" t="e">
        <f>VLOOKUP($C138,'YOUR REF DATA'!$B:$D,3,FALSE)</f>
        <v>#N/A</v>
      </c>
    </row>
    <row r="139" spans="3:6" x14ac:dyDescent="0.2">
      <c r="C139" t="s">
        <v>139</v>
      </c>
      <c r="D139" t="e">
        <f>VLOOKUP($C139,'YOUR REF DATA'!$B:$D,2,FALSE)</f>
        <v>#N/A</v>
      </c>
      <c r="E139" s="1">
        <f t="shared" si="5"/>
        <v>0</v>
      </c>
      <c r="F139" t="e">
        <f>VLOOKUP($C139,'YOUR REF DATA'!$B:$D,3,FALSE)</f>
        <v>#N/A</v>
      </c>
    </row>
    <row r="140" spans="3:6" x14ac:dyDescent="0.2">
      <c r="C140" t="s">
        <v>140</v>
      </c>
      <c r="D140" t="e">
        <f>VLOOKUP($C140,'YOUR REF DATA'!$B:$D,2,FALSE)</f>
        <v>#N/A</v>
      </c>
      <c r="E140" s="1">
        <f t="shared" ref="E140:E181" si="6">SUMIF($C$11:$C$55,C140,$D$11:$D$55)</f>
        <v>0</v>
      </c>
      <c r="F140" t="e">
        <f>VLOOKUP($C140,'YOUR REF DATA'!$B:$D,3,FALSE)</f>
        <v>#N/A</v>
      </c>
    </row>
    <row r="141" spans="3:6" x14ac:dyDescent="0.2">
      <c r="C141" t="s">
        <v>141</v>
      </c>
      <c r="D141" t="e">
        <f>VLOOKUP($C141,'YOUR REF DATA'!$B:$D,2,FALSE)</f>
        <v>#N/A</v>
      </c>
      <c r="E141" s="1">
        <f t="shared" si="6"/>
        <v>0</v>
      </c>
      <c r="F141" t="e">
        <f>VLOOKUP($C141,'YOUR REF DATA'!$B:$D,3,FALSE)</f>
        <v>#N/A</v>
      </c>
    </row>
    <row r="142" spans="3:6" x14ac:dyDescent="0.2">
      <c r="C142" t="s">
        <v>142</v>
      </c>
      <c r="D142" t="e">
        <f>VLOOKUP($C142,'YOUR REF DATA'!$B:$D,2,FALSE)</f>
        <v>#N/A</v>
      </c>
      <c r="E142" s="1">
        <f t="shared" si="6"/>
        <v>0</v>
      </c>
      <c r="F142" t="e">
        <f>VLOOKUP($C142,'YOUR REF DATA'!$B:$D,3,FALSE)</f>
        <v>#N/A</v>
      </c>
    </row>
    <row r="143" spans="3:6" x14ac:dyDescent="0.2">
      <c r="C143" t="s">
        <v>143</v>
      </c>
      <c r="D143" t="e">
        <f>VLOOKUP($C143,'YOUR REF DATA'!$B:$D,2,FALSE)</f>
        <v>#N/A</v>
      </c>
      <c r="E143" s="1">
        <f t="shared" si="6"/>
        <v>0</v>
      </c>
      <c r="F143" t="e">
        <f>VLOOKUP($C143,'YOUR REF DATA'!$B:$D,3,FALSE)</f>
        <v>#N/A</v>
      </c>
    </row>
    <row r="144" spans="3:6" x14ac:dyDescent="0.2">
      <c r="C144" t="s">
        <v>144</v>
      </c>
      <c r="D144" t="e">
        <f>VLOOKUP($C144,'YOUR REF DATA'!$B:$D,2,FALSE)</f>
        <v>#N/A</v>
      </c>
      <c r="E144" s="1">
        <f t="shared" si="6"/>
        <v>0</v>
      </c>
      <c r="F144" t="e">
        <f>VLOOKUP($C144,'YOUR REF DATA'!$B:$D,3,FALSE)</f>
        <v>#N/A</v>
      </c>
    </row>
    <row r="145" spans="3:6" x14ac:dyDescent="0.2">
      <c r="C145" t="s">
        <v>145</v>
      </c>
      <c r="D145" t="e">
        <f>VLOOKUP($C145,'YOUR REF DATA'!$B:$D,2,FALSE)</f>
        <v>#N/A</v>
      </c>
      <c r="E145" s="1">
        <f t="shared" si="6"/>
        <v>0</v>
      </c>
      <c r="F145" t="e">
        <f>VLOOKUP($C145,'YOUR REF DATA'!$B:$D,3,FALSE)</f>
        <v>#N/A</v>
      </c>
    </row>
    <row r="146" spans="3:6" x14ac:dyDescent="0.2">
      <c r="C146" t="s">
        <v>146</v>
      </c>
      <c r="D146" t="e">
        <f>VLOOKUP($C146,'YOUR REF DATA'!$B:$D,2,FALSE)</f>
        <v>#N/A</v>
      </c>
      <c r="E146" s="1">
        <f t="shared" si="6"/>
        <v>0</v>
      </c>
      <c r="F146" t="e">
        <f>VLOOKUP($C146,'YOUR REF DATA'!$B:$D,3,FALSE)</f>
        <v>#N/A</v>
      </c>
    </row>
    <row r="147" spans="3:6" x14ac:dyDescent="0.2">
      <c r="C147" t="s">
        <v>147</v>
      </c>
      <c r="D147" t="e">
        <f>VLOOKUP($C147,'YOUR REF DATA'!$B:$D,2,FALSE)</f>
        <v>#N/A</v>
      </c>
      <c r="E147" s="1">
        <f t="shared" si="6"/>
        <v>0</v>
      </c>
      <c r="F147" t="e">
        <f>VLOOKUP($C147,'YOUR REF DATA'!$B:$D,3,FALSE)</f>
        <v>#N/A</v>
      </c>
    </row>
    <row r="148" spans="3:6" x14ac:dyDescent="0.2">
      <c r="C148" t="s">
        <v>148</v>
      </c>
      <c r="D148" t="e">
        <f>VLOOKUP($C148,'YOUR REF DATA'!$B:$D,2,FALSE)</f>
        <v>#N/A</v>
      </c>
      <c r="E148" s="1">
        <f t="shared" si="6"/>
        <v>0</v>
      </c>
      <c r="F148" t="e">
        <f>VLOOKUP($C148,'YOUR REF DATA'!$B:$D,3,FALSE)</f>
        <v>#N/A</v>
      </c>
    </row>
    <row r="149" spans="3:6" x14ac:dyDescent="0.2">
      <c r="C149" t="s">
        <v>149</v>
      </c>
      <c r="D149" t="e">
        <f>VLOOKUP($C149,'YOUR REF DATA'!$B:$D,2,FALSE)</f>
        <v>#N/A</v>
      </c>
      <c r="E149" s="1">
        <f t="shared" si="6"/>
        <v>0</v>
      </c>
      <c r="F149" t="e">
        <f>VLOOKUP($C149,'YOUR REF DATA'!$B:$D,3,FALSE)</f>
        <v>#N/A</v>
      </c>
    </row>
    <row r="150" spans="3:6" x14ac:dyDescent="0.2">
      <c r="C150" t="s">
        <v>150</v>
      </c>
      <c r="D150" t="e">
        <f>VLOOKUP($C150,'YOUR REF DATA'!$B:$D,2,FALSE)</f>
        <v>#N/A</v>
      </c>
      <c r="E150" s="1">
        <f t="shared" si="6"/>
        <v>0</v>
      </c>
      <c r="F150" t="e">
        <f>VLOOKUP($C150,'YOUR REF DATA'!$B:$D,3,FALSE)</f>
        <v>#N/A</v>
      </c>
    </row>
    <row r="151" spans="3:6" x14ac:dyDescent="0.2">
      <c r="C151" t="s">
        <v>151</v>
      </c>
      <c r="D151" t="e">
        <f>VLOOKUP($C151,'YOUR REF DATA'!$B:$D,2,FALSE)</f>
        <v>#N/A</v>
      </c>
      <c r="E151" s="1">
        <f t="shared" si="6"/>
        <v>0</v>
      </c>
      <c r="F151" t="e">
        <f>VLOOKUP($C151,'YOUR REF DATA'!$B:$D,3,FALSE)</f>
        <v>#N/A</v>
      </c>
    </row>
    <row r="152" spans="3:6" x14ac:dyDescent="0.2">
      <c r="C152" t="s">
        <v>152</v>
      </c>
      <c r="D152" t="e">
        <f>VLOOKUP($C152,'YOUR REF DATA'!$B:$D,2,FALSE)</f>
        <v>#N/A</v>
      </c>
      <c r="E152" s="1">
        <f t="shared" si="6"/>
        <v>0</v>
      </c>
      <c r="F152" t="e">
        <f>VLOOKUP($C152,'YOUR REF DATA'!$B:$D,3,FALSE)</f>
        <v>#N/A</v>
      </c>
    </row>
    <row r="153" spans="3:6" x14ac:dyDescent="0.2">
      <c r="C153" t="s">
        <v>153</v>
      </c>
      <c r="D153" t="e">
        <f>VLOOKUP($C153,'YOUR REF DATA'!$B:$D,2,FALSE)</f>
        <v>#N/A</v>
      </c>
      <c r="E153" s="1">
        <f t="shared" si="6"/>
        <v>0</v>
      </c>
      <c r="F153" t="e">
        <f>VLOOKUP($C153,'YOUR REF DATA'!$B:$D,3,FALSE)</f>
        <v>#N/A</v>
      </c>
    </row>
    <row r="154" spans="3:6" x14ac:dyDescent="0.2">
      <c r="C154" t="s">
        <v>154</v>
      </c>
      <c r="D154" t="e">
        <f>VLOOKUP($C154,'YOUR REF DATA'!$B:$D,2,FALSE)</f>
        <v>#N/A</v>
      </c>
      <c r="E154" s="1">
        <f t="shared" si="6"/>
        <v>0</v>
      </c>
      <c r="F154" t="e">
        <f>VLOOKUP($C154,'YOUR REF DATA'!$B:$D,3,FALSE)</f>
        <v>#N/A</v>
      </c>
    </row>
    <row r="155" spans="3:6" x14ac:dyDescent="0.2">
      <c r="C155" t="s">
        <v>155</v>
      </c>
      <c r="D155" t="e">
        <f>VLOOKUP($C155,'YOUR REF DATA'!$B:$D,2,FALSE)</f>
        <v>#N/A</v>
      </c>
      <c r="E155" s="1">
        <f t="shared" si="6"/>
        <v>0</v>
      </c>
      <c r="F155" t="e">
        <f>VLOOKUP($C155,'YOUR REF DATA'!$B:$D,3,FALSE)</f>
        <v>#N/A</v>
      </c>
    </row>
    <row r="156" spans="3:6" x14ac:dyDescent="0.2">
      <c r="C156" t="s">
        <v>156</v>
      </c>
      <c r="D156" t="e">
        <f>VLOOKUP($C156,'YOUR REF DATA'!$B:$D,2,FALSE)</f>
        <v>#N/A</v>
      </c>
      <c r="E156" s="1">
        <f t="shared" si="6"/>
        <v>0</v>
      </c>
      <c r="F156" t="e">
        <f>VLOOKUP($C156,'YOUR REF DATA'!$B:$D,3,FALSE)</f>
        <v>#N/A</v>
      </c>
    </row>
    <row r="157" spans="3:6" x14ac:dyDescent="0.2">
      <c r="C157" t="s">
        <v>157</v>
      </c>
      <c r="D157" t="e">
        <f>VLOOKUP($C157,'YOUR REF DATA'!$B:$D,2,FALSE)</f>
        <v>#N/A</v>
      </c>
      <c r="E157" s="1">
        <f t="shared" si="6"/>
        <v>0</v>
      </c>
      <c r="F157" t="e">
        <f>VLOOKUP($C157,'YOUR REF DATA'!$B:$D,3,FALSE)</f>
        <v>#N/A</v>
      </c>
    </row>
    <row r="158" spans="3:6" x14ac:dyDescent="0.2">
      <c r="C158" t="s">
        <v>158</v>
      </c>
      <c r="D158" t="e">
        <f>VLOOKUP($C158,'YOUR REF DATA'!$B:$D,2,FALSE)</f>
        <v>#N/A</v>
      </c>
      <c r="E158" s="1">
        <f t="shared" si="6"/>
        <v>0</v>
      </c>
      <c r="F158" t="e">
        <f>VLOOKUP($C158,'YOUR REF DATA'!$B:$D,3,FALSE)</f>
        <v>#N/A</v>
      </c>
    </row>
    <row r="159" spans="3:6" x14ac:dyDescent="0.2">
      <c r="C159" t="s">
        <v>159</v>
      </c>
      <c r="D159" t="e">
        <f>VLOOKUP($C159,'YOUR REF DATA'!$B:$D,2,FALSE)</f>
        <v>#N/A</v>
      </c>
      <c r="E159" s="1">
        <f t="shared" si="6"/>
        <v>0</v>
      </c>
      <c r="F159" t="e">
        <f>VLOOKUP($C159,'YOUR REF DATA'!$B:$D,3,FALSE)</f>
        <v>#N/A</v>
      </c>
    </row>
    <row r="160" spans="3:6" x14ac:dyDescent="0.2">
      <c r="C160" t="s">
        <v>160</v>
      </c>
      <c r="D160" t="e">
        <f>VLOOKUP($C160,'YOUR REF DATA'!$B:$D,2,FALSE)</f>
        <v>#N/A</v>
      </c>
      <c r="E160" s="1">
        <f t="shared" si="6"/>
        <v>0</v>
      </c>
      <c r="F160" t="e">
        <f>VLOOKUP($C160,'YOUR REF DATA'!$B:$D,3,FALSE)</f>
        <v>#N/A</v>
      </c>
    </row>
    <row r="161" spans="3:6" x14ac:dyDescent="0.2">
      <c r="C161" t="s">
        <v>161</v>
      </c>
      <c r="D161" t="e">
        <f>VLOOKUP($C161,'YOUR REF DATA'!$B:$D,2,FALSE)</f>
        <v>#N/A</v>
      </c>
      <c r="E161" s="1">
        <f t="shared" si="6"/>
        <v>0</v>
      </c>
      <c r="F161" t="e">
        <f>VLOOKUP($C161,'YOUR REF DATA'!$B:$D,3,FALSE)</f>
        <v>#N/A</v>
      </c>
    </row>
    <row r="162" spans="3:6" x14ac:dyDescent="0.2">
      <c r="C162" t="s">
        <v>162</v>
      </c>
      <c r="D162" t="e">
        <f>VLOOKUP($C162,'YOUR REF DATA'!$B:$D,2,FALSE)</f>
        <v>#N/A</v>
      </c>
      <c r="E162" s="1">
        <f t="shared" si="6"/>
        <v>0</v>
      </c>
      <c r="F162" t="e">
        <f>VLOOKUP($C162,'YOUR REF DATA'!$B:$D,3,FALSE)</f>
        <v>#N/A</v>
      </c>
    </row>
    <row r="163" spans="3:6" x14ac:dyDescent="0.2">
      <c r="C163" t="s">
        <v>163</v>
      </c>
      <c r="D163" t="e">
        <f>VLOOKUP($C163,'YOUR REF DATA'!$B:$D,2,FALSE)</f>
        <v>#N/A</v>
      </c>
      <c r="E163" s="1">
        <f t="shared" si="6"/>
        <v>0</v>
      </c>
      <c r="F163" t="e">
        <f>VLOOKUP($C163,'YOUR REF DATA'!$B:$D,3,FALSE)</f>
        <v>#N/A</v>
      </c>
    </row>
    <row r="164" spans="3:6" x14ac:dyDescent="0.2">
      <c r="C164" t="s">
        <v>164</v>
      </c>
      <c r="D164" t="e">
        <f>VLOOKUP($C164,'YOUR REF DATA'!$B:$D,2,FALSE)</f>
        <v>#N/A</v>
      </c>
      <c r="E164" s="1">
        <f t="shared" si="6"/>
        <v>0</v>
      </c>
      <c r="F164" t="e">
        <f>VLOOKUP($C164,'YOUR REF DATA'!$B:$D,3,FALSE)</f>
        <v>#N/A</v>
      </c>
    </row>
    <row r="165" spans="3:6" x14ac:dyDescent="0.2">
      <c r="C165" t="s">
        <v>165</v>
      </c>
      <c r="D165" t="e">
        <f>VLOOKUP($C165,'YOUR REF DATA'!$B:$D,2,FALSE)</f>
        <v>#N/A</v>
      </c>
      <c r="E165" s="1">
        <f t="shared" si="6"/>
        <v>0</v>
      </c>
      <c r="F165" t="e">
        <f>VLOOKUP($C165,'YOUR REF DATA'!$B:$D,3,FALSE)</f>
        <v>#N/A</v>
      </c>
    </row>
    <row r="166" spans="3:6" x14ac:dyDescent="0.2">
      <c r="C166" t="s">
        <v>166</v>
      </c>
      <c r="D166" t="e">
        <f>VLOOKUP($C166,'YOUR REF DATA'!$B:$D,2,FALSE)</f>
        <v>#N/A</v>
      </c>
      <c r="E166" s="1">
        <f t="shared" si="6"/>
        <v>0</v>
      </c>
      <c r="F166" t="e">
        <f>VLOOKUP($C166,'YOUR REF DATA'!$B:$D,3,FALSE)</f>
        <v>#N/A</v>
      </c>
    </row>
    <row r="167" spans="3:6" x14ac:dyDescent="0.2">
      <c r="C167" t="s">
        <v>167</v>
      </c>
      <c r="D167" t="e">
        <f>VLOOKUP($C167,'YOUR REF DATA'!$B:$D,2,FALSE)</f>
        <v>#N/A</v>
      </c>
      <c r="E167" s="1">
        <f t="shared" si="6"/>
        <v>0</v>
      </c>
      <c r="F167" t="e">
        <f>VLOOKUP($C167,'YOUR REF DATA'!$B:$D,3,FALSE)</f>
        <v>#N/A</v>
      </c>
    </row>
    <row r="168" spans="3:6" x14ac:dyDescent="0.2">
      <c r="C168" t="s">
        <v>168</v>
      </c>
      <c r="D168" t="e">
        <f>VLOOKUP($C168,'YOUR REF DATA'!$B:$D,2,FALSE)</f>
        <v>#N/A</v>
      </c>
      <c r="E168" s="1">
        <f t="shared" si="6"/>
        <v>0</v>
      </c>
      <c r="F168" t="e">
        <f>VLOOKUP($C168,'YOUR REF DATA'!$B:$D,3,FALSE)</f>
        <v>#N/A</v>
      </c>
    </row>
    <row r="169" spans="3:6" x14ac:dyDescent="0.2">
      <c r="C169" t="s">
        <v>169</v>
      </c>
      <c r="D169" t="e">
        <f>VLOOKUP($C169,'YOUR REF DATA'!$B:$D,2,FALSE)</f>
        <v>#N/A</v>
      </c>
      <c r="E169" s="1">
        <f t="shared" si="6"/>
        <v>0</v>
      </c>
      <c r="F169" t="e">
        <f>VLOOKUP($C169,'YOUR REF DATA'!$B:$D,3,FALSE)</f>
        <v>#N/A</v>
      </c>
    </row>
    <row r="170" spans="3:6" x14ac:dyDescent="0.2">
      <c r="C170" t="s">
        <v>170</v>
      </c>
      <c r="D170" t="e">
        <f>VLOOKUP($C170,'YOUR REF DATA'!$B:$D,2,FALSE)</f>
        <v>#N/A</v>
      </c>
      <c r="E170" s="1">
        <f t="shared" si="6"/>
        <v>0</v>
      </c>
      <c r="F170" t="e">
        <f>VLOOKUP($C170,'YOUR REF DATA'!$B:$D,3,FALSE)</f>
        <v>#N/A</v>
      </c>
    </row>
    <row r="171" spans="3:6" x14ac:dyDescent="0.2">
      <c r="C171" t="s">
        <v>171</v>
      </c>
      <c r="D171" t="e">
        <f>VLOOKUP($C171,'YOUR REF DATA'!$B:$D,2,FALSE)</f>
        <v>#N/A</v>
      </c>
      <c r="E171" s="1">
        <f t="shared" si="6"/>
        <v>0</v>
      </c>
      <c r="F171" t="e">
        <f>VLOOKUP($C171,'YOUR REF DATA'!$B:$D,3,FALSE)</f>
        <v>#N/A</v>
      </c>
    </row>
    <row r="172" spans="3:6" x14ac:dyDescent="0.2">
      <c r="C172" t="s">
        <v>172</v>
      </c>
      <c r="D172" t="e">
        <f>VLOOKUP($C172,'YOUR REF DATA'!$B:$D,2,FALSE)</f>
        <v>#N/A</v>
      </c>
      <c r="E172" s="1">
        <f t="shared" si="6"/>
        <v>0</v>
      </c>
      <c r="F172" t="e">
        <f>VLOOKUP($C172,'YOUR REF DATA'!$B:$D,3,FALSE)</f>
        <v>#N/A</v>
      </c>
    </row>
    <row r="173" spans="3:6" x14ac:dyDescent="0.2">
      <c r="C173" t="s">
        <v>173</v>
      </c>
      <c r="D173" t="e">
        <f>VLOOKUP($C173,'YOUR REF DATA'!$B:$D,2,FALSE)</f>
        <v>#N/A</v>
      </c>
      <c r="E173" s="1">
        <f t="shared" si="6"/>
        <v>0</v>
      </c>
      <c r="F173" t="e">
        <f>VLOOKUP($C173,'YOUR REF DATA'!$B:$D,3,FALSE)</f>
        <v>#N/A</v>
      </c>
    </row>
    <row r="174" spans="3:6" x14ac:dyDescent="0.2">
      <c r="C174" t="s">
        <v>174</v>
      </c>
      <c r="D174" t="e">
        <f>VLOOKUP($C174,'YOUR REF DATA'!$B:$D,2,FALSE)</f>
        <v>#N/A</v>
      </c>
      <c r="E174" s="1">
        <f t="shared" si="6"/>
        <v>0</v>
      </c>
      <c r="F174" t="e">
        <f>VLOOKUP($C174,'YOUR REF DATA'!$B:$D,3,FALSE)</f>
        <v>#N/A</v>
      </c>
    </row>
    <row r="175" spans="3:6" x14ac:dyDescent="0.2">
      <c r="C175" t="s">
        <v>175</v>
      </c>
      <c r="D175" t="e">
        <f>VLOOKUP($C175,'YOUR REF DATA'!$B:$D,2,FALSE)</f>
        <v>#N/A</v>
      </c>
      <c r="E175" s="1">
        <f t="shared" si="6"/>
        <v>0</v>
      </c>
      <c r="F175" t="e">
        <f>VLOOKUP($C175,'YOUR REF DATA'!$B:$D,3,FALSE)</f>
        <v>#N/A</v>
      </c>
    </row>
    <row r="176" spans="3:6" x14ac:dyDescent="0.2">
      <c r="C176" t="s">
        <v>176</v>
      </c>
      <c r="D176" t="e">
        <f>VLOOKUP($C176,'YOUR REF DATA'!$B:$D,2,FALSE)</f>
        <v>#N/A</v>
      </c>
      <c r="E176" s="1">
        <f t="shared" si="6"/>
        <v>0</v>
      </c>
      <c r="F176" t="e">
        <f>VLOOKUP($C176,'YOUR REF DATA'!$B:$D,3,FALSE)</f>
        <v>#N/A</v>
      </c>
    </row>
    <row r="177" spans="3:6" x14ac:dyDescent="0.2">
      <c r="C177" t="s">
        <v>177</v>
      </c>
      <c r="D177" t="e">
        <f>VLOOKUP($C177,'YOUR REF DATA'!$B:$D,2,FALSE)</f>
        <v>#N/A</v>
      </c>
      <c r="E177" s="1">
        <f t="shared" si="6"/>
        <v>0</v>
      </c>
      <c r="F177" t="e">
        <f>VLOOKUP($C177,'YOUR REF DATA'!$B:$D,3,FALSE)</f>
        <v>#N/A</v>
      </c>
    </row>
    <row r="178" spans="3:6" x14ac:dyDescent="0.2">
      <c r="C178" t="s">
        <v>178</v>
      </c>
      <c r="D178" t="e">
        <f>VLOOKUP($C178,'YOUR REF DATA'!$B:$D,2,FALSE)</f>
        <v>#N/A</v>
      </c>
      <c r="E178" s="1">
        <f t="shared" si="6"/>
        <v>0</v>
      </c>
      <c r="F178" t="e">
        <f>VLOOKUP($C178,'YOUR REF DATA'!$B:$D,3,FALSE)</f>
        <v>#N/A</v>
      </c>
    </row>
    <row r="179" spans="3:6" x14ac:dyDescent="0.2">
      <c r="C179" t="s">
        <v>179</v>
      </c>
      <c r="D179" t="e">
        <f>VLOOKUP($C179,'YOUR REF DATA'!$B:$D,2,FALSE)</f>
        <v>#N/A</v>
      </c>
      <c r="E179" s="1">
        <f t="shared" si="6"/>
        <v>0</v>
      </c>
      <c r="F179" t="e">
        <f>VLOOKUP($C179,'YOUR REF DATA'!$B:$D,3,FALSE)</f>
        <v>#N/A</v>
      </c>
    </row>
    <row r="180" spans="3:6" x14ac:dyDescent="0.2">
      <c r="C180" t="s">
        <v>180</v>
      </c>
      <c r="D180" t="e">
        <f>VLOOKUP($C180,'YOUR REF DATA'!$B:$D,2,FALSE)</f>
        <v>#N/A</v>
      </c>
      <c r="E180" s="1">
        <f t="shared" si="6"/>
        <v>0</v>
      </c>
      <c r="F180" t="e">
        <f>VLOOKUP($C180,'YOUR REF DATA'!$B:$D,3,FALSE)</f>
        <v>#N/A</v>
      </c>
    </row>
    <row r="181" spans="3:6" x14ac:dyDescent="0.2">
      <c r="C181" t="s">
        <v>181</v>
      </c>
      <c r="D181" t="e">
        <f>VLOOKUP($C181,'YOUR REF DATA'!$B:$D,2,FALSE)</f>
        <v>#N/A</v>
      </c>
      <c r="E181" s="1">
        <f t="shared" si="6"/>
        <v>0</v>
      </c>
      <c r="F181" t="e">
        <f>VLOOKUP($C181,'YOUR REF DATA'!$B:$D,3,FALSE)</f>
        <v>#N/A</v>
      </c>
    </row>
  </sheetData>
  <sheetProtection sheet="1" objects="1" scenarios="1" insertRows="0"/>
  <mergeCells count="7">
    <mergeCell ref="B66:F66"/>
    <mergeCell ref="A1:C1"/>
    <mergeCell ref="E1:F1"/>
    <mergeCell ref="B59:F59"/>
    <mergeCell ref="B60:F60"/>
    <mergeCell ref="B61:F61"/>
    <mergeCell ref="B62:F62"/>
  </mergeCells>
  <dataValidations count="4">
    <dataValidation type="list" allowBlank="1" showInputMessage="1" showErrorMessage="1" sqref="J61:J66" xr:uid="{00000000-0002-0000-0400-000000000000}">
      <formula1>$J$69:$J$72</formula1>
    </dataValidation>
    <dataValidation type="list" allowBlank="1" showInputMessage="1" showErrorMessage="1" sqref="I61:I66" xr:uid="{00000000-0002-0000-0400-000001000000}">
      <formula1>$I$69:$I$72</formula1>
    </dataValidation>
    <dataValidation type="list" allowBlank="1" showInputMessage="1" showErrorMessage="1" sqref="J60" xr:uid="{00000000-0002-0000-0400-000002000000}">
      <formula1>$J$69:$J$75</formula1>
    </dataValidation>
    <dataValidation type="list" allowBlank="1" showInputMessage="1" showErrorMessage="1" sqref="I60" xr:uid="{00000000-0002-0000-0400-000003000000}">
      <formula1>$I$69:$I$75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4000000}">
          <x14:formula1>
            <xm:f>'YOUR REF DATA'!$B$8:$B$68</xm:f>
          </x14:formula1>
          <xm:sqref>C12:C55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N181"/>
  <sheetViews>
    <sheetView showGridLines="0" workbookViewId="0">
      <pane ySplit="11" topLeftCell="A26" activePane="bottomLeft" state="frozen"/>
      <selection activeCell="F22" sqref="F22"/>
      <selection pane="bottomLeft" activeCell="B43" sqref="B43:B46"/>
    </sheetView>
  </sheetViews>
  <sheetFormatPr defaultRowHeight="12.75" x14ac:dyDescent="0.2"/>
  <cols>
    <col min="1" max="1" width="8.28515625" customWidth="1"/>
    <col min="2" max="2" width="8.7109375" customWidth="1"/>
    <col min="3" max="4" width="7" customWidth="1"/>
    <col min="5" max="5" width="11.28515625" customWidth="1"/>
    <col min="6" max="6" width="22" customWidth="1"/>
    <col min="7" max="7" width="3.42578125" customWidth="1"/>
    <col min="8" max="8" width="19.7109375" customWidth="1"/>
    <col min="9" max="9" width="18.42578125" customWidth="1"/>
    <col min="10" max="10" width="15.28515625" style="3" customWidth="1"/>
    <col min="11" max="11" width="19.85546875" customWidth="1"/>
    <col min="12" max="12" width="0.7109375" style="105" customWidth="1"/>
    <col min="13" max="13" width="12.42578125" customWidth="1"/>
    <col min="14" max="14" width="32.5703125" customWidth="1"/>
  </cols>
  <sheetData>
    <row r="1" spans="1:14" ht="17.45" customHeight="1" x14ac:dyDescent="0.3">
      <c r="A1" s="157" t="str">
        <f>+'YOUR REF DATA'!A1</f>
        <v>ISx4 Timesheet</v>
      </c>
      <c r="B1" s="157"/>
      <c r="C1" s="158"/>
      <c r="D1" s="121" t="s">
        <v>185</v>
      </c>
      <c r="E1" s="159" t="str">
        <f>+'YOUR REF DATA'!D3</f>
        <v>Egor Lipchinskiy</v>
      </c>
      <c r="F1" s="160"/>
      <c r="H1" s="11" t="s">
        <v>0</v>
      </c>
      <c r="I1" s="129">
        <f>+'YOUR REF DATA'!F1</f>
        <v>2025</v>
      </c>
      <c r="M1" s="145"/>
      <c r="N1" s="10"/>
    </row>
    <row r="2" spans="1:14" ht="18.75" x14ac:dyDescent="0.3">
      <c r="E2" s="122" t="s">
        <v>27</v>
      </c>
      <c r="F2" s="123">
        <f>SUMIF(M$11:M$56,"B",D$11:D$56)</f>
        <v>0</v>
      </c>
      <c r="H2" s="14" t="s">
        <v>31</v>
      </c>
      <c r="I2" s="130" t="s">
        <v>7</v>
      </c>
      <c r="M2" s="147" t="s">
        <v>213</v>
      </c>
      <c r="N2" s="10"/>
    </row>
    <row r="3" spans="1:14" x14ac:dyDescent="0.2">
      <c r="E3" s="13" t="s">
        <v>55</v>
      </c>
      <c r="F3" s="46">
        <f>SUMIF(M$11:M$56,"N",D$11:D$56)</f>
        <v>0</v>
      </c>
      <c r="G3" s="96" t="str">
        <f>+'YOUR REF DATA'!B8</f>
        <v>B4</v>
      </c>
      <c r="H3" s="113">
        <f>SUMIF(C11:C55,G3,D11:D55)</f>
        <v>0</v>
      </c>
      <c r="I3" s="111" t="str">
        <f>+'YOUR REF DATA'!D8</f>
        <v>ABN - Egor</v>
      </c>
      <c r="M3" s="147" t="s">
        <v>214</v>
      </c>
      <c r="N3" s="10"/>
    </row>
    <row r="4" spans="1:14" x14ac:dyDescent="0.2">
      <c r="E4" s="108" t="s">
        <v>26</v>
      </c>
      <c r="F4" s="85">
        <f>F2+F3</f>
        <v>0</v>
      </c>
      <c r="G4" s="96">
        <f>+'YOUR REF DATA'!B9</f>
        <v>0</v>
      </c>
      <c r="H4" s="114">
        <f>SUMIF(C12:C56,G4,D12:D56)</f>
        <v>0</v>
      </c>
      <c r="I4" s="112" t="e">
        <f>+'YOUR REF DATA'!D9</f>
        <v>#N/A</v>
      </c>
      <c r="M4" s="147" t="s">
        <v>215</v>
      </c>
      <c r="N4" s="10"/>
    </row>
    <row r="5" spans="1:14" x14ac:dyDescent="0.2">
      <c r="E5" s="124" t="s">
        <v>106</v>
      </c>
      <c r="F5" s="125">
        <f>VLOOKUP(I2,'YOUR REF DATA'!G74:H85,2,FALSE)</f>
        <v>21</v>
      </c>
      <c r="G5" s="96">
        <f>+'YOUR REF DATA'!B10</f>
        <v>0</v>
      </c>
      <c r="H5" s="114">
        <f t="shared" ref="H5:H6" si="0">SUMIF(C13:C57,G5,D13:D57)</f>
        <v>0</v>
      </c>
      <c r="I5" s="112" t="e">
        <f>+'YOUR REF DATA'!D10</f>
        <v>#N/A</v>
      </c>
      <c r="M5" s="145"/>
      <c r="N5" s="10"/>
    </row>
    <row r="6" spans="1:14" x14ac:dyDescent="0.2">
      <c r="C6" s="1"/>
      <c r="E6" s="115" t="s">
        <v>56</v>
      </c>
      <c r="F6" s="116">
        <f>F5-F4</f>
        <v>21</v>
      </c>
      <c r="G6" s="96">
        <f>+'YOUR REF DATA'!B11</f>
        <v>0</v>
      </c>
      <c r="H6" s="114">
        <f t="shared" si="0"/>
        <v>0</v>
      </c>
      <c r="I6" s="112" t="e">
        <f>+'YOUR REF DATA'!D11</f>
        <v>#N/A</v>
      </c>
      <c r="M6" s="145"/>
      <c r="N6" s="10"/>
    </row>
    <row r="7" spans="1:14" x14ac:dyDescent="0.2">
      <c r="C7" s="1"/>
      <c r="E7" s="148" t="s">
        <v>216</v>
      </c>
      <c r="F7" s="146"/>
      <c r="G7" s="96">
        <f>+'YOUR REF DATA'!B12</f>
        <v>0</v>
      </c>
      <c r="H7" s="110">
        <f>SUMIF(C13:C57,G7,D13:D57)</f>
        <v>0</v>
      </c>
      <c r="I7" s="117" t="e">
        <f>+'YOUR REF DATA'!D10</f>
        <v>#N/A</v>
      </c>
      <c r="M7" s="145"/>
      <c r="N7" s="10"/>
    </row>
    <row r="8" spans="1:14" x14ac:dyDescent="0.2">
      <c r="C8" s="1"/>
      <c r="E8" s="146"/>
      <c r="F8" s="146"/>
      <c r="G8" s="1"/>
      <c r="H8" s="133">
        <f>SUM(H3:H7)</f>
        <v>0</v>
      </c>
      <c r="I8" s="109">
        <f>F2-H8</f>
        <v>0</v>
      </c>
      <c r="M8" s="145"/>
      <c r="N8" s="10"/>
    </row>
    <row r="9" spans="1:14" x14ac:dyDescent="0.2">
      <c r="C9" s="1"/>
      <c r="N9" s="10"/>
    </row>
    <row r="10" spans="1:14" ht="4.9000000000000004" customHeight="1" x14ac:dyDescent="0.2">
      <c r="A10" s="1"/>
      <c r="B10" s="32"/>
      <c r="C10" s="1"/>
      <c r="D10" s="1"/>
      <c r="E10" s="1"/>
      <c r="F10" s="1"/>
      <c r="G10" s="1"/>
      <c r="K10" s="26"/>
      <c r="M10" s="10"/>
      <c r="N10" s="10"/>
    </row>
    <row r="11" spans="1:14" ht="21" customHeight="1" x14ac:dyDescent="0.2">
      <c r="A11" s="8" t="s">
        <v>32</v>
      </c>
      <c r="B11" s="9" t="s">
        <v>33</v>
      </c>
      <c r="C11" s="8" t="s">
        <v>61</v>
      </c>
      <c r="D11" s="8" t="s">
        <v>35</v>
      </c>
      <c r="E11" s="8" t="s">
        <v>36</v>
      </c>
      <c r="F11" s="8" t="s">
        <v>54</v>
      </c>
      <c r="G11" s="9"/>
      <c r="H11" s="9" t="s">
        <v>37</v>
      </c>
      <c r="I11" s="16" t="s">
        <v>38</v>
      </c>
      <c r="M11" s="10"/>
      <c r="N11" s="10"/>
    </row>
    <row r="12" spans="1:14" x14ac:dyDescent="0.2">
      <c r="A12" s="33" t="s">
        <v>39</v>
      </c>
      <c r="B12" s="37">
        <v>45717</v>
      </c>
      <c r="C12" s="62"/>
      <c r="D12" s="62"/>
      <c r="E12" s="33" t="e">
        <f>VLOOKUP($C12,'YOUR REF DATA'!$B:$E,2,FALSE)</f>
        <v>#N/A</v>
      </c>
      <c r="F12" s="131" t="e">
        <f>VLOOKUP($C12,'YOUR REF DATA'!$B:$E,3,FALSE)</f>
        <v>#N/A</v>
      </c>
      <c r="G12" s="126"/>
      <c r="H12" s="35" t="e">
        <f>VLOOKUP($C12,'YOUR REF DATA'!$B:$E,4,FALSE)</f>
        <v>#N/A</v>
      </c>
      <c r="I12" s="64"/>
      <c r="K12" s="26"/>
      <c r="M12" s="10" t="str">
        <f t="shared" ref="M12:M13" si="1">LEFT(C12,1)</f>
        <v/>
      </c>
      <c r="N12" s="10"/>
    </row>
    <row r="13" spans="1:14" x14ac:dyDescent="0.2">
      <c r="A13" s="36" t="s">
        <v>40</v>
      </c>
      <c r="B13" s="37">
        <f t="shared" ref="B13:B18" si="2">+B12+1</f>
        <v>45718</v>
      </c>
      <c r="C13" s="61"/>
      <c r="D13" s="61"/>
      <c r="E13" s="36" t="e">
        <f>VLOOKUP($C13,'YOUR REF DATA'!$B:$E,2,FALSE)</f>
        <v>#N/A</v>
      </c>
      <c r="F13" s="132" t="e">
        <f>VLOOKUP($C13,'YOUR REF DATA'!$B:$E,3,FALSE)</f>
        <v>#N/A</v>
      </c>
      <c r="G13" s="38"/>
      <c r="H13" s="39" t="e">
        <f>VLOOKUP($C13,'YOUR REF DATA'!$B:$E,4,FALSE)</f>
        <v>#N/A</v>
      </c>
      <c r="I13" s="65"/>
      <c r="K13" s="26"/>
      <c r="M13" s="10" t="str">
        <f t="shared" si="1"/>
        <v/>
      </c>
      <c r="N13" s="10"/>
    </row>
    <row r="14" spans="1:14" s="7" customFormat="1" x14ac:dyDescent="0.2">
      <c r="A14" s="18" t="s">
        <v>41</v>
      </c>
      <c r="B14" s="20">
        <f t="shared" si="2"/>
        <v>45719</v>
      </c>
      <c r="C14" s="140"/>
      <c r="D14" s="140"/>
      <c r="E14" s="18" t="e">
        <f>VLOOKUP($C14,'YOUR REF DATA'!$B:$E,2,FALSE)</f>
        <v>#N/A</v>
      </c>
      <c r="F14" s="98" t="e">
        <f>VLOOKUP($C14,'YOUR REF DATA'!$B:$E,3,FALSE)</f>
        <v>#N/A</v>
      </c>
      <c r="G14" s="127"/>
      <c r="H14" s="19" t="e">
        <f>VLOOKUP($C14,'YOUR REF DATA'!$B:$E,4,FALSE)</f>
        <v>#N/A</v>
      </c>
      <c r="I14" s="66"/>
      <c r="K14" s="26"/>
      <c r="L14" s="105"/>
      <c r="M14" s="10" t="str">
        <f>LEFT(C14,1)</f>
        <v/>
      </c>
      <c r="N14" s="10"/>
    </row>
    <row r="15" spans="1:14" s="10" customFormat="1" x14ac:dyDescent="0.2">
      <c r="A15" s="18" t="s">
        <v>42</v>
      </c>
      <c r="B15" s="20">
        <f t="shared" si="2"/>
        <v>45720</v>
      </c>
      <c r="C15" s="140"/>
      <c r="D15" s="140"/>
      <c r="E15" s="18" t="e">
        <f>VLOOKUP($C15,'YOUR REF DATA'!$B:$E,2,FALSE)</f>
        <v>#N/A</v>
      </c>
      <c r="F15" s="98" t="e">
        <f>VLOOKUP($C15,'YOUR REF DATA'!$B:$E,3,FALSE)</f>
        <v>#N/A</v>
      </c>
      <c r="G15" s="127"/>
      <c r="H15" s="19" t="e">
        <f>VLOOKUP($C15,'YOUR REF DATA'!$B:$E,4,FALSE)</f>
        <v>#N/A</v>
      </c>
      <c r="I15" s="66"/>
      <c r="L15" s="106"/>
      <c r="M15" s="10" t="str">
        <f>LEFT(C15,1)</f>
        <v/>
      </c>
    </row>
    <row r="16" spans="1:14" s="10" customFormat="1" x14ac:dyDescent="0.2">
      <c r="A16" s="18" t="s">
        <v>43</v>
      </c>
      <c r="B16" s="20">
        <f>+B15+1</f>
        <v>45721</v>
      </c>
      <c r="C16" s="140"/>
      <c r="D16" s="140"/>
      <c r="E16" s="18" t="e">
        <f>VLOOKUP($C16,'YOUR REF DATA'!$B:$E,2,FALSE)</f>
        <v>#N/A</v>
      </c>
      <c r="F16" s="98" t="e">
        <f>VLOOKUP($C16,'YOUR REF DATA'!$B:$E,3,FALSE)</f>
        <v>#N/A</v>
      </c>
      <c r="G16" s="127"/>
      <c r="H16" s="19" t="e">
        <f>VLOOKUP($C16,'YOUR REF DATA'!$B:$E,4,FALSE)</f>
        <v>#N/A</v>
      </c>
      <c r="I16" s="66"/>
      <c r="L16" s="106"/>
      <c r="M16" s="10" t="str">
        <f t="shared" ref="M16:M48" si="3">LEFT(C16,1)</f>
        <v/>
      </c>
    </row>
    <row r="17" spans="1:13" s="10" customFormat="1" x14ac:dyDescent="0.2">
      <c r="A17" s="18" t="s">
        <v>44</v>
      </c>
      <c r="B17" s="20">
        <f t="shared" si="2"/>
        <v>45722</v>
      </c>
      <c r="C17" s="140"/>
      <c r="D17" s="140"/>
      <c r="E17" s="18" t="e">
        <f>VLOOKUP($C17,'YOUR REF DATA'!$B:$E,2,FALSE)</f>
        <v>#N/A</v>
      </c>
      <c r="F17" s="98" t="e">
        <f>VLOOKUP($C17,'YOUR REF DATA'!$B:$E,3,FALSE)</f>
        <v>#N/A</v>
      </c>
      <c r="G17" s="127"/>
      <c r="H17" s="19" t="e">
        <f>VLOOKUP($C17,'YOUR REF DATA'!$B:$E,4,FALSE)</f>
        <v>#N/A</v>
      </c>
      <c r="I17" s="66"/>
      <c r="L17" s="106"/>
      <c r="M17" s="10" t="str">
        <f t="shared" si="3"/>
        <v/>
      </c>
    </row>
    <row r="18" spans="1:13" s="10" customFormat="1" x14ac:dyDescent="0.2">
      <c r="A18" s="18" t="s">
        <v>45</v>
      </c>
      <c r="B18" s="20">
        <f t="shared" si="2"/>
        <v>45723</v>
      </c>
      <c r="C18" s="140"/>
      <c r="D18" s="140"/>
      <c r="E18" s="18" t="e">
        <f>VLOOKUP($C18,'YOUR REF DATA'!$B:$E,2,FALSE)</f>
        <v>#N/A</v>
      </c>
      <c r="F18" s="98" t="e">
        <f>VLOOKUP($C18,'YOUR REF DATA'!$B:$E,3,FALSE)</f>
        <v>#N/A</v>
      </c>
      <c r="G18" s="127"/>
      <c r="H18" s="19" t="e">
        <f>VLOOKUP($C18,'YOUR REF DATA'!$B:$E,4,FALSE)</f>
        <v>#N/A</v>
      </c>
      <c r="I18" s="66"/>
      <c r="L18" s="106"/>
      <c r="M18" s="10" t="str">
        <f t="shared" si="3"/>
        <v/>
      </c>
    </row>
    <row r="19" spans="1:13" s="10" customFormat="1" x14ac:dyDescent="0.2">
      <c r="A19" s="36" t="s">
        <v>39</v>
      </c>
      <c r="B19" s="37">
        <f t="shared" ref="B19:B42" si="4">+B18+1</f>
        <v>45724</v>
      </c>
      <c r="C19" s="61"/>
      <c r="D19" s="61"/>
      <c r="E19" s="36" t="e">
        <f>VLOOKUP($C19,'YOUR REF DATA'!$B:$E,2,FALSE)</f>
        <v>#N/A</v>
      </c>
      <c r="F19" s="132" t="e">
        <f>VLOOKUP($C19,'YOUR REF DATA'!$B:$E,3,FALSE)</f>
        <v>#N/A</v>
      </c>
      <c r="G19" s="38"/>
      <c r="H19" s="39" t="e">
        <f>VLOOKUP($C19,'YOUR REF DATA'!$B:$E,4,FALSE)</f>
        <v>#N/A</v>
      </c>
      <c r="I19" s="65"/>
      <c r="L19" s="106"/>
      <c r="M19" s="10" t="str">
        <f t="shared" si="3"/>
        <v/>
      </c>
    </row>
    <row r="20" spans="1:13" s="10" customFormat="1" x14ac:dyDescent="0.2">
      <c r="A20" s="36" t="s">
        <v>40</v>
      </c>
      <c r="B20" s="37">
        <f t="shared" si="4"/>
        <v>45725</v>
      </c>
      <c r="C20" s="61"/>
      <c r="D20" s="61"/>
      <c r="E20" s="36" t="e">
        <f>VLOOKUP($C20,'YOUR REF DATA'!$B:$E,2,FALSE)</f>
        <v>#N/A</v>
      </c>
      <c r="F20" s="132" t="e">
        <f>VLOOKUP($C20,'YOUR REF DATA'!$B:$E,3,FALSE)</f>
        <v>#N/A</v>
      </c>
      <c r="G20" s="38"/>
      <c r="H20" s="39" t="e">
        <f>VLOOKUP($C20,'YOUR REF DATA'!$B:$E,4,FALSE)</f>
        <v>#N/A</v>
      </c>
      <c r="I20" s="65"/>
      <c r="L20" s="106"/>
      <c r="M20" s="10" t="str">
        <f t="shared" si="3"/>
        <v/>
      </c>
    </row>
    <row r="21" spans="1:13" s="10" customFormat="1" x14ac:dyDescent="0.2">
      <c r="A21" s="18" t="s">
        <v>41</v>
      </c>
      <c r="B21" s="20">
        <f t="shared" si="4"/>
        <v>45726</v>
      </c>
      <c r="C21" s="140"/>
      <c r="D21" s="140"/>
      <c r="E21" s="18" t="e">
        <f>VLOOKUP($C21,'YOUR REF DATA'!$B:$E,2,FALSE)</f>
        <v>#N/A</v>
      </c>
      <c r="F21" s="98" t="e">
        <f>VLOOKUP($C21,'YOUR REF DATA'!$B:$E,3,FALSE)</f>
        <v>#N/A</v>
      </c>
      <c r="G21" s="127"/>
      <c r="H21" s="19" t="e">
        <f>VLOOKUP($C21,'YOUR REF DATA'!$B:$E,4,FALSE)</f>
        <v>#N/A</v>
      </c>
      <c r="I21" s="66"/>
      <c r="L21" s="106"/>
      <c r="M21" s="10" t="str">
        <f t="shared" si="3"/>
        <v/>
      </c>
    </row>
    <row r="22" spans="1:13" s="10" customFormat="1" x14ac:dyDescent="0.2">
      <c r="A22" s="18" t="s">
        <v>42</v>
      </c>
      <c r="B22" s="20">
        <f t="shared" si="4"/>
        <v>45727</v>
      </c>
      <c r="C22" s="140"/>
      <c r="D22" s="140"/>
      <c r="E22" s="18" t="e">
        <f>VLOOKUP($C22,'YOUR REF DATA'!$B:$E,2,FALSE)</f>
        <v>#N/A</v>
      </c>
      <c r="F22" s="98" t="e">
        <f>VLOOKUP($C22,'YOUR REF DATA'!$B:$E,3,FALSE)</f>
        <v>#N/A</v>
      </c>
      <c r="G22" s="127"/>
      <c r="H22" s="19" t="e">
        <f>VLOOKUP($C22,'YOUR REF DATA'!$B:$E,4,FALSE)</f>
        <v>#N/A</v>
      </c>
      <c r="I22" s="66"/>
      <c r="L22" s="106"/>
      <c r="M22" s="10" t="str">
        <f t="shared" si="3"/>
        <v/>
      </c>
    </row>
    <row r="23" spans="1:13" s="10" customFormat="1" x14ac:dyDescent="0.2">
      <c r="A23" s="18" t="s">
        <v>43</v>
      </c>
      <c r="B23" s="20">
        <f>+B22+1</f>
        <v>45728</v>
      </c>
      <c r="C23" s="140"/>
      <c r="D23" s="140"/>
      <c r="E23" s="18" t="e">
        <f>VLOOKUP($C23,'YOUR REF DATA'!$B:$E,2,FALSE)</f>
        <v>#N/A</v>
      </c>
      <c r="F23" s="98" t="e">
        <f>VLOOKUP($C23,'YOUR REF DATA'!$B:$E,3,FALSE)</f>
        <v>#N/A</v>
      </c>
      <c r="G23" s="127"/>
      <c r="H23" s="19" t="e">
        <f>VLOOKUP($C23,'YOUR REF DATA'!$B:$E,4,FALSE)</f>
        <v>#N/A</v>
      </c>
      <c r="I23" s="66"/>
      <c r="L23" s="106"/>
      <c r="M23" s="10" t="str">
        <f t="shared" si="3"/>
        <v/>
      </c>
    </row>
    <row r="24" spans="1:13" s="10" customFormat="1" x14ac:dyDescent="0.2">
      <c r="A24" s="18" t="s">
        <v>44</v>
      </c>
      <c r="B24" s="20">
        <f t="shared" si="4"/>
        <v>45729</v>
      </c>
      <c r="C24" s="140"/>
      <c r="D24" s="140"/>
      <c r="E24" s="18" t="e">
        <f>VLOOKUP($C24,'YOUR REF DATA'!$B:$E,2,FALSE)</f>
        <v>#N/A</v>
      </c>
      <c r="F24" s="98" t="e">
        <f>VLOOKUP($C24,'YOUR REF DATA'!$B:$E,3,FALSE)</f>
        <v>#N/A</v>
      </c>
      <c r="G24" s="127"/>
      <c r="H24" s="19" t="e">
        <f>VLOOKUP($C24,'YOUR REF DATA'!$B:$E,4,FALSE)</f>
        <v>#N/A</v>
      </c>
      <c r="I24" s="66"/>
      <c r="L24" s="106"/>
      <c r="M24" s="10" t="str">
        <f t="shared" si="3"/>
        <v/>
      </c>
    </row>
    <row r="25" spans="1:13" s="10" customFormat="1" x14ac:dyDescent="0.2">
      <c r="A25" s="18" t="s">
        <v>45</v>
      </c>
      <c r="B25" s="20">
        <f t="shared" si="4"/>
        <v>45730</v>
      </c>
      <c r="C25" s="140"/>
      <c r="D25" s="140"/>
      <c r="E25" s="18" t="e">
        <f>VLOOKUP($C25,'YOUR REF DATA'!$B:$E,2,FALSE)</f>
        <v>#N/A</v>
      </c>
      <c r="F25" s="98" t="e">
        <f>VLOOKUP($C25,'YOUR REF DATA'!$B:$E,3,FALSE)</f>
        <v>#N/A</v>
      </c>
      <c r="G25" s="127"/>
      <c r="H25" s="19" t="e">
        <f>VLOOKUP($C25,'YOUR REF DATA'!$B:$E,4,FALSE)</f>
        <v>#N/A</v>
      </c>
      <c r="I25" s="66"/>
      <c r="L25" s="106"/>
      <c r="M25" s="10" t="str">
        <f t="shared" si="3"/>
        <v/>
      </c>
    </row>
    <row r="26" spans="1:13" s="10" customFormat="1" x14ac:dyDescent="0.2">
      <c r="A26" s="36" t="s">
        <v>39</v>
      </c>
      <c r="B26" s="37">
        <f t="shared" si="4"/>
        <v>45731</v>
      </c>
      <c r="C26" s="61"/>
      <c r="D26" s="61"/>
      <c r="E26" s="36" t="e">
        <f>VLOOKUP($C26,'YOUR REF DATA'!$B:$E,2,FALSE)</f>
        <v>#N/A</v>
      </c>
      <c r="F26" s="132" t="e">
        <f>VLOOKUP($C26,'YOUR REF DATA'!$B:$E,3,FALSE)</f>
        <v>#N/A</v>
      </c>
      <c r="G26" s="38"/>
      <c r="H26" s="39" t="e">
        <f>VLOOKUP($C26,'YOUR REF DATA'!$B:$E,4,FALSE)</f>
        <v>#N/A</v>
      </c>
      <c r="I26" s="65"/>
      <c r="L26" s="106"/>
      <c r="M26" s="10" t="str">
        <f t="shared" si="3"/>
        <v/>
      </c>
    </row>
    <row r="27" spans="1:13" s="10" customFormat="1" x14ac:dyDescent="0.2">
      <c r="A27" s="36" t="s">
        <v>40</v>
      </c>
      <c r="B27" s="37">
        <f t="shared" si="4"/>
        <v>45732</v>
      </c>
      <c r="C27" s="61"/>
      <c r="D27" s="61"/>
      <c r="E27" s="36" t="e">
        <f>VLOOKUP($C27,'YOUR REF DATA'!$B:$E,2,FALSE)</f>
        <v>#N/A</v>
      </c>
      <c r="F27" s="132" t="e">
        <f>VLOOKUP($C27,'YOUR REF DATA'!$B:$E,3,FALSE)</f>
        <v>#N/A</v>
      </c>
      <c r="G27" s="38"/>
      <c r="H27" s="39" t="e">
        <f>VLOOKUP($C27,'YOUR REF DATA'!$B:$E,4,FALSE)</f>
        <v>#N/A</v>
      </c>
      <c r="I27" s="65"/>
      <c r="L27" s="106"/>
      <c r="M27" s="10" t="str">
        <f t="shared" si="3"/>
        <v/>
      </c>
    </row>
    <row r="28" spans="1:13" s="10" customFormat="1" x14ac:dyDescent="0.2">
      <c r="A28" s="18" t="s">
        <v>41</v>
      </c>
      <c r="B28" s="20">
        <f t="shared" si="4"/>
        <v>45733</v>
      </c>
      <c r="C28" s="140"/>
      <c r="D28" s="140"/>
      <c r="E28" s="18" t="e">
        <f>VLOOKUP($C28,'YOUR REF DATA'!$B:$E,2,FALSE)</f>
        <v>#N/A</v>
      </c>
      <c r="F28" s="98" t="e">
        <f>VLOOKUP($C28,'YOUR REF DATA'!$B:$E,3,FALSE)</f>
        <v>#N/A</v>
      </c>
      <c r="G28" s="127"/>
      <c r="H28" s="19" t="e">
        <f>VLOOKUP($C28,'YOUR REF DATA'!$B:$E,4,FALSE)</f>
        <v>#N/A</v>
      </c>
      <c r="I28" s="66"/>
      <c r="L28" s="106"/>
      <c r="M28" s="10" t="str">
        <f t="shared" si="3"/>
        <v/>
      </c>
    </row>
    <row r="29" spans="1:13" s="10" customFormat="1" x14ac:dyDescent="0.2">
      <c r="A29" s="18" t="s">
        <v>42</v>
      </c>
      <c r="B29" s="20">
        <f t="shared" si="4"/>
        <v>45734</v>
      </c>
      <c r="C29" s="140"/>
      <c r="D29" s="140"/>
      <c r="E29" s="18" t="e">
        <f>VLOOKUP($C29,'YOUR REF DATA'!$B:$E,2,FALSE)</f>
        <v>#N/A</v>
      </c>
      <c r="F29" s="98" t="e">
        <f>VLOOKUP($C29,'YOUR REF DATA'!$B:$E,3,FALSE)</f>
        <v>#N/A</v>
      </c>
      <c r="G29" s="127"/>
      <c r="H29" s="19" t="e">
        <f>VLOOKUP($C29,'YOUR REF DATA'!$B:$E,4,FALSE)</f>
        <v>#N/A</v>
      </c>
      <c r="I29" s="66"/>
      <c r="L29" s="106"/>
      <c r="M29" s="10" t="str">
        <f t="shared" si="3"/>
        <v/>
      </c>
    </row>
    <row r="30" spans="1:13" s="10" customFormat="1" x14ac:dyDescent="0.2">
      <c r="A30" s="18" t="s">
        <v>43</v>
      </c>
      <c r="B30" s="20">
        <f t="shared" si="4"/>
        <v>45735</v>
      </c>
      <c r="C30" s="140"/>
      <c r="D30" s="140"/>
      <c r="E30" s="18" t="e">
        <f>VLOOKUP($C30,'YOUR REF DATA'!$B:$E,2,FALSE)</f>
        <v>#N/A</v>
      </c>
      <c r="F30" s="98" t="e">
        <f>VLOOKUP($C30,'YOUR REF DATA'!$B:$E,3,FALSE)</f>
        <v>#N/A</v>
      </c>
      <c r="G30" s="127"/>
      <c r="H30" s="19" t="e">
        <f>VLOOKUP($C30,'YOUR REF DATA'!$B:$E,4,FALSE)</f>
        <v>#N/A</v>
      </c>
      <c r="I30" s="66"/>
      <c r="L30" s="106"/>
      <c r="M30" s="10" t="str">
        <f t="shared" si="3"/>
        <v/>
      </c>
    </row>
    <row r="31" spans="1:13" s="10" customFormat="1" x14ac:dyDescent="0.2">
      <c r="A31" s="18" t="s">
        <v>44</v>
      </c>
      <c r="B31" s="20">
        <f t="shared" si="4"/>
        <v>45736</v>
      </c>
      <c r="C31" s="140"/>
      <c r="D31" s="140"/>
      <c r="E31" s="18" t="e">
        <f>VLOOKUP($C31,'YOUR REF DATA'!$B:$E,2,FALSE)</f>
        <v>#N/A</v>
      </c>
      <c r="F31" s="98" t="e">
        <f>VLOOKUP($C31,'YOUR REF DATA'!$B:$E,3,FALSE)</f>
        <v>#N/A</v>
      </c>
      <c r="G31" s="127"/>
      <c r="H31" s="19" t="e">
        <f>VLOOKUP($C31,'YOUR REF DATA'!$B:$E,4,FALSE)</f>
        <v>#N/A</v>
      </c>
      <c r="I31" s="66"/>
      <c r="L31" s="106"/>
      <c r="M31" s="10" t="str">
        <f t="shared" si="3"/>
        <v/>
      </c>
    </row>
    <row r="32" spans="1:13" s="10" customFormat="1" x14ac:dyDescent="0.2">
      <c r="A32" s="18" t="s">
        <v>45</v>
      </c>
      <c r="B32" s="20">
        <f t="shared" si="4"/>
        <v>45737</v>
      </c>
      <c r="C32" s="140"/>
      <c r="D32" s="140"/>
      <c r="E32" s="18" t="e">
        <f>VLOOKUP($C32,'YOUR REF DATA'!$B:$E,2,FALSE)</f>
        <v>#N/A</v>
      </c>
      <c r="F32" s="98" t="e">
        <f>VLOOKUP($C32,'YOUR REF DATA'!$B:$E,3,FALSE)</f>
        <v>#N/A</v>
      </c>
      <c r="G32" s="127"/>
      <c r="H32" s="19" t="e">
        <f>VLOOKUP($C32,'YOUR REF DATA'!$B:$E,4,FALSE)</f>
        <v>#N/A</v>
      </c>
      <c r="I32" s="66"/>
      <c r="L32" s="106"/>
      <c r="M32" s="10" t="str">
        <f t="shared" si="3"/>
        <v/>
      </c>
    </row>
    <row r="33" spans="1:13" s="10" customFormat="1" x14ac:dyDescent="0.2">
      <c r="A33" s="36" t="s">
        <v>39</v>
      </c>
      <c r="B33" s="37">
        <f t="shared" si="4"/>
        <v>45738</v>
      </c>
      <c r="C33" s="61"/>
      <c r="D33" s="61"/>
      <c r="E33" s="36" t="e">
        <f>VLOOKUP($C33,'YOUR REF DATA'!$B:$E,2,FALSE)</f>
        <v>#N/A</v>
      </c>
      <c r="F33" s="132" t="e">
        <f>VLOOKUP($C33,'YOUR REF DATA'!$B:$E,3,FALSE)</f>
        <v>#N/A</v>
      </c>
      <c r="G33" s="38"/>
      <c r="H33" s="39" t="e">
        <f>VLOOKUP($C33,'YOUR REF DATA'!$B:$E,4,FALSE)</f>
        <v>#N/A</v>
      </c>
      <c r="I33" s="65"/>
      <c r="L33" s="106"/>
      <c r="M33" s="10" t="str">
        <f t="shared" si="3"/>
        <v/>
      </c>
    </row>
    <row r="34" spans="1:13" s="10" customFormat="1" x14ac:dyDescent="0.2">
      <c r="A34" s="36" t="s">
        <v>40</v>
      </c>
      <c r="B34" s="37">
        <f t="shared" si="4"/>
        <v>45739</v>
      </c>
      <c r="C34" s="61"/>
      <c r="D34" s="61"/>
      <c r="E34" s="36" t="e">
        <f>VLOOKUP($C34,'YOUR REF DATA'!$B:$E,2,FALSE)</f>
        <v>#N/A</v>
      </c>
      <c r="F34" s="132" t="e">
        <f>VLOOKUP($C34,'YOUR REF DATA'!$B:$E,3,FALSE)</f>
        <v>#N/A</v>
      </c>
      <c r="G34" s="38"/>
      <c r="H34" s="39" t="e">
        <f>VLOOKUP($C34,'YOUR REF DATA'!$B:$E,4,FALSE)</f>
        <v>#N/A</v>
      </c>
      <c r="I34" s="65"/>
      <c r="L34" s="106"/>
      <c r="M34" s="10" t="str">
        <f t="shared" si="3"/>
        <v/>
      </c>
    </row>
    <row r="35" spans="1:13" s="10" customFormat="1" x14ac:dyDescent="0.2">
      <c r="A35" s="18" t="s">
        <v>41</v>
      </c>
      <c r="B35" s="20">
        <f t="shared" si="4"/>
        <v>45740</v>
      </c>
      <c r="C35" s="140"/>
      <c r="D35" s="140"/>
      <c r="E35" s="18" t="e">
        <f>VLOOKUP($C35,'YOUR REF DATA'!$B:$E,2,FALSE)</f>
        <v>#N/A</v>
      </c>
      <c r="F35" s="98" t="e">
        <f>VLOOKUP($C35,'YOUR REF DATA'!$B:$E,3,FALSE)</f>
        <v>#N/A</v>
      </c>
      <c r="G35" s="127"/>
      <c r="H35" s="19" t="e">
        <f>VLOOKUP($C35,'YOUR REF DATA'!$B:$E,4,FALSE)</f>
        <v>#N/A</v>
      </c>
      <c r="I35" s="66"/>
      <c r="L35" s="106"/>
      <c r="M35" s="10" t="str">
        <f t="shared" si="3"/>
        <v/>
      </c>
    </row>
    <row r="36" spans="1:13" s="10" customFormat="1" x14ac:dyDescent="0.2">
      <c r="A36" s="18" t="s">
        <v>42</v>
      </c>
      <c r="B36" s="20">
        <f t="shared" si="4"/>
        <v>45741</v>
      </c>
      <c r="C36" s="140"/>
      <c r="D36" s="140"/>
      <c r="E36" s="18" t="e">
        <f>VLOOKUP($C36,'YOUR REF DATA'!$B:$E,2,FALSE)</f>
        <v>#N/A</v>
      </c>
      <c r="F36" s="98" t="e">
        <f>VLOOKUP($C36,'YOUR REF DATA'!$B:$E,3,FALSE)</f>
        <v>#N/A</v>
      </c>
      <c r="G36" s="127"/>
      <c r="H36" s="19" t="e">
        <f>VLOOKUP($C36,'YOUR REF DATA'!$B:$E,4,FALSE)</f>
        <v>#N/A</v>
      </c>
      <c r="I36" s="66"/>
      <c r="L36" s="106"/>
      <c r="M36" s="10" t="str">
        <f t="shared" si="3"/>
        <v/>
      </c>
    </row>
    <row r="37" spans="1:13" s="10" customFormat="1" x14ac:dyDescent="0.2">
      <c r="A37" s="18" t="s">
        <v>43</v>
      </c>
      <c r="B37" s="20">
        <f t="shared" si="4"/>
        <v>45742</v>
      </c>
      <c r="C37" s="140"/>
      <c r="D37" s="140"/>
      <c r="E37" s="18" t="e">
        <f>VLOOKUP($C37,'YOUR REF DATA'!$B:$E,2,FALSE)</f>
        <v>#N/A</v>
      </c>
      <c r="F37" s="98" t="e">
        <f>VLOOKUP($C37,'YOUR REF DATA'!$B:$E,3,FALSE)</f>
        <v>#N/A</v>
      </c>
      <c r="G37" s="127"/>
      <c r="H37" s="19" t="e">
        <f>VLOOKUP($C37,'YOUR REF DATA'!$B:$E,4,FALSE)</f>
        <v>#N/A</v>
      </c>
      <c r="I37" s="66"/>
      <c r="L37" s="106"/>
      <c r="M37" s="10" t="str">
        <f t="shared" si="3"/>
        <v/>
      </c>
    </row>
    <row r="38" spans="1:13" s="10" customFormat="1" x14ac:dyDescent="0.2">
      <c r="A38" s="18" t="s">
        <v>44</v>
      </c>
      <c r="B38" s="20">
        <f t="shared" si="4"/>
        <v>45743</v>
      </c>
      <c r="C38" s="140"/>
      <c r="D38" s="140"/>
      <c r="E38" s="18" t="e">
        <f>VLOOKUP($C38,'YOUR REF DATA'!$B:$E,2,FALSE)</f>
        <v>#N/A</v>
      </c>
      <c r="F38" s="98" t="e">
        <f>VLOOKUP($C38,'YOUR REF DATA'!$B:$E,3,FALSE)</f>
        <v>#N/A</v>
      </c>
      <c r="G38" s="127"/>
      <c r="H38" s="19" t="e">
        <f>VLOOKUP($C38,'YOUR REF DATA'!$B:$E,4,FALSE)</f>
        <v>#N/A</v>
      </c>
      <c r="I38" s="66"/>
      <c r="L38" s="106"/>
      <c r="M38" s="10" t="str">
        <f t="shared" si="3"/>
        <v/>
      </c>
    </row>
    <row r="39" spans="1:13" s="10" customFormat="1" x14ac:dyDescent="0.2">
      <c r="A39" s="18" t="s">
        <v>45</v>
      </c>
      <c r="B39" s="20">
        <f t="shared" si="4"/>
        <v>45744</v>
      </c>
      <c r="C39" s="140"/>
      <c r="D39" s="140"/>
      <c r="E39" s="18" t="e">
        <f>VLOOKUP($C39,'YOUR REF DATA'!$B:$E,2,FALSE)</f>
        <v>#N/A</v>
      </c>
      <c r="F39" s="98" t="e">
        <f>VLOOKUP($C39,'YOUR REF DATA'!$B:$E,3,FALSE)</f>
        <v>#N/A</v>
      </c>
      <c r="G39" s="127"/>
      <c r="H39" s="19" t="e">
        <f>VLOOKUP($C39,'YOUR REF DATA'!$B:$E,4,FALSE)</f>
        <v>#N/A</v>
      </c>
      <c r="I39" s="66"/>
      <c r="L39" s="106"/>
      <c r="M39" s="10" t="str">
        <f t="shared" si="3"/>
        <v/>
      </c>
    </row>
    <row r="40" spans="1:13" s="10" customFormat="1" x14ac:dyDescent="0.2">
      <c r="A40" s="36" t="s">
        <v>39</v>
      </c>
      <c r="B40" s="37">
        <f t="shared" si="4"/>
        <v>45745</v>
      </c>
      <c r="C40" s="61"/>
      <c r="D40" s="61"/>
      <c r="E40" s="36" t="e">
        <f>VLOOKUP($C40,'YOUR REF DATA'!$B:$E,2,FALSE)</f>
        <v>#N/A</v>
      </c>
      <c r="F40" s="132" t="e">
        <f>VLOOKUP($C40,'YOUR REF DATA'!$B:$E,3,FALSE)</f>
        <v>#N/A</v>
      </c>
      <c r="G40" s="38"/>
      <c r="H40" s="39" t="e">
        <f>VLOOKUP($C40,'YOUR REF DATA'!$B:$E,4,FALSE)</f>
        <v>#N/A</v>
      </c>
      <c r="I40" s="65"/>
      <c r="L40" s="106"/>
      <c r="M40" s="10" t="str">
        <f t="shared" si="3"/>
        <v/>
      </c>
    </row>
    <row r="41" spans="1:13" s="10" customFormat="1" x14ac:dyDescent="0.2">
      <c r="A41" s="36" t="s">
        <v>40</v>
      </c>
      <c r="B41" s="37">
        <f t="shared" si="4"/>
        <v>45746</v>
      </c>
      <c r="C41" s="61"/>
      <c r="D41" s="61"/>
      <c r="E41" s="36" t="e">
        <f>VLOOKUP($C41,'YOUR REF DATA'!$B:$E,2,FALSE)</f>
        <v>#N/A</v>
      </c>
      <c r="F41" s="132" t="e">
        <f>VLOOKUP($C41,'YOUR REF DATA'!$B:$E,3,FALSE)</f>
        <v>#N/A</v>
      </c>
      <c r="G41" s="38"/>
      <c r="H41" s="39" t="e">
        <f>VLOOKUP($C41,'YOUR REF DATA'!$B:$E,4,FALSE)</f>
        <v>#N/A</v>
      </c>
      <c r="I41" s="65"/>
      <c r="L41" s="106"/>
      <c r="M41" s="10" t="str">
        <f t="shared" si="3"/>
        <v/>
      </c>
    </row>
    <row r="42" spans="1:13" s="10" customFormat="1" x14ac:dyDescent="0.2">
      <c r="A42" s="18" t="s">
        <v>41</v>
      </c>
      <c r="B42" s="20">
        <f t="shared" si="4"/>
        <v>45747</v>
      </c>
      <c r="C42" s="140"/>
      <c r="D42" s="140"/>
      <c r="E42" s="18" t="e">
        <f>VLOOKUP($C42,'YOUR REF DATA'!$B:$E,2,FALSE)</f>
        <v>#N/A</v>
      </c>
      <c r="F42" s="98" t="e">
        <f>VLOOKUP($C42,'YOUR REF DATA'!$B:$E,3,FALSE)</f>
        <v>#N/A</v>
      </c>
      <c r="G42" s="127"/>
      <c r="H42" s="19" t="e">
        <f>VLOOKUP($C42,'YOUR REF DATA'!$B:$E,4,FALSE)</f>
        <v>#N/A</v>
      </c>
      <c r="I42" s="66"/>
      <c r="L42" s="106"/>
      <c r="M42" s="10" t="str">
        <f t="shared" si="3"/>
        <v/>
      </c>
    </row>
    <row r="43" spans="1:13" s="10" customFormat="1" x14ac:dyDescent="0.2">
      <c r="A43" s="18" t="s">
        <v>42</v>
      </c>
      <c r="B43" s="20"/>
      <c r="C43" s="140"/>
      <c r="D43" s="140"/>
      <c r="E43" s="18" t="e">
        <f>VLOOKUP($C43,'YOUR REF DATA'!$B:$E,2,FALSE)</f>
        <v>#N/A</v>
      </c>
      <c r="F43" s="98" t="e">
        <f>VLOOKUP($C43,'YOUR REF DATA'!$B:$E,3,FALSE)</f>
        <v>#N/A</v>
      </c>
      <c r="G43" s="127"/>
      <c r="H43" s="19" t="e">
        <f>VLOOKUP($C43,'YOUR REF DATA'!$B:$E,4,FALSE)</f>
        <v>#N/A</v>
      </c>
      <c r="I43" s="66"/>
      <c r="L43" s="106"/>
      <c r="M43" s="10" t="str">
        <f t="shared" si="3"/>
        <v/>
      </c>
    </row>
    <row r="44" spans="1:13" s="10" customFormat="1" x14ac:dyDescent="0.2">
      <c r="A44" s="18" t="s">
        <v>43</v>
      </c>
      <c r="B44" s="20"/>
      <c r="C44" s="140"/>
      <c r="D44" s="140"/>
      <c r="E44" s="18" t="e">
        <f>VLOOKUP($C44,'YOUR REF DATA'!$B:$E,2,FALSE)</f>
        <v>#N/A</v>
      </c>
      <c r="F44" s="98" t="e">
        <f>VLOOKUP($C44,'YOUR REF DATA'!$B:$E,3,FALSE)</f>
        <v>#N/A</v>
      </c>
      <c r="G44" s="127"/>
      <c r="H44" s="19" t="e">
        <f>VLOOKUP($C44,'YOUR REF DATA'!$B:$E,4,FALSE)</f>
        <v>#N/A</v>
      </c>
      <c r="I44" s="66"/>
      <c r="L44" s="106"/>
      <c r="M44" s="10" t="str">
        <f t="shared" si="3"/>
        <v/>
      </c>
    </row>
    <row r="45" spans="1:13" s="10" customFormat="1" x14ac:dyDescent="0.2">
      <c r="A45" s="18" t="s">
        <v>108</v>
      </c>
      <c r="B45" s="20"/>
      <c r="C45" s="140"/>
      <c r="D45" s="140"/>
      <c r="E45" s="18" t="e">
        <f>VLOOKUP($C45,'YOUR REF DATA'!$B:$E,2,FALSE)</f>
        <v>#N/A</v>
      </c>
      <c r="F45" s="98" t="e">
        <f>VLOOKUP($C45,'YOUR REF DATA'!$B:$E,3,FALSE)</f>
        <v>#N/A</v>
      </c>
      <c r="G45" s="127"/>
      <c r="H45" s="19" t="e">
        <f>VLOOKUP($C45,'YOUR REF DATA'!$B:$E,4,FALSE)</f>
        <v>#N/A</v>
      </c>
      <c r="I45" s="66"/>
      <c r="L45" s="106"/>
      <c r="M45" s="10" t="str">
        <f t="shared" si="3"/>
        <v/>
      </c>
    </row>
    <row r="46" spans="1:13" s="10" customFormat="1" x14ac:dyDescent="0.2">
      <c r="A46" s="18" t="s">
        <v>45</v>
      </c>
      <c r="B46" s="20"/>
      <c r="C46" s="140"/>
      <c r="D46" s="140"/>
      <c r="E46" s="18" t="e">
        <f>VLOOKUP($C46,'YOUR REF DATA'!$B:$E,2,FALSE)</f>
        <v>#N/A</v>
      </c>
      <c r="F46" s="98" t="e">
        <f>VLOOKUP($C46,'YOUR REF DATA'!$B:$E,3,FALSE)</f>
        <v>#N/A</v>
      </c>
      <c r="G46" s="127"/>
      <c r="H46" s="19" t="e">
        <f>VLOOKUP($C46,'YOUR REF DATA'!$B:$E,4,FALSE)</f>
        <v>#N/A</v>
      </c>
      <c r="I46" s="66"/>
      <c r="L46" s="106"/>
      <c r="M46" s="10" t="str">
        <f t="shared" si="3"/>
        <v/>
      </c>
    </row>
    <row r="47" spans="1:13" s="10" customFormat="1" x14ac:dyDescent="0.2">
      <c r="A47" s="36"/>
      <c r="B47" s="37"/>
      <c r="C47" s="61"/>
      <c r="D47" s="61"/>
      <c r="E47" s="36" t="e">
        <f>VLOOKUP($C47,'YOUR REF DATA'!$B:$E,2,FALSE)</f>
        <v>#N/A</v>
      </c>
      <c r="F47" s="132" t="e">
        <f>VLOOKUP($C47,'YOUR REF DATA'!$B:$E,3,FALSE)</f>
        <v>#N/A</v>
      </c>
      <c r="G47" s="38"/>
      <c r="H47" s="39" t="e">
        <f>VLOOKUP($C47,'YOUR REF DATA'!$B:$E,4,FALSE)</f>
        <v>#N/A</v>
      </c>
      <c r="I47" s="65"/>
      <c r="L47" s="106"/>
      <c r="M47" s="10" t="str">
        <f t="shared" si="3"/>
        <v/>
      </c>
    </row>
    <row r="48" spans="1:13" s="10" customFormat="1" x14ac:dyDescent="0.2">
      <c r="A48" s="143" t="s">
        <v>205</v>
      </c>
      <c r="B48" s="144"/>
      <c r="C48" s="61"/>
      <c r="D48" s="61"/>
      <c r="E48" s="36" t="e">
        <f>VLOOKUP($C48,'YOUR REF DATA'!$B:$E,2,FALSE)</f>
        <v>#N/A</v>
      </c>
      <c r="F48" s="132" t="e">
        <f>VLOOKUP($C48,'YOUR REF DATA'!$B:$E,3,FALSE)</f>
        <v>#N/A</v>
      </c>
      <c r="G48" s="38"/>
      <c r="H48" s="39" t="e">
        <f>VLOOKUP($C48,'YOUR REF DATA'!$B:$E,4,FALSE)</f>
        <v>#N/A</v>
      </c>
      <c r="I48" s="65"/>
      <c r="L48" s="106"/>
      <c r="M48" s="10" t="str">
        <f t="shared" si="3"/>
        <v/>
      </c>
    </row>
    <row r="49" spans="1:13" s="10" customFormat="1" x14ac:dyDescent="0.2">
      <c r="A49" s="141"/>
      <c r="B49" s="142"/>
      <c r="C49" s="140"/>
      <c r="D49" s="140"/>
      <c r="E49" s="18" t="e">
        <f>VLOOKUP($C49,'YOUR REF DATA'!$B:$E,2,FALSE)</f>
        <v>#N/A</v>
      </c>
      <c r="F49" s="98" t="e">
        <f>VLOOKUP($C49,'YOUR REF DATA'!$B:$E,3,FALSE)</f>
        <v>#N/A</v>
      </c>
      <c r="G49" s="127"/>
      <c r="H49" s="19" t="e">
        <f>VLOOKUP($C49,'YOUR REF DATA'!$B:$E,4,FALSE)</f>
        <v>#N/A</v>
      </c>
      <c r="I49" s="66"/>
      <c r="L49" s="106"/>
      <c r="M49" s="10" t="str">
        <f t="shared" ref="M49:M55" si="5">LEFT(C49,1)</f>
        <v/>
      </c>
    </row>
    <row r="50" spans="1:13" s="10" customFormat="1" x14ac:dyDescent="0.2">
      <c r="A50" s="141"/>
      <c r="B50" s="142"/>
      <c r="C50" s="140"/>
      <c r="D50" s="140"/>
      <c r="E50" s="18" t="e">
        <f>VLOOKUP($C50,'YOUR REF DATA'!$B:$E,2,FALSE)</f>
        <v>#N/A</v>
      </c>
      <c r="F50" s="98" t="e">
        <f>VLOOKUP($C50,'YOUR REF DATA'!$B:$E,3,FALSE)</f>
        <v>#N/A</v>
      </c>
      <c r="G50" s="127"/>
      <c r="H50" s="19" t="e">
        <f>VLOOKUP($C50,'YOUR REF DATA'!$B:$E,4,FALSE)</f>
        <v>#N/A</v>
      </c>
      <c r="I50" s="66"/>
      <c r="L50" s="106"/>
      <c r="M50" s="10" t="str">
        <f t="shared" si="5"/>
        <v/>
      </c>
    </row>
    <row r="51" spans="1:13" s="10" customFormat="1" x14ac:dyDescent="0.2">
      <c r="A51" s="141"/>
      <c r="B51" s="142"/>
      <c r="C51" s="140"/>
      <c r="D51" s="140"/>
      <c r="E51" s="18" t="e">
        <f>VLOOKUP($C51,'YOUR REF DATA'!$B:$E,2,FALSE)</f>
        <v>#N/A</v>
      </c>
      <c r="F51" s="98" t="e">
        <f>VLOOKUP($C51,'YOUR REF DATA'!$B:$E,3,FALSE)</f>
        <v>#N/A</v>
      </c>
      <c r="G51" s="127"/>
      <c r="H51" s="19" t="e">
        <f>VLOOKUP($C51,'YOUR REF DATA'!$B:$E,4,FALSE)</f>
        <v>#N/A</v>
      </c>
      <c r="I51" s="66"/>
      <c r="L51" s="106"/>
      <c r="M51" s="10" t="str">
        <f t="shared" si="5"/>
        <v/>
      </c>
    </row>
    <row r="52" spans="1:13" s="10" customFormat="1" x14ac:dyDescent="0.2">
      <c r="A52" s="141"/>
      <c r="B52" s="142"/>
      <c r="C52" s="140"/>
      <c r="D52" s="140"/>
      <c r="E52" s="18" t="e">
        <f>VLOOKUP($C52,'YOUR REF DATA'!$B:$E,2,FALSE)</f>
        <v>#N/A</v>
      </c>
      <c r="F52" s="98" t="e">
        <f>VLOOKUP($C52,'YOUR REF DATA'!$B:$E,3,FALSE)</f>
        <v>#N/A</v>
      </c>
      <c r="G52" s="127"/>
      <c r="H52" s="19" t="e">
        <f>VLOOKUP($C52,'YOUR REF DATA'!$B:$E,4,FALSE)</f>
        <v>#N/A</v>
      </c>
      <c r="I52" s="66"/>
      <c r="L52" s="106"/>
      <c r="M52" s="10" t="str">
        <f t="shared" si="5"/>
        <v/>
      </c>
    </row>
    <row r="53" spans="1:13" s="10" customFormat="1" x14ac:dyDescent="0.2">
      <c r="A53" s="141"/>
      <c r="B53" s="142"/>
      <c r="C53" s="140"/>
      <c r="D53" s="140"/>
      <c r="E53" s="18" t="e">
        <f>VLOOKUP($C53,'YOUR REF DATA'!$B:$E,2,FALSE)</f>
        <v>#N/A</v>
      </c>
      <c r="F53" s="98" t="e">
        <f>VLOOKUP($C53,'YOUR REF DATA'!$B:$E,3,FALSE)</f>
        <v>#N/A</v>
      </c>
      <c r="G53" s="127"/>
      <c r="H53" s="19" t="e">
        <f>VLOOKUP($C53,'YOUR REF DATA'!$B:$E,4,FALSE)</f>
        <v>#N/A</v>
      </c>
      <c r="I53" s="66"/>
      <c r="L53" s="106"/>
      <c r="M53" s="10" t="str">
        <f t="shared" si="5"/>
        <v/>
      </c>
    </row>
    <row r="54" spans="1:13" s="10" customFormat="1" x14ac:dyDescent="0.2">
      <c r="A54" s="141"/>
      <c r="B54" s="142"/>
      <c r="C54" s="140"/>
      <c r="D54" s="140"/>
      <c r="E54" s="18" t="e">
        <f>VLOOKUP($C54,'YOUR REF DATA'!$B:$E,2,FALSE)</f>
        <v>#N/A</v>
      </c>
      <c r="F54" s="98" t="e">
        <f>VLOOKUP($C54,'YOUR REF DATA'!$B:$E,3,FALSE)</f>
        <v>#N/A</v>
      </c>
      <c r="G54" s="127"/>
      <c r="H54" s="19" t="e">
        <f>VLOOKUP($C54,'YOUR REF DATA'!$B:$E,4,FALSE)</f>
        <v>#N/A</v>
      </c>
      <c r="I54" s="66"/>
      <c r="L54" s="106"/>
      <c r="M54" s="10" t="str">
        <f t="shared" si="5"/>
        <v/>
      </c>
    </row>
    <row r="55" spans="1:13" s="10" customFormat="1" ht="3" customHeight="1" x14ac:dyDescent="0.2">
      <c r="A55" s="40"/>
      <c r="B55" s="41"/>
      <c r="C55" s="63"/>
      <c r="D55" s="63"/>
      <c r="E55" s="40"/>
      <c r="F55" s="40"/>
      <c r="G55" s="41"/>
      <c r="H55" s="42"/>
      <c r="I55" s="67"/>
      <c r="L55" s="106"/>
      <c r="M55" s="10" t="str">
        <f t="shared" si="5"/>
        <v/>
      </c>
    </row>
    <row r="56" spans="1:13" s="10" customFormat="1" ht="4.1500000000000004" customHeight="1" x14ac:dyDescent="0.2">
      <c r="A56" s="1"/>
      <c r="B56" s="1"/>
      <c r="C56" s="1"/>
      <c r="D56" s="1"/>
      <c r="E56" s="1"/>
      <c r="F56" s="1"/>
      <c r="G56" s="1"/>
      <c r="H56"/>
      <c r="I56"/>
      <c r="L56" s="106"/>
    </row>
    <row r="57" spans="1:13" s="10" customFormat="1" ht="3" customHeight="1" x14ac:dyDescent="0.2">
      <c r="A57" s="1"/>
      <c r="B57" s="1"/>
      <c r="C57" s="1"/>
      <c r="D57" s="1"/>
      <c r="E57" s="1"/>
      <c r="F57" s="1"/>
      <c r="G57" s="1"/>
      <c r="H57"/>
      <c r="I57"/>
      <c r="L57" s="106"/>
    </row>
    <row r="58" spans="1:13" ht="14.25" customHeight="1" x14ac:dyDescent="0.2">
      <c r="A58" s="24" t="s">
        <v>46</v>
      </c>
      <c r="B58" s="1"/>
      <c r="C58" s="1"/>
      <c r="D58" s="1"/>
      <c r="E58" s="1"/>
      <c r="F58" s="1"/>
      <c r="G58" s="1"/>
      <c r="J58"/>
    </row>
    <row r="59" spans="1:13" x14ac:dyDescent="0.2">
      <c r="A59" s="28" t="s">
        <v>36</v>
      </c>
      <c r="B59" s="156" t="s">
        <v>182</v>
      </c>
      <c r="C59" s="156"/>
      <c r="D59" s="156"/>
      <c r="E59" s="156"/>
      <c r="F59" s="156"/>
      <c r="G59" s="29"/>
      <c r="H59" s="29" t="s">
        <v>47</v>
      </c>
      <c r="I59" s="29" t="s">
        <v>48</v>
      </c>
      <c r="J59" s="29" t="s">
        <v>49</v>
      </c>
      <c r="K59" s="30" t="s">
        <v>38</v>
      </c>
    </row>
    <row r="60" spans="1:13" ht="4.9000000000000004" customHeight="1" x14ac:dyDescent="0.2">
      <c r="A60" s="68"/>
      <c r="B60" s="161"/>
      <c r="C60" s="162"/>
      <c r="D60" s="162"/>
      <c r="E60" s="162"/>
      <c r="F60" s="162"/>
      <c r="G60" s="128"/>
      <c r="H60" s="69"/>
      <c r="I60" s="70"/>
      <c r="J60" s="70"/>
      <c r="K60" s="71"/>
    </row>
    <row r="61" spans="1:13" x14ac:dyDescent="0.2">
      <c r="A61" s="72"/>
      <c r="B61" s="152"/>
      <c r="C61" s="153"/>
      <c r="D61" s="153"/>
      <c r="E61" s="153"/>
      <c r="F61" s="153"/>
      <c r="G61" s="86"/>
      <c r="H61" s="73"/>
      <c r="I61" s="74"/>
      <c r="J61" s="74"/>
      <c r="K61" s="75"/>
    </row>
    <row r="62" spans="1:13" s="1" customFormat="1" x14ac:dyDescent="0.2">
      <c r="A62" s="72"/>
      <c r="B62" s="152"/>
      <c r="C62" s="153"/>
      <c r="D62" s="153"/>
      <c r="E62" s="153"/>
      <c r="F62" s="153"/>
      <c r="G62" s="86"/>
      <c r="H62" s="73"/>
      <c r="I62" s="74"/>
      <c r="J62" s="74"/>
      <c r="K62" s="76"/>
      <c r="L62" s="107"/>
    </row>
    <row r="63" spans="1:13" s="10" customFormat="1" x14ac:dyDescent="0.2">
      <c r="A63" s="77"/>
      <c r="B63" s="78"/>
      <c r="C63" s="79"/>
      <c r="D63" s="79"/>
      <c r="E63" s="79"/>
      <c r="F63" s="79"/>
      <c r="G63" s="79"/>
      <c r="H63" s="80"/>
      <c r="I63" s="74"/>
      <c r="J63" s="74"/>
      <c r="K63" s="76"/>
      <c r="L63" s="106"/>
    </row>
    <row r="64" spans="1:13" s="10" customFormat="1" x14ac:dyDescent="0.2">
      <c r="A64" s="77"/>
      <c r="B64" s="78"/>
      <c r="C64" s="79"/>
      <c r="D64" s="79"/>
      <c r="E64" s="79"/>
      <c r="F64" s="79"/>
      <c r="G64" s="79"/>
      <c r="H64" s="80"/>
      <c r="I64" s="74"/>
      <c r="J64" s="74"/>
      <c r="K64" s="76"/>
      <c r="L64" s="106"/>
    </row>
    <row r="65" spans="1:12" s="10" customFormat="1" x14ac:dyDescent="0.2">
      <c r="A65" s="77"/>
      <c r="B65" s="78"/>
      <c r="C65" s="79"/>
      <c r="D65" s="79"/>
      <c r="E65" s="79"/>
      <c r="F65" s="79"/>
      <c r="G65" s="79"/>
      <c r="H65" s="80"/>
      <c r="I65" s="74"/>
      <c r="J65" s="74"/>
      <c r="K65" s="76"/>
      <c r="L65" s="106"/>
    </row>
    <row r="66" spans="1:12" s="10" customFormat="1" x14ac:dyDescent="0.2">
      <c r="A66" s="81"/>
      <c r="B66" s="154"/>
      <c r="C66" s="155"/>
      <c r="D66" s="155"/>
      <c r="E66" s="155"/>
      <c r="F66" s="155"/>
      <c r="G66" s="87"/>
      <c r="H66" s="82"/>
      <c r="I66" s="83"/>
      <c r="J66" s="83"/>
      <c r="K66" s="84"/>
      <c r="L66" s="106"/>
    </row>
    <row r="67" spans="1:12" s="10" customFormat="1" x14ac:dyDescent="0.2">
      <c r="A67"/>
      <c r="B67"/>
      <c r="C67"/>
      <c r="D67"/>
      <c r="E67"/>
      <c r="F67"/>
      <c r="G67"/>
      <c r="H67" s="25">
        <f>SUM(H60:H66)</f>
        <v>0</v>
      </c>
      <c r="I67" s="1">
        <f>SUMIF($I$59:$I$66,J67,H$59:H$66)</f>
        <v>0</v>
      </c>
      <c r="J67" s="3" t="s">
        <v>24</v>
      </c>
      <c r="K67"/>
      <c r="L67" s="106"/>
    </row>
    <row r="68" spans="1:12" s="10" customFormat="1" x14ac:dyDescent="0.2">
      <c r="A68"/>
      <c r="B68"/>
      <c r="C68"/>
      <c r="D68"/>
      <c r="E68"/>
      <c r="F68"/>
      <c r="G68"/>
      <c r="H68" s="31">
        <f>+I68+I67</f>
        <v>0</v>
      </c>
      <c r="I68" s="1">
        <f>SUMIF($I$59:$I$66,J68,H$59:H$66)</f>
        <v>0</v>
      </c>
      <c r="J68" s="3" t="s">
        <v>50</v>
      </c>
      <c r="K68"/>
      <c r="L68" s="106"/>
    </row>
    <row r="69" spans="1:12" s="10" customFormat="1" x14ac:dyDescent="0.2">
      <c r="A69"/>
      <c r="B69"/>
      <c r="C69"/>
      <c r="D69"/>
      <c r="E69"/>
      <c r="F69"/>
      <c r="G69"/>
      <c r="H69"/>
      <c r="I69" s="22" t="s">
        <v>24</v>
      </c>
      <c r="J69" s="22" t="s">
        <v>51</v>
      </c>
      <c r="K69"/>
      <c r="L69" s="106"/>
    </row>
    <row r="70" spans="1:12" x14ac:dyDescent="0.2">
      <c r="I70" s="27" t="s">
        <v>50</v>
      </c>
      <c r="J70" s="27" t="s">
        <v>52</v>
      </c>
    </row>
    <row r="71" spans="1:12" x14ac:dyDescent="0.2">
      <c r="I71" s="23"/>
      <c r="J71" s="23" t="s">
        <v>53</v>
      </c>
    </row>
    <row r="72" spans="1:12" s="56" customFormat="1" ht="6" customHeight="1" x14ac:dyDescent="0.2">
      <c r="J72" s="60"/>
      <c r="L72" s="105"/>
    </row>
    <row r="74" spans="1:12" x14ac:dyDescent="0.2">
      <c r="C74" t="s">
        <v>61</v>
      </c>
      <c r="E74" s="104" t="s">
        <v>34</v>
      </c>
    </row>
    <row r="75" spans="1:12" x14ac:dyDescent="0.2">
      <c r="C75" t="s">
        <v>64</v>
      </c>
      <c r="D75" t="e">
        <f>VLOOKUP($C75,'YOUR REF DATA'!$B:$D,2,FALSE)</f>
        <v>#N/A</v>
      </c>
      <c r="E75" s="1">
        <f>SUMIF($C$11:$C$55,C75,$D$11:$D$55)</f>
        <v>0</v>
      </c>
      <c r="F75" t="e">
        <f>VLOOKUP($C75,'YOUR REF DATA'!$B:$D,3,FALSE)</f>
        <v>#N/A</v>
      </c>
    </row>
    <row r="76" spans="1:12" x14ac:dyDescent="0.2">
      <c r="C76" t="s">
        <v>65</v>
      </c>
      <c r="D76" t="e">
        <f>VLOOKUP($C76,'YOUR REF DATA'!$B:$D,2,FALSE)</f>
        <v>#N/A</v>
      </c>
      <c r="E76" s="1">
        <f t="shared" ref="E76:E139" si="6">SUMIF($C$11:$C$55,C76,$D$11:$D$55)</f>
        <v>0</v>
      </c>
      <c r="F76" t="e">
        <f>VLOOKUP($C76,'YOUR REF DATA'!$B:$D,3,FALSE)</f>
        <v>#N/A</v>
      </c>
    </row>
    <row r="77" spans="1:12" x14ac:dyDescent="0.2">
      <c r="C77" t="s">
        <v>66</v>
      </c>
      <c r="D77" t="e">
        <f>VLOOKUP($C77,'YOUR REF DATA'!$B:$D,2,FALSE)</f>
        <v>#N/A</v>
      </c>
      <c r="E77" s="1">
        <f t="shared" si="6"/>
        <v>0</v>
      </c>
      <c r="F77" t="e">
        <f>VLOOKUP($C77,'YOUR REF DATA'!$B:$D,3,FALSE)</f>
        <v>#N/A</v>
      </c>
    </row>
    <row r="78" spans="1:12" x14ac:dyDescent="0.2">
      <c r="C78" t="s">
        <v>67</v>
      </c>
      <c r="D78" t="e">
        <f>VLOOKUP($C78,'YOUR REF DATA'!$B:$D,2,FALSE)</f>
        <v>#N/A</v>
      </c>
      <c r="E78" s="1">
        <f t="shared" si="6"/>
        <v>0</v>
      </c>
      <c r="F78" t="e">
        <f>VLOOKUP($C78,'YOUR REF DATA'!$B:$D,3,FALSE)</f>
        <v>#N/A</v>
      </c>
    </row>
    <row r="79" spans="1:12" x14ac:dyDescent="0.2">
      <c r="C79" t="s">
        <v>68</v>
      </c>
      <c r="D79" t="e">
        <f>VLOOKUP($C79,'YOUR REF DATA'!$B:$D,2,FALSE)</f>
        <v>#N/A</v>
      </c>
      <c r="E79" s="1">
        <f t="shared" si="6"/>
        <v>0</v>
      </c>
      <c r="F79" t="e">
        <f>VLOOKUP($C79,'YOUR REF DATA'!$B:$D,3,FALSE)</f>
        <v>#N/A</v>
      </c>
    </row>
    <row r="80" spans="1:12" x14ac:dyDescent="0.2">
      <c r="C80" t="s">
        <v>69</v>
      </c>
      <c r="D80" t="e">
        <f>VLOOKUP($C80,'YOUR REF DATA'!$B:$D,2,FALSE)</f>
        <v>#N/A</v>
      </c>
      <c r="E80" s="1">
        <f t="shared" si="6"/>
        <v>0</v>
      </c>
      <c r="F80" t="e">
        <f>VLOOKUP($C80,'YOUR REF DATA'!$B:$D,3,FALSE)</f>
        <v>#N/A</v>
      </c>
    </row>
    <row r="81" spans="3:6" x14ac:dyDescent="0.2">
      <c r="C81" t="s">
        <v>70</v>
      </c>
      <c r="D81" t="e">
        <f>VLOOKUP($C81,'YOUR REF DATA'!$B:$D,2,FALSE)</f>
        <v>#N/A</v>
      </c>
      <c r="E81" s="1">
        <f t="shared" si="6"/>
        <v>0</v>
      </c>
      <c r="F81" t="e">
        <f>VLOOKUP($C81,'YOUR REF DATA'!$B:$D,3,FALSE)</f>
        <v>#N/A</v>
      </c>
    </row>
    <row r="82" spans="3:6" x14ac:dyDescent="0.2">
      <c r="C82" t="s">
        <v>71</v>
      </c>
      <c r="D82" t="e">
        <f>VLOOKUP($C82,'YOUR REF DATA'!$B:$D,2,FALSE)</f>
        <v>#N/A</v>
      </c>
      <c r="E82" s="1">
        <f t="shared" si="6"/>
        <v>0</v>
      </c>
      <c r="F82" t="e">
        <f>VLOOKUP($C82,'YOUR REF DATA'!$B:$D,3,FALSE)</f>
        <v>#N/A</v>
      </c>
    </row>
    <row r="83" spans="3:6" x14ac:dyDescent="0.2">
      <c r="C83" t="s">
        <v>72</v>
      </c>
      <c r="D83" t="e">
        <f>VLOOKUP($C83,'YOUR REF DATA'!$B:$D,2,FALSE)</f>
        <v>#N/A</v>
      </c>
      <c r="E83" s="1">
        <f t="shared" si="6"/>
        <v>0</v>
      </c>
      <c r="F83" t="e">
        <f>VLOOKUP($C83,'YOUR REF DATA'!$B:$D,3,FALSE)</f>
        <v>#N/A</v>
      </c>
    </row>
    <row r="84" spans="3:6" x14ac:dyDescent="0.2">
      <c r="C84" t="s">
        <v>73</v>
      </c>
      <c r="D84" t="e">
        <f>VLOOKUP($C84,'YOUR REF DATA'!$B:$D,2,FALSE)</f>
        <v>#N/A</v>
      </c>
      <c r="E84" s="1">
        <f t="shared" si="6"/>
        <v>0</v>
      </c>
      <c r="F84" t="e">
        <f>VLOOKUP($C84,'YOUR REF DATA'!$B:$D,3,FALSE)</f>
        <v>#N/A</v>
      </c>
    </row>
    <row r="85" spans="3:6" x14ac:dyDescent="0.2">
      <c r="C85" t="s">
        <v>74</v>
      </c>
      <c r="D85">
        <f>VLOOKUP($C85,'YOUR REF DATA'!$B:$D,2,FALSE)</f>
        <v>0</v>
      </c>
      <c r="E85" s="1">
        <f t="shared" si="6"/>
        <v>0</v>
      </c>
      <c r="F85" t="str">
        <f>VLOOKUP($C85,'YOUR REF DATA'!$B:$D,3,FALSE)</f>
        <v>do not use</v>
      </c>
    </row>
    <row r="86" spans="3:6" x14ac:dyDescent="0.2">
      <c r="C86" t="s">
        <v>75</v>
      </c>
      <c r="D86">
        <f>VLOOKUP($C86,'YOUR REF DATA'!$B:$D,2,FALSE)</f>
        <v>0</v>
      </c>
      <c r="E86" s="1">
        <f t="shared" si="6"/>
        <v>0</v>
      </c>
      <c r="F86" t="str">
        <f>VLOOKUP($C86,'YOUR REF DATA'!$B:$D,3,FALSE)</f>
        <v>do not use</v>
      </c>
    </row>
    <row r="87" spans="3:6" x14ac:dyDescent="0.2">
      <c r="C87" t="s">
        <v>76</v>
      </c>
      <c r="D87" t="e">
        <f>VLOOKUP($C87,'YOUR REF DATA'!$B:$D,2,FALSE)</f>
        <v>#N/A</v>
      </c>
      <c r="E87" s="1">
        <f t="shared" si="6"/>
        <v>0</v>
      </c>
      <c r="F87" t="e">
        <f>VLOOKUP($C87,'YOUR REF DATA'!$B:$D,3,FALSE)</f>
        <v>#N/A</v>
      </c>
    </row>
    <row r="88" spans="3:6" x14ac:dyDescent="0.2">
      <c r="C88" t="s">
        <v>77</v>
      </c>
      <c r="D88" t="e">
        <f>VLOOKUP($C88,'YOUR REF DATA'!$B:$D,2,FALSE)</f>
        <v>#N/A</v>
      </c>
      <c r="E88" s="1">
        <f t="shared" si="6"/>
        <v>0</v>
      </c>
      <c r="F88" t="e">
        <f>VLOOKUP($C88,'YOUR REF DATA'!$B:$D,3,FALSE)</f>
        <v>#N/A</v>
      </c>
    </row>
    <row r="89" spans="3:6" x14ac:dyDescent="0.2">
      <c r="C89" t="s">
        <v>78</v>
      </c>
      <c r="D89" t="e">
        <f>VLOOKUP($C89,'YOUR REF DATA'!$B:$D,2,FALSE)</f>
        <v>#N/A</v>
      </c>
      <c r="E89" s="1">
        <f t="shared" si="6"/>
        <v>0</v>
      </c>
      <c r="F89" t="e">
        <f>VLOOKUP($C89,'YOUR REF DATA'!$B:$D,3,FALSE)</f>
        <v>#N/A</v>
      </c>
    </row>
    <row r="90" spans="3:6" x14ac:dyDescent="0.2">
      <c r="C90" t="s">
        <v>79</v>
      </c>
      <c r="D90" t="e">
        <f>VLOOKUP($C90,'YOUR REF DATA'!$B:$D,2,FALSE)</f>
        <v>#N/A</v>
      </c>
      <c r="E90" s="1">
        <f t="shared" si="6"/>
        <v>0</v>
      </c>
      <c r="F90" t="e">
        <f>VLOOKUP($C90,'YOUR REF DATA'!$B:$D,3,FALSE)</f>
        <v>#N/A</v>
      </c>
    </row>
    <row r="91" spans="3:6" x14ac:dyDescent="0.2">
      <c r="C91" t="s">
        <v>80</v>
      </c>
      <c r="D91" t="e">
        <f>VLOOKUP($C91,'YOUR REF DATA'!$B:$D,2,FALSE)</f>
        <v>#N/A</v>
      </c>
      <c r="E91" s="1">
        <f t="shared" si="6"/>
        <v>0</v>
      </c>
      <c r="F91" t="e">
        <f>VLOOKUP($C91,'YOUR REF DATA'!$B:$D,3,FALSE)</f>
        <v>#N/A</v>
      </c>
    </row>
    <row r="92" spans="3:6" x14ac:dyDescent="0.2">
      <c r="C92" t="s">
        <v>81</v>
      </c>
      <c r="D92" t="e">
        <f>VLOOKUP($C92,'YOUR REF DATA'!$B:$D,2,FALSE)</f>
        <v>#N/A</v>
      </c>
      <c r="E92" s="1">
        <f t="shared" si="6"/>
        <v>0</v>
      </c>
      <c r="F92" t="e">
        <f>VLOOKUP($C92,'YOUR REF DATA'!$B:$D,3,FALSE)</f>
        <v>#N/A</v>
      </c>
    </row>
    <row r="93" spans="3:6" x14ac:dyDescent="0.2">
      <c r="C93" t="s">
        <v>82</v>
      </c>
      <c r="D93" t="e">
        <f>VLOOKUP($C93,'YOUR REF DATA'!$B:$D,2,FALSE)</f>
        <v>#N/A</v>
      </c>
      <c r="E93" s="1">
        <f t="shared" si="6"/>
        <v>0</v>
      </c>
      <c r="F93" t="e">
        <f>VLOOKUP($C93,'YOUR REF DATA'!$B:$D,3,FALSE)</f>
        <v>#N/A</v>
      </c>
    </row>
    <row r="94" spans="3:6" x14ac:dyDescent="0.2">
      <c r="C94" t="s">
        <v>83</v>
      </c>
      <c r="D94" t="e">
        <f>VLOOKUP($C94,'YOUR REF DATA'!$B:$D,2,FALSE)</f>
        <v>#N/A</v>
      </c>
      <c r="E94" s="1">
        <f t="shared" si="6"/>
        <v>0</v>
      </c>
      <c r="F94" t="e">
        <f>VLOOKUP($C94,'YOUR REF DATA'!$B:$D,3,FALSE)</f>
        <v>#N/A</v>
      </c>
    </row>
    <row r="95" spans="3:6" x14ac:dyDescent="0.2">
      <c r="C95" t="s">
        <v>84</v>
      </c>
      <c r="D95" t="e">
        <f>VLOOKUP($C95,'YOUR REF DATA'!$B:$D,2,FALSE)</f>
        <v>#N/A</v>
      </c>
      <c r="E95" s="1">
        <f t="shared" si="6"/>
        <v>0</v>
      </c>
      <c r="F95" t="e">
        <f>VLOOKUP($C95,'YOUR REF DATA'!$B:$D,3,FALSE)</f>
        <v>#N/A</v>
      </c>
    </row>
    <row r="96" spans="3:6" x14ac:dyDescent="0.2">
      <c r="C96" t="s">
        <v>85</v>
      </c>
      <c r="D96" t="e">
        <f>VLOOKUP($C96,'YOUR REF DATA'!$B:$D,2,FALSE)</f>
        <v>#N/A</v>
      </c>
      <c r="E96" s="1">
        <f t="shared" si="6"/>
        <v>0</v>
      </c>
      <c r="F96" t="e">
        <f>VLOOKUP($C96,'YOUR REF DATA'!$B:$D,3,FALSE)</f>
        <v>#N/A</v>
      </c>
    </row>
    <row r="97" spans="3:6" x14ac:dyDescent="0.2">
      <c r="C97" t="s">
        <v>86</v>
      </c>
      <c r="D97" t="e">
        <f>VLOOKUP($C97,'YOUR REF DATA'!$B:$D,2,FALSE)</f>
        <v>#N/A</v>
      </c>
      <c r="E97" s="1">
        <f t="shared" si="6"/>
        <v>0</v>
      </c>
      <c r="F97" t="e">
        <f>VLOOKUP($C97,'YOUR REF DATA'!$B:$D,3,FALSE)</f>
        <v>#N/A</v>
      </c>
    </row>
    <row r="98" spans="3:6" x14ac:dyDescent="0.2">
      <c r="C98" t="s">
        <v>87</v>
      </c>
      <c r="D98" t="e">
        <f>VLOOKUP($C98,'YOUR REF DATA'!$B:$D,2,FALSE)</f>
        <v>#N/A</v>
      </c>
      <c r="E98" s="1">
        <f t="shared" si="6"/>
        <v>0</v>
      </c>
      <c r="F98" t="e">
        <f>VLOOKUP($C98,'YOUR REF DATA'!$B:$D,3,FALSE)</f>
        <v>#N/A</v>
      </c>
    </row>
    <row r="99" spans="3:6" x14ac:dyDescent="0.2">
      <c r="C99" t="s">
        <v>88</v>
      </c>
      <c r="D99" t="e">
        <f>VLOOKUP($C99,'YOUR REF DATA'!$B:$D,2,FALSE)</f>
        <v>#N/A</v>
      </c>
      <c r="E99" s="1">
        <f t="shared" si="6"/>
        <v>0</v>
      </c>
      <c r="F99" t="e">
        <f>VLOOKUP($C99,'YOUR REF DATA'!$B:$D,3,FALSE)</f>
        <v>#N/A</v>
      </c>
    </row>
    <row r="100" spans="3:6" x14ac:dyDescent="0.2">
      <c r="C100" t="s">
        <v>89</v>
      </c>
      <c r="D100" t="e">
        <f>VLOOKUP($C100,'YOUR REF DATA'!$B:$D,2,FALSE)</f>
        <v>#N/A</v>
      </c>
      <c r="E100" s="1">
        <f t="shared" si="6"/>
        <v>0</v>
      </c>
      <c r="F100" t="e">
        <f>VLOOKUP($C100,'YOUR REF DATA'!$B:$D,3,FALSE)</f>
        <v>#N/A</v>
      </c>
    </row>
    <row r="101" spans="3:6" x14ac:dyDescent="0.2">
      <c r="C101" t="s">
        <v>90</v>
      </c>
      <c r="D101" t="e">
        <f>VLOOKUP($C101,'YOUR REF DATA'!$B:$D,2,FALSE)</f>
        <v>#N/A</v>
      </c>
      <c r="E101" s="1">
        <f t="shared" si="6"/>
        <v>0</v>
      </c>
      <c r="F101" t="e">
        <f>VLOOKUP($C101,'YOUR REF DATA'!$B:$D,3,FALSE)</f>
        <v>#N/A</v>
      </c>
    </row>
    <row r="102" spans="3:6" x14ac:dyDescent="0.2">
      <c r="C102" t="s">
        <v>91</v>
      </c>
      <c r="D102" t="e">
        <f>VLOOKUP($C102,'YOUR REF DATA'!$B:$D,2,FALSE)</f>
        <v>#N/A</v>
      </c>
      <c r="E102" s="1">
        <f t="shared" si="6"/>
        <v>0</v>
      </c>
      <c r="F102" t="e">
        <f>VLOOKUP($C102,'YOUR REF DATA'!$B:$D,3,FALSE)</f>
        <v>#N/A</v>
      </c>
    </row>
    <row r="103" spans="3:6" x14ac:dyDescent="0.2">
      <c r="C103" t="s">
        <v>92</v>
      </c>
      <c r="D103" t="e">
        <f>VLOOKUP($C103,'YOUR REF DATA'!$B:$D,2,FALSE)</f>
        <v>#N/A</v>
      </c>
      <c r="E103" s="1">
        <f t="shared" si="6"/>
        <v>0</v>
      </c>
      <c r="F103" t="e">
        <f>VLOOKUP($C103,'YOUR REF DATA'!$B:$D,3,FALSE)</f>
        <v>#N/A</v>
      </c>
    </row>
    <row r="104" spans="3:6" x14ac:dyDescent="0.2">
      <c r="C104" t="s">
        <v>93</v>
      </c>
      <c r="D104" t="e">
        <f>VLOOKUP($C104,'YOUR REF DATA'!$B:$D,2,FALSE)</f>
        <v>#N/A</v>
      </c>
      <c r="E104" s="1">
        <f t="shared" si="6"/>
        <v>0</v>
      </c>
      <c r="F104" t="e">
        <f>VLOOKUP($C104,'YOUR REF DATA'!$B:$D,3,FALSE)</f>
        <v>#N/A</v>
      </c>
    </row>
    <row r="105" spans="3:6" x14ac:dyDescent="0.2">
      <c r="C105" t="s">
        <v>94</v>
      </c>
      <c r="D105" t="e">
        <f>VLOOKUP($C105,'YOUR REF DATA'!$B:$D,2,FALSE)</f>
        <v>#N/A</v>
      </c>
      <c r="E105" s="1">
        <f t="shared" si="6"/>
        <v>0</v>
      </c>
      <c r="F105" t="e">
        <f>VLOOKUP($C105,'YOUR REF DATA'!$B:$D,3,FALSE)</f>
        <v>#N/A</v>
      </c>
    </row>
    <row r="106" spans="3:6" x14ac:dyDescent="0.2">
      <c r="C106" t="s">
        <v>95</v>
      </c>
      <c r="D106" t="e">
        <f>VLOOKUP($C106,'YOUR REF DATA'!$B:$D,2,FALSE)</f>
        <v>#N/A</v>
      </c>
      <c r="E106" s="1">
        <f t="shared" si="6"/>
        <v>0</v>
      </c>
      <c r="F106" t="e">
        <f>VLOOKUP($C106,'YOUR REF DATA'!$B:$D,3,FALSE)</f>
        <v>#N/A</v>
      </c>
    </row>
    <row r="107" spans="3:6" x14ac:dyDescent="0.2">
      <c r="C107" t="s">
        <v>96</v>
      </c>
      <c r="D107" t="e">
        <f>VLOOKUP($C107,'YOUR REF DATA'!$B:$D,2,FALSE)</f>
        <v>#N/A</v>
      </c>
      <c r="E107" s="1">
        <f t="shared" si="6"/>
        <v>0</v>
      </c>
      <c r="F107" t="e">
        <f>VLOOKUP($C107,'YOUR REF DATA'!$B:$D,3,FALSE)</f>
        <v>#N/A</v>
      </c>
    </row>
    <row r="108" spans="3:6" x14ac:dyDescent="0.2">
      <c r="C108" t="s">
        <v>97</v>
      </c>
      <c r="D108" t="e">
        <f>VLOOKUP($C108,'YOUR REF DATA'!$B:$D,2,FALSE)</f>
        <v>#N/A</v>
      </c>
      <c r="E108" s="1">
        <f t="shared" si="6"/>
        <v>0</v>
      </c>
      <c r="F108" t="e">
        <f>VLOOKUP($C108,'YOUR REF DATA'!$B:$D,3,FALSE)</f>
        <v>#N/A</v>
      </c>
    </row>
    <row r="109" spans="3:6" x14ac:dyDescent="0.2">
      <c r="C109" t="s">
        <v>109</v>
      </c>
      <c r="D109" t="e">
        <f>VLOOKUP($C109,'YOUR REF DATA'!$B:$D,2,FALSE)</f>
        <v>#N/A</v>
      </c>
      <c r="E109" s="1">
        <f t="shared" si="6"/>
        <v>0</v>
      </c>
      <c r="F109" t="e">
        <f>VLOOKUP($C109,'YOUR REF DATA'!$B:$D,3,FALSE)</f>
        <v>#N/A</v>
      </c>
    </row>
    <row r="110" spans="3:6" x14ac:dyDescent="0.2">
      <c r="C110" t="s">
        <v>110</v>
      </c>
      <c r="D110" t="e">
        <f>VLOOKUP($C110,'YOUR REF DATA'!$B:$D,2,FALSE)</f>
        <v>#N/A</v>
      </c>
      <c r="E110" s="1">
        <f t="shared" si="6"/>
        <v>0</v>
      </c>
      <c r="F110" t="e">
        <f>VLOOKUP($C110,'YOUR REF DATA'!$B:$D,3,FALSE)</f>
        <v>#N/A</v>
      </c>
    </row>
    <row r="111" spans="3:6" x14ac:dyDescent="0.2">
      <c r="C111" t="s">
        <v>111</v>
      </c>
      <c r="D111" t="e">
        <f>VLOOKUP($C111,'YOUR REF DATA'!$B:$D,2,FALSE)</f>
        <v>#N/A</v>
      </c>
      <c r="E111" s="1">
        <f t="shared" si="6"/>
        <v>0</v>
      </c>
      <c r="F111" t="e">
        <f>VLOOKUP($C111,'YOUR REF DATA'!$B:$D,3,FALSE)</f>
        <v>#N/A</v>
      </c>
    </row>
    <row r="112" spans="3:6" x14ac:dyDescent="0.2">
      <c r="C112" t="s">
        <v>112</v>
      </c>
      <c r="D112" t="e">
        <f>VLOOKUP($C112,'YOUR REF DATA'!$B:$D,2,FALSE)</f>
        <v>#N/A</v>
      </c>
      <c r="E112" s="1">
        <f t="shared" si="6"/>
        <v>0</v>
      </c>
      <c r="F112" t="e">
        <f>VLOOKUP($C112,'YOUR REF DATA'!$B:$D,3,FALSE)</f>
        <v>#N/A</v>
      </c>
    </row>
    <row r="113" spans="3:6" x14ac:dyDescent="0.2">
      <c r="C113" t="s">
        <v>113</v>
      </c>
      <c r="D113" t="e">
        <f>VLOOKUP($C113,'YOUR REF DATA'!$B:$D,2,FALSE)</f>
        <v>#N/A</v>
      </c>
      <c r="E113" s="1">
        <f t="shared" si="6"/>
        <v>0</v>
      </c>
      <c r="F113" t="e">
        <f>VLOOKUP($C113,'YOUR REF DATA'!$B:$D,3,FALSE)</f>
        <v>#N/A</v>
      </c>
    </row>
    <row r="114" spans="3:6" x14ac:dyDescent="0.2">
      <c r="C114" t="s">
        <v>114</v>
      </c>
      <c r="D114" t="e">
        <f>VLOOKUP($C114,'YOUR REF DATA'!$B:$D,2,FALSE)</f>
        <v>#N/A</v>
      </c>
      <c r="E114" s="1">
        <f t="shared" si="6"/>
        <v>0</v>
      </c>
      <c r="F114" t="e">
        <f>VLOOKUP($C114,'YOUR REF DATA'!$B:$D,3,FALSE)</f>
        <v>#N/A</v>
      </c>
    </row>
    <row r="115" spans="3:6" x14ac:dyDescent="0.2">
      <c r="C115" t="s">
        <v>115</v>
      </c>
      <c r="D115" t="e">
        <f>VLOOKUP($C115,'YOUR REF DATA'!$B:$D,2,FALSE)</f>
        <v>#N/A</v>
      </c>
      <c r="E115" s="1">
        <f t="shared" si="6"/>
        <v>0</v>
      </c>
      <c r="F115" t="e">
        <f>VLOOKUP($C115,'YOUR REF DATA'!$B:$D,3,FALSE)</f>
        <v>#N/A</v>
      </c>
    </row>
    <row r="116" spans="3:6" x14ac:dyDescent="0.2">
      <c r="C116" t="s">
        <v>116</v>
      </c>
      <c r="D116" t="e">
        <f>VLOOKUP($C116,'YOUR REF DATA'!$B:$D,2,FALSE)</f>
        <v>#N/A</v>
      </c>
      <c r="E116" s="1">
        <f t="shared" si="6"/>
        <v>0</v>
      </c>
      <c r="F116" t="e">
        <f>VLOOKUP($C116,'YOUR REF DATA'!$B:$D,3,FALSE)</f>
        <v>#N/A</v>
      </c>
    </row>
    <row r="117" spans="3:6" x14ac:dyDescent="0.2">
      <c r="C117" t="s">
        <v>117</v>
      </c>
      <c r="D117" t="e">
        <f>VLOOKUP($C117,'YOUR REF DATA'!$B:$D,2,FALSE)</f>
        <v>#N/A</v>
      </c>
      <c r="E117" s="1">
        <f t="shared" si="6"/>
        <v>0</v>
      </c>
      <c r="F117" t="e">
        <f>VLOOKUP($C117,'YOUR REF DATA'!$B:$D,3,FALSE)</f>
        <v>#N/A</v>
      </c>
    </row>
    <row r="118" spans="3:6" x14ac:dyDescent="0.2">
      <c r="C118" t="s">
        <v>118</v>
      </c>
      <c r="D118" t="e">
        <f>VLOOKUP($C118,'YOUR REF DATA'!$B:$D,2,FALSE)</f>
        <v>#N/A</v>
      </c>
      <c r="E118" s="1">
        <f t="shared" si="6"/>
        <v>0</v>
      </c>
      <c r="F118" t="e">
        <f>VLOOKUP($C118,'YOUR REF DATA'!$B:$D,3,FALSE)</f>
        <v>#N/A</v>
      </c>
    </row>
    <row r="119" spans="3:6" x14ac:dyDescent="0.2">
      <c r="C119" t="s">
        <v>119</v>
      </c>
      <c r="D119" t="e">
        <f>VLOOKUP($C119,'YOUR REF DATA'!$B:$D,2,FALSE)</f>
        <v>#N/A</v>
      </c>
      <c r="E119" s="1">
        <f t="shared" si="6"/>
        <v>0</v>
      </c>
      <c r="F119" t="e">
        <f>VLOOKUP($C119,'YOUR REF DATA'!$B:$D,3,FALSE)</f>
        <v>#N/A</v>
      </c>
    </row>
    <row r="120" spans="3:6" x14ac:dyDescent="0.2">
      <c r="C120" t="s">
        <v>120</v>
      </c>
      <c r="D120" t="e">
        <f>VLOOKUP($C120,'YOUR REF DATA'!$B:$D,2,FALSE)</f>
        <v>#N/A</v>
      </c>
      <c r="E120" s="1">
        <f t="shared" si="6"/>
        <v>0</v>
      </c>
      <c r="F120" t="e">
        <f>VLOOKUP($C120,'YOUR REF DATA'!$B:$D,3,FALSE)</f>
        <v>#N/A</v>
      </c>
    </row>
    <row r="121" spans="3:6" x14ac:dyDescent="0.2">
      <c r="C121" t="s">
        <v>121</v>
      </c>
      <c r="D121" t="e">
        <f>VLOOKUP($C121,'YOUR REF DATA'!$B:$D,2,FALSE)</f>
        <v>#N/A</v>
      </c>
      <c r="E121" s="1">
        <f t="shared" si="6"/>
        <v>0</v>
      </c>
      <c r="F121" t="e">
        <f>VLOOKUP($C121,'YOUR REF DATA'!$B:$D,3,FALSE)</f>
        <v>#N/A</v>
      </c>
    </row>
    <row r="122" spans="3:6" x14ac:dyDescent="0.2">
      <c r="C122" t="s">
        <v>122</v>
      </c>
      <c r="D122" t="e">
        <f>VLOOKUP($C122,'YOUR REF DATA'!$B:$D,2,FALSE)</f>
        <v>#N/A</v>
      </c>
      <c r="E122" s="1">
        <f t="shared" si="6"/>
        <v>0</v>
      </c>
      <c r="F122" t="e">
        <f>VLOOKUP($C122,'YOUR REF DATA'!$B:$D,3,FALSE)</f>
        <v>#N/A</v>
      </c>
    </row>
    <row r="123" spans="3:6" x14ac:dyDescent="0.2">
      <c r="C123" t="s">
        <v>123</v>
      </c>
      <c r="D123" t="e">
        <f>VLOOKUP($C123,'YOUR REF DATA'!$B:$D,2,FALSE)</f>
        <v>#N/A</v>
      </c>
      <c r="E123" s="1">
        <f t="shared" si="6"/>
        <v>0</v>
      </c>
      <c r="F123" t="e">
        <f>VLOOKUP($C123,'YOUR REF DATA'!$B:$D,3,FALSE)</f>
        <v>#N/A</v>
      </c>
    </row>
    <row r="124" spans="3:6" x14ac:dyDescent="0.2">
      <c r="C124" t="s">
        <v>124</v>
      </c>
      <c r="D124" t="e">
        <f>VLOOKUP($C124,'YOUR REF DATA'!$B:$D,2,FALSE)</f>
        <v>#N/A</v>
      </c>
      <c r="E124" s="1">
        <f t="shared" si="6"/>
        <v>0</v>
      </c>
      <c r="F124" t="e">
        <f>VLOOKUP($C124,'YOUR REF DATA'!$B:$D,3,FALSE)</f>
        <v>#N/A</v>
      </c>
    </row>
    <row r="125" spans="3:6" x14ac:dyDescent="0.2">
      <c r="C125" t="s">
        <v>125</v>
      </c>
      <c r="D125" t="e">
        <f>VLOOKUP($C125,'YOUR REF DATA'!$B:$D,2,FALSE)</f>
        <v>#N/A</v>
      </c>
      <c r="E125" s="1">
        <f t="shared" si="6"/>
        <v>0</v>
      </c>
      <c r="F125" t="e">
        <f>VLOOKUP($C125,'YOUR REF DATA'!$B:$D,3,FALSE)</f>
        <v>#N/A</v>
      </c>
    </row>
    <row r="126" spans="3:6" x14ac:dyDescent="0.2">
      <c r="C126" t="s">
        <v>126</v>
      </c>
      <c r="D126" t="e">
        <f>VLOOKUP($C126,'YOUR REF DATA'!$B:$D,2,FALSE)</f>
        <v>#N/A</v>
      </c>
      <c r="E126" s="1">
        <f t="shared" si="6"/>
        <v>0</v>
      </c>
      <c r="F126" t="e">
        <f>VLOOKUP($C126,'YOUR REF DATA'!$B:$D,3,FALSE)</f>
        <v>#N/A</v>
      </c>
    </row>
    <row r="127" spans="3:6" x14ac:dyDescent="0.2">
      <c r="C127" t="s">
        <v>127</v>
      </c>
      <c r="D127" t="e">
        <f>VLOOKUP($C127,'YOUR REF DATA'!$B:$D,2,FALSE)</f>
        <v>#N/A</v>
      </c>
      <c r="E127" s="1">
        <f t="shared" si="6"/>
        <v>0</v>
      </c>
      <c r="F127" t="e">
        <f>VLOOKUP($C127,'YOUR REF DATA'!$B:$D,3,FALSE)</f>
        <v>#N/A</v>
      </c>
    </row>
    <row r="128" spans="3:6" x14ac:dyDescent="0.2">
      <c r="C128" t="s">
        <v>128</v>
      </c>
      <c r="D128" t="e">
        <f>VLOOKUP($C128,'YOUR REF DATA'!$B:$D,2,FALSE)</f>
        <v>#N/A</v>
      </c>
      <c r="E128" s="1">
        <f t="shared" si="6"/>
        <v>0</v>
      </c>
      <c r="F128" t="e">
        <f>VLOOKUP($C128,'YOUR REF DATA'!$B:$D,3,FALSE)</f>
        <v>#N/A</v>
      </c>
    </row>
    <row r="129" spans="3:6" x14ac:dyDescent="0.2">
      <c r="C129" t="s">
        <v>129</v>
      </c>
      <c r="D129" t="e">
        <f>VLOOKUP($C129,'YOUR REF DATA'!$B:$D,2,FALSE)</f>
        <v>#N/A</v>
      </c>
      <c r="E129" s="1">
        <f t="shared" si="6"/>
        <v>0</v>
      </c>
      <c r="F129" t="e">
        <f>VLOOKUP($C129,'YOUR REF DATA'!$B:$D,3,FALSE)</f>
        <v>#N/A</v>
      </c>
    </row>
    <row r="130" spans="3:6" x14ac:dyDescent="0.2">
      <c r="C130" t="s">
        <v>130</v>
      </c>
      <c r="D130" t="e">
        <f>VLOOKUP($C130,'YOUR REF DATA'!$B:$D,2,FALSE)</f>
        <v>#N/A</v>
      </c>
      <c r="E130" s="1">
        <f t="shared" si="6"/>
        <v>0</v>
      </c>
      <c r="F130" t="e">
        <f>VLOOKUP($C130,'YOUR REF DATA'!$B:$D,3,FALSE)</f>
        <v>#N/A</v>
      </c>
    </row>
    <row r="131" spans="3:6" x14ac:dyDescent="0.2">
      <c r="C131" t="s">
        <v>131</v>
      </c>
      <c r="D131" t="e">
        <f>VLOOKUP($C131,'YOUR REF DATA'!$B:$D,2,FALSE)</f>
        <v>#N/A</v>
      </c>
      <c r="E131" s="1">
        <f t="shared" si="6"/>
        <v>0</v>
      </c>
      <c r="F131" t="e">
        <f>VLOOKUP($C131,'YOUR REF DATA'!$B:$D,3,FALSE)</f>
        <v>#N/A</v>
      </c>
    </row>
    <row r="132" spans="3:6" x14ac:dyDescent="0.2">
      <c r="C132" t="s">
        <v>132</v>
      </c>
      <c r="D132" t="e">
        <f>VLOOKUP($C132,'YOUR REF DATA'!$B:$D,2,FALSE)</f>
        <v>#N/A</v>
      </c>
      <c r="E132" s="1">
        <f t="shared" si="6"/>
        <v>0</v>
      </c>
      <c r="F132" t="e">
        <f>VLOOKUP($C132,'YOUR REF DATA'!$B:$D,3,FALSE)</f>
        <v>#N/A</v>
      </c>
    </row>
    <row r="133" spans="3:6" x14ac:dyDescent="0.2">
      <c r="C133" t="s">
        <v>133</v>
      </c>
      <c r="D133" t="e">
        <f>VLOOKUP($C133,'YOUR REF DATA'!$B:$D,2,FALSE)</f>
        <v>#N/A</v>
      </c>
      <c r="E133" s="1">
        <f t="shared" si="6"/>
        <v>0</v>
      </c>
      <c r="F133" t="e">
        <f>VLOOKUP($C133,'YOUR REF DATA'!$B:$D,3,FALSE)</f>
        <v>#N/A</v>
      </c>
    </row>
    <row r="134" spans="3:6" x14ac:dyDescent="0.2">
      <c r="C134" t="s">
        <v>134</v>
      </c>
      <c r="D134" t="e">
        <f>VLOOKUP($C134,'YOUR REF DATA'!$B:$D,2,FALSE)</f>
        <v>#N/A</v>
      </c>
      <c r="E134" s="1">
        <f t="shared" si="6"/>
        <v>0</v>
      </c>
      <c r="F134" t="e">
        <f>VLOOKUP($C134,'YOUR REF DATA'!$B:$D,3,FALSE)</f>
        <v>#N/A</v>
      </c>
    </row>
    <row r="135" spans="3:6" x14ac:dyDescent="0.2">
      <c r="C135" t="s">
        <v>135</v>
      </c>
      <c r="D135" t="e">
        <f>VLOOKUP($C135,'YOUR REF DATA'!$B:$D,2,FALSE)</f>
        <v>#N/A</v>
      </c>
      <c r="E135" s="1">
        <f t="shared" si="6"/>
        <v>0</v>
      </c>
      <c r="F135" t="e">
        <f>VLOOKUP($C135,'YOUR REF DATA'!$B:$D,3,FALSE)</f>
        <v>#N/A</v>
      </c>
    </row>
    <row r="136" spans="3:6" x14ac:dyDescent="0.2">
      <c r="C136" t="s">
        <v>136</v>
      </c>
      <c r="D136" t="e">
        <f>VLOOKUP($C136,'YOUR REF DATA'!$B:$D,2,FALSE)</f>
        <v>#N/A</v>
      </c>
      <c r="E136" s="1">
        <f t="shared" si="6"/>
        <v>0</v>
      </c>
      <c r="F136" t="e">
        <f>VLOOKUP($C136,'YOUR REF DATA'!$B:$D,3,FALSE)</f>
        <v>#N/A</v>
      </c>
    </row>
    <row r="137" spans="3:6" x14ac:dyDescent="0.2">
      <c r="C137" t="s">
        <v>137</v>
      </c>
      <c r="D137" t="e">
        <f>VLOOKUP($C137,'YOUR REF DATA'!$B:$D,2,FALSE)</f>
        <v>#N/A</v>
      </c>
      <c r="E137" s="1">
        <f t="shared" si="6"/>
        <v>0</v>
      </c>
      <c r="F137" t="e">
        <f>VLOOKUP($C137,'YOUR REF DATA'!$B:$D,3,FALSE)</f>
        <v>#N/A</v>
      </c>
    </row>
    <row r="138" spans="3:6" x14ac:dyDescent="0.2">
      <c r="C138" t="s">
        <v>138</v>
      </c>
      <c r="D138" t="e">
        <f>VLOOKUP($C138,'YOUR REF DATA'!$B:$D,2,FALSE)</f>
        <v>#N/A</v>
      </c>
      <c r="E138" s="1">
        <f t="shared" si="6"/>
        <v>0</v>
      </c>
      <c r="F138" t="e">
        <f>VLOOKUP($C138,'YOUR REF DATA'!$B:$D,3,FALSE)</f>
        <v>#N/A</v>
      </c>
    </row>
    <row r="139" spans="3:6" x14ac:dyDescent="0.2">
      <c r="C139" t="s">
        <v>139</v>
      </c>
      <c r="D139" t="e">
        <f>VLOOKUP($C139,'YOUR REF DATA'!$B:$D,2,FALSE)</f>
        <v>#N/A</v>
      </c>
      <c r="E139" s="1">
        <f t="shared" si="6"/>
        <v>0</v>
      </c>
      <c r="F139" t="e">
        <f>VLOOKUP($C139,'YOUR REF DATA'!$B:$D,3,FALSE)</f>
        <v>#N/A</v>
      </c>
    </row>
    <row r="140" spans="3:6" x14ac:dyDescent="0.2">
      <c r="C140" t="s">
        <v>140</v>
      </c>
      <c r="D140" t="e">
        <f>VLOOKUP($C140,'YOUR REF DATA'!$B:$D,2,FALSE)</f>
        <v>#N/A</v>
      </c>
      <c r="E140" s="1">
        <f t="shared" ref="E140:E181" si="7">SUMIF($C$11:$C$55,C140,$D$11:$D$55)</f>
        <v>0</v>
      </c>
      <c r="F140" t="e">
        <f>VLOOKUP($C140,'YOUR REF DATA'!$B:$D,3,FALSE)</f>
        <v>#N/A</v>
      </c>
    </row>
    <row r="141" spans="3:6" x14ac:dyDescent="0.2">
      <c r="C141" t="s">
        <v>141</v>
      </c>
      <c r="D141" t="e">
        <f>VLOOKUP($C141,'YOUR REF DATA'!$B:$D,2,FALSE)</f>
        <v>#N/A</v>
      </c>
      <c r="E141" s="1">
        <f t="shared" si="7"/>
        <v>0</v>
      </c>
      <c r="F141" t="e">
        <f>VLOOKUP($C141,'YOUR REF DATA'!$B:$D,3,FALSE)</f>
        <v>#N/A</v>
      </c>
    </row>
    <row r="142" spans="3:6" x14ac:dyDescent="0.2">
      <c r="C142" t="s">
        <v>142</v>
      </c>
      <c r="D142" t="e">
        <f>VLOOKUP($C142,'YOUR REF DATA'!$B:$D,2,FALSE)</f>
        <v>#N/A</v>
      </c>
      <c r="E142" s="1">
        <f t="shared" si="7"/>
        <v>0</v>
      </c>
      <c r="F142" t="e">
        <f>VLOOKUP($C142,'YOUR REF DATA'!$B:$D,3,FALSE)</f>
        <v>#N/A</v>
      </c>
    </row>
    <row r="143" spans="3:6" x14ac:dyDescent="0.2">
      <c r="C143" t="s">
        <v>143</v>
      </c>
      <c r="D143" t="e">
        <f>VLOOKUP($C143,'YOUR REF DATA'!$B:$D,2,FALSE)</f>
        <v>#N/A</v>
      </c>
      <c r="E143" s="1">
        <f t="shared" si="7"/>
        <v>0</v>
      </c>
      <c r="F143" t="e">
        <f>VLOOKUP($C143,'YOUR REF DATA'!$B:$D,3,FALSE)</f>
        <v>#N/A</v>
      </c>
    </row>
    <row r="144" spans="3:6" x14ac:dyDescent="0.2">
      <c r="C144" t="s">
        <v>144</v>
      </c>
      <c r="D144" t="e">
        <f>VLOOKUP($C144,'YOUR REF DATA'!$B:$D,2,FALSE)</f>
        <v>#N/A</v>
      </c>
      <c r="E144" s="1">
        <f t="shared" si="7"/>
        <v>0</v>
      </c>
      <c r="F144" t="e">
        <f>VLOOKUP($C144,'YOUR REF DATA'!$B:$D,3,FALSE)</f>
        <v>#N/A</v>
      </c>
    </row>
    <row r="145" spans="3:6" x14ac:dyDescent="0.2">
      <c r="C145" t="s">
        <v>145</v>
      </c>
      <c r="D145" t="e">
        <f>VLOOKUP($C145,'YOUR REF DATA'!$B:$D,2,FALSE)</f>
        <v>#N/A</v>
      </c>
      <c r="E145" s="1">
        <f t="shared" si="7"/>
        <v>0</v>
      </c>
      <c r="F145" t="e">
        <f>VLOOKUP($C145,'YOUR REF DATA'!$B:$D,3,FALSE)</f>
        <v>#N/A</v>
      </c>
    </row>
    <row r="146" spans="3:6" x14ac:dyDescent="0.2">
      <c r="C146" t="s">
        <v>146</v>
      </c>
      <c r="D146" t="e">
        <f>VLOOKUP($C146,'YOUR REF DATA'!$B:$D,2,FALSE)</f>
        <v>#N/A</v>
      </c>
      <c r="E146" s="1">
        <f t="shared" si="7"/>
        <v>0</v>
      </c>
      <c r="F146" t="e">
        <f>VLOOKUP($C146,'YOUR REF DATA'!$B:$D,3,FALSE)</f>
        <v>#N/A</v>
      </c>
    </row>
    <row r="147" spans="3:6" x14ac:dyDescent="0.2">
      <c r="C147" t="s">
        <v>147</v>
      </c>
      <c r="D147" t="e">
        <f>VLOOKUP($C147,'YOUR REF DATA'!$B:$D,2,FALSE)</f>
        <v>#N/A</v>
      </c>
      <c r="E147" s="1">
        <f t="shared" si="7"/>
        <v>0</v>
      </c>
      <c r="F147" t="e">
        <f>VLOOKUP($C147,'YOUR REF DATA'!$B:$D,3,FALSE)</f>
        <v>#N/A</v>
      </c>
    </row>
    <row r="148" spans="3:6" x14ac:dyDescent="0.2">
      <c r="C148" t="s">
        <v>148</v>
      </c>
      <c r="D148" t="e">
        <f>VLOOKUP($C148,'YOUR REF DATA'!$B:$D,2,FALSE)</f>
        <v>#N/A</v>
      </c>
      <c r="E148" s="1">
        <f t="shared" si="7"/>
        <v>0</v>
      </c>
      <c r="F148" t="e">
        <f>VLOOKUP($C148,'YOUR REF DATA'!$B:$D,3,FALSE)</f>
        <v>#N/A</v>
      </c>
    </row>
    <row r="149" spans="3:6" x14ac:dyDescent="0.2">
      <c r="C149" t="s">
        <v>149</v>
      </c>
      <c r="D149" t="e">
        <f>VLOOKUP($C149,'YOUR REF DATA'!$B:$D,2,FALSE)</f>
        <v>#N/A</v>
      </c>
      <c r="E149" s="1">
        <f t="shared" si="7"/>
        <v>0</v>
      </c>
      <c r="F149" t="e">
        <f>VLOOKUP($C149,'YOUR REF DATA'!$B:$D,3,FALSE)</f>
        <v>#N/A</v>
      </c>
    </row>
    <row r="150" spans="3:6" x14ac:dyDescent="0.2">
      <c r="C150" t="s">
        <v>150</v>
      </c>
      <c r="D150" t="e">
        <f>VLOOKUP($C150,'YOUR REF DATA'!$B:$D,2,FALSE)</f>
        <v>#N/A</v>
      </c>
      <c r="E150" s="1">
        <f t="shared" si="7"/>
        <v>0</v>
      </c>
      <c r="F150" t="e">
        <f>VLOOKUP($C150,'YOUR REF DATA'!$B:$D,3,FALSE)</f>
        <v>#N/A</v>
      </c>
    </row>
    <row r="151" spans="3:6" x14ac:dyDescent="0.2">
      <c r="C151" t="s">
        <v>151</v>
      </c>
      <c r="D151" t="e">
        <f>VLOOKUP($C151,'YOUR REF DATA'!$B:$D,2,FALSE)</f>
        <v>#N/A</v>
      </c>
      <c r="E151" s="1">
        <f t="shared" si="7"/>
        <v>0</v>
      </c>
      <c r="F151" t="e">
        <f>VLOOKUP($C151,'YOUR REF DATA'!$B:$D,3,FALSE)</f>
        <v>#N/A</v>
      </c>
    </row>
    <row r="152" spans="3:6" x14ac:dyDescent="0.2">
      <c r="C152" t="s">
        <v>152</v>
      </c>
      <c r="D152" t="e">
        <f>VLOOKUP($C152,'YOUR REF DATA'!$B:$D,2,FALSE)</f>
        <v>#N/A</v>
      </c>
      <c r="E152" s="1">
        <f t="shared" si="7"/>
        <v>0</v>
      </c>
      <c r="F152" t="e">
        <f>VLOOKUP($C152,'YOUR REF DATA'!$B:$D,3,FALSE)</f>
        <v>#N/A</v>
      </c>
    </row>
    <row r="153" spans="3:6" x14ac:dyDescent="0.2">
      <c r="C153" t="s">
        <v>153</v>
      </c>
      <c r="D153" t="e">
        <f>VLOOKUP($C153,'YOUR REF DATA'!$B:$D,2,FALSE)</f>
        <v>#N/A</v>
      </c>
      <c r="E153" s="1">
        <f t="shared" si="7"/>
        <v>0</v>
      </c>
      <c r="F153" t="e">
        <f>VLOOKUP($C153,'YOUR REF DATA'!$B:$D,3,FALSE)</f>
        <v>#N/A</v>
      </c>
    </row>
    <row r="154" spans="3:6" x14ac:dyDescent="0.2">
      <c r="C154" t="s">
        <v>154</v>
      </c>
      <c r="D154" t="e">
        <f>VLOOKUP($C154,'YOUR REF DATA'!$B:$D,2,FALSE)</f>
        <v>#N/A</v>
      </c>
      <c r="E154" s="1">
        <f t="shared" si="7"/>
        <v>0</v>
      </c>
      <c r="F154" t="e">
        <f>VLOOKUP($C154,'YOUR REF DATA'!$B:$D,3,FALSE)</f>
        <v>#N/A</v>
      </c>
    </row>
    <row r="155" spans="3:6" x14ac:dyDescent="0.2">
      <c r="C155" t="s">
        <v>155</v>
      </c>
      <c r="D155" t="e">
        <f>VLOOKUP($C155,'YOUR REF DATA'!$B:$D,2,FALSE)</f>
        <v>#N/A</v>
      </c>
      <c r="E155" s="1">
        <f t="shared" si="7"/>
        <v>0</v>
      </c>
      <c r="F155" t="e">
        <f>VLOOKUP($C155,'YOUR REF DATA'!$B:$D,3,FALSE)</f>
        <v>#N/A</v>
      </c>
    </row>
    <row r="156" spans="3:6" x14ac:dyDescent="0.2">
      <c r="C156" t="s">
        <v>156</v>
      </c>
      <c r="D156" t="e">
        <f>VLOOKUP($C156,'YOUR REF DATA'!$B:$D,2,FALSE)</f>
        <v>#N/A</v>
      </c>
      <c r="E156" s="1">
        <f t="shared" si="7"/>
        <v>0</v>
      </c>
      <c r="F156" t="e">
        <f>VLOOKUP($C156,'YOUR REF DATA'!$B:$D,3,FALSE)</f>
        <v>#N/A</v>
      </c>
    </row>
    <row r="157" spans="3:6" x14ac:dyDescent="0.2">
      <c r="C157" t="s">
        <v>157</v>
      </c>
      <c r="D157" t="e">
        <f>VLOOKUP($C157,'YOUR REF DATA'!$B:$D,2,FALSE)</f>
        <v>#N/A</v>
      </c>
      <c r="E157" s="1">
        <f t="shared" si="7"/>
        <v>0</v>
      </c>
      <c r="F157" t="e">
        <f>VLOOKUP($C157,'YOUR REF DATA'!$B:$D,3,FALSE)</f>
        <v>#N/A</v>
      </c>
    </row>
    <row r="158" spans="3:6" x14ac:dyDescent="0.2">
      <c r="C158" t="s">
        <v>158</v>
      </c>
      <c r="D158" t="e">
        <f>VLOOKUP($C158,'YOUR REF DATA'!$B:$D,2,FALSE)</f>
        <v>#N/A</v>
      </c>
      <c r="E158" s="1">
        <f t="shared" si="7"/>
        <v>0</v>
      </c>
      <c r="F158" t="e">
        <f>VLOOKUP($C158,'YOUR REF DATA'!$B:$D,3,FALSE)</f>
        <v>#N/A</v>
      </c>
    </row>
    <row r="159" spans="3:6" x14ac:dyDescent="0.2">
      <c r="C159" t="s">
        <v>159</v>
      </c>
      <c r="D159" t="e">
        <f>VLOOKUP($C159,'YOUR REF DATA'!$B:$D,2,FALSE)</f>
        <v>#N/A</v>
      </c>
      <c r="E159" s="1">
        <f t="shared" si="7"/>
        <v>0</v>
      </c>
      <c r="F159" t="e">
        <f>VLOOKUP($C159,'YOUR REF DATA'!$B:$D,3,FALSE)</f>
        <v>#N/A</v>
      </c>
    </row>
    <row r="160" spans="3:6" x14ac:dyDescent="0.2">
      <c r="C160" t="s">
        <v>160</v>
      </c>
      <c r="D160" t="e">
        <f>VLOOKUP($C160,'YOUR REF DATA'!$B:$D,2,FALSE)</f>
        <v>#N/A</v>
      </c>
      <c r="E160" s="1">
        <f t="shared" si="7"/>
        <v>0</v>
      </c>
      <c r="F160" t="e">
        <f>VLOOKUP($C160,'YOUR REF DATA'!$B:$D,3,FALSE)</f>
        <v>#N/A</v>
      </c>
    </row>
    <row r="161" spans="3:6" x14ac:dyDescent="0.2">
      <c r="C161" t="s">
        <v>161</v>
      </c>
      <c r="D161" t="e">
        <f>VLOOKUP($C161,'YOUR REF DATA'!$B:$D,2,FALSE)</f>
        <v>#N/A</v>
      </c>
      <c r="E161" s="1">
        <f t="shared" si="7"/>
        <v>0</v>
      </c>
      <c r="F161" t="e">
        <f>VLOOKUP($C161,'YOUR REF DATA'!$B:$D,3,FALSE)</f>
        <v>#N/A</v>
      </c>
    </row>
    <row r="162" spans="3:6" x14ac:dyDescent="0.2">
      <c r="C162" t="s">
        <v>162</v>
      </c>
      <c r="D162" t="e">
        <f>VLOOKUP($C162,'YOUR REF DATA'!$B:$D,2,FALSE)</f>
        <v>#N/A</v>
      </c>
      <c r="E162" s="1">
        <f t="shared" si="7"/>
        <v>0</v>
      </c>
      <c r="F162" t="e">
        <f>VLOOKUP($C162,'YOUR REF DATA'!$B:$D,3,FALSE)</f>
        <v>#N/A</v>
      </c>
    </row>
    <row r="163" spans="3:6" x14ac:dyDescent="0.2">
      <c r="C163" t="s">
        <v>163</v>
      </c>
      <c r="D163" t="e">
        <f>VLOOKUP($C163,'YOUR REF DATA'!$B:$D,2,FALSE)</f>
        <v>#N/A</v>
      </c>
      <c r="E163" s="1">
        <f t="shared" si="7"/>
        <v>0</v>
      </c>
      <c r="F163" t="e">
        <f>VLOOKUP($C163,'YOUR REF DATA'!$B:$D,3,FALSE)</f>
        <v>#N/A</v>
      </c>
    </row>
    <row r="164" spans="3:6" x14ac:dyDescent="0.2">
      <c r="C164" t="s">
        <v>164</v>
      </c>
      <c r="D164" t="e">
        <f>VLOOKUP($C164,'YOUR REF DATA'!$B:$D,2,FALSE)</f>
        <v>#N/A</v>
      </c>
      <c r="E164" s="1">
        <f t="shared" si="7"/>
        <v>0</v>
      </c>
      <c r="F164" t="e">
        <f>VLOOKUP($C164,'YOUR REF DATA'!$B:$D,3,FALSE)</f>
        <v>#N/A</v>
      </c>
    </row>
    <row r="165" spans="3:6" x14ac:dyDescent="0.2">
      <c r="C165" t="s">
        <v>165</v>
      </c>
      <c r="D165" t="e">
        <f>VLOOKUP($C165,'YOUR REF DATA'!$B:$D,2,FALSE)</f>
        <v>#N/A</v>
      </c>
      <c r="E165" s="1">
        <f t="shared" si="7"/>
        <v>0</v>
      </c>
      <c r="F165" t="e">
        <f>VLOOKUP($C165,'YOUR REF DATA'!$B:$D,3,FALSE)</f>
        <v>#N/A</v>
      </c>
    </row>
    <row r="166" spans="3:6" x14ac:dyDescent="0.2">
      <c r="C166" t="s">
        <v>166</v>
      </c>
      <c r="D166" t="e">
        <f>VLOOKUP($C166,'YOUR REF DATA'!$B:$D,2,FALSE)</f>
        <v>#N/A</v>
      </c>
      <c r="E166" s="1">
        <f t="shared" si="7"/>
        <v>0</v>
      </c>
      <c r="F166" t="e">
        <f>VLOOKUP($C166,'YOUR REF DATA'!$B:$D,3,FALSE)</f>
        <v>#N/A</v>
      </c>
    </row>
    <row r="167" spans="3:6" x14ac:dyDescent="0.2">
      <c r="C167" t="s">
        <v>167</v>
      </c>
      <c r="D167" t="e">
        <f>VLOOKUP($C167,'YOUR REF DATA'!$B:$D,2,FALSE)</f>
        <v>#N/A</v>
      </c>
      <c r="E167" s="1">
        <f t="shared" si="7"/>
        <v>0</v>
      </c>
      <c r="F167" t="e">
        <f>VLOOKUP($C167,'YOUR REF DATA'!$B:$D,3,FALSE)</f>
        <v>#N/A</v>
      </c>
    </row>
    <row r="168" spans="3:6" x14ac:dyDescent="0.2">
      <c r="C168" t="s">
        <v>168</v>
      </c>
      <c r="D168" t="e">
        <f>VLOOKUP($C168,'YOUR REF DATA'!$B:$D,2,FALSE)</f>
        <v>#N/A</v>
      </c>
      <c r="E168" s="1">
        <f t="shared" si="7"/>
        <v>0</v>
      </c>
      <c r="F168" t="e">
        <f>VLOOKUP($C168,'YOUR REF DATA'!$B:$D,3,FALSE)</f>
        <v>#N/A</v>
      </c>
    </row>
    <row r="169" spans="3:6" x14ac:dyDescent="0.2">
      <c r="C169" t="s">
        <v>169</v>
      </c>
      <c r="D169" t="e">
        <f>VLOOKUP($C169,'YOUR REF DATA'!$B:$D,2,FALSE)</f>
        <v>#N/A</v>
      </c>
      <c r="E169" s="1">
        <f t="shared" si="7"/>
        <v>0</v>
      </c>
      <c r="F169" t="e">
        <f>VLOOKUP($C169,'YOUR REF DATA'!$B:$D,3,FALSE)</f>
        <v>#N/A</v>
      </c>
    </row>
    <row r="170" spans="3:6" x14ac:dyDescent="0.2">
      <c r="C170" t="s">
        <v>170</v>
      </c>
      <c r="D170" t="e">
        <f>VLOOKUP($C170,'YOUR REF DATA'!$B:$D,2,FALSE)</f>
        <v>#N/A</v>
      </c>
      <c r="E170" s="1">
        <f t="shared" si="7"/>
        <v>0</v>
      </c>
      <c r="F170" t="e">
        <f>VLOOKUP($C170,'YOUR REF DATA'!$B:$D,3,FALSE)</f>
        <v>#N/A</v>
      </c>
    </row>
    <row r="171" spans="3:6" x14ac:dyDescent="0.2">
      <c r="C171" t="s">
        <v>171</v>
      </c>
      <c r="D171" t="e">
        <f>VLOOKUP($C171,'YOUR REF DATA'!$B:$D,2,FALSE)</f>
        <v>#N/A</v>
      </c>
      <c r="E171" s="1">
        <f t="shared" si="7"/>
        <v>0</v>
      </c>
      <c r="F171" t="e">
        <f>VLOOKUP($C171,'YOUR REF DATA'!$B:$D,3,FALSE)</f>
        <v>#N/A</v>
      </c>
    </row>
    <row r="172" spans="3:6" x14ac:dyDescent="0.2">
      <c r="C172" t="s">
        <v>172</v>
      </c>
      <c r="D172" t="e">
        <f>VLOOKUP($C172,'YOUR REF DATA'!$B:$D,2,FALSE)</f>
        <v>#N/A</v>
      </c>
      <c r="E172" s="1">
        <f t="shared" si="7"/>
        <v>0</v>
      </c>
      <c r="F172" t="e">
        <f>VLOOKUP($C172,'YOUR REF DATA'!$B:$D,3,FALSE)</f>
        <v>#N/A</v>
      </c>
    </row>
    <row r="173" spans="3:6" x14ac:dyDescent="0.2">
      <c r="C173" t="s">
        <v>173</v>
      </c>
      <c r="D173" t="e">
        <f>VLOOKUP($C173,'YOUR REF DATA'!$B:$D,2,FALSE)</f>
        <v>#N/A</v>
      </c>
      <c r="E173" s="1">
        <f t="shared" si="7"/>
        <v>0</v>
      </c>
      <c r="F173" t="e">
        <f>VLOOKUP($C173,'YOUR REF DATA'!$B:$D,3,FALSE)</f>
        <v>#N/A</v>
      </c>
    </row>
    <row r="174" spans="3:6" x14ac:dyDescent="0.2">
      <c r="C174" t="s">
        <v>174</v>
      </c>
      <c r="D174" t="e">
        <f>VLOOKUP($C174,'YOUR REF DATA'!$B:$D,2,FALSE)</f>
        <v>#N/A</v>
      </c>
      <c r="E174" s="1">
        <f t="shared" si="7"/>
        <v>0</v>
      </c>
      <c r="F174" t="e">
        <f>VLOOKUP($C174,'YOUR REF DATA'!$B:$D,3,FALSE)</f>
        <v>#N/A</v>
      </c>
    </row>
    <row r="175" spans="3:6" x14ac:dyDescent="0.2">
      <c r="C175" t="s">
        <v>175</v>
      </c>
      <c r="D175" t="e">
        <f>VLOOKUP($C175,'YOUR REF DATA'!$B:$D,2,FALSE)</f>
        <v>#N/A</v>
      </c>
      <c r="E175" s="1">
        <f t="shared" si="7"/>
        <v>0</v>
      </c>
      <c r="F175" t="e">
        <f>VLOOKUP($C175,'YOUR REF DATA'!$B:$D,3,FALSE)</f>
        <v>#N/A</v>
      </c>
    </row>
    <row r="176" spans="3:6" x14ac:dyDescent="0.2">
      <c r="C176" t="s">
        <v>176</v>
      </c>
      <c r="D176" t="e">
        <f>VLOOKUP($C176,'YOUR REF DATA'!$B:$D,2,FALSE)</f>
        <v>#N/A</v>
      </c>
      <c r="E176" s="1">
        <f t="shared" si="7"/>
        <v>0</v>
      </c>
      <c r="F176" t="e">
        <f>VLOOKUP($C176,'YOUR REF DATA'!$B:$D,3,FALSE)</f>
        <v>#N/A</v>
      </c>
    </row>
    <row r="177" spans="3:6" x14ac:dyDescent="0.2">
      <c r="C177" t="s">
        <v>177</v>
      </c>
      <c r="D177" t="e">
        <f>VLOOKUP($C177,'YOUR REF DATA'!$B:$D,2,FALSE)</f>
        <v>#N/A</v>
      </c>
      <c r="E177" s="1">
        <f t="shared" si="7"/>
        <v>0</v>
      </c>
      <c r="F177" t="e">
        <f>VLOOKUP($C177,'YOUR REF DATA'!$B:$D,3,FALSE)</f>
        <v>#N/A</v>
      </c>
    </row>
    <row r="178" spans="3:6" x14ac:dyDescent="0.2">
      <c r="C178" t="s">
        <v>178</v>
      </c>
      <c r="D178" t="e">
        <f>VLOOKUP($C178,'YOUR REF DATA'!$B:$D,2,FALSE)</f>
        <v>#N/A</v>
      </c>
      <c r="E178" s="1">
        <f t="shared" si="7"/>
        <v>0</v>
      </c>
      <c r="F178" t="e">
        <f>VLOOKUP($C178,'YOUR REF DATA'!$B:$D,3,FALSE)</f>
        <v>#N/A</v>
      </c>
    </row>
    <row r="179" spans="3:6" x14ac:dyDescent="0.2">
      <c r="C179" t="s">
        <v>179</v>
      </c>
      <c r="D179" t="e">
        <f>VLOOKUP($C179,'YOUR REF DATA'!$B:$D,2,FALSE)</f>
        <v>#N/A</v>
      </c>
      <c r="E179" s="1">
        <f t="shared" si="7"/>
        <v>0</v>
      </c>
      <c r="F179" t="e">
        <f>VLOOKUP($C179,'YOUR REF DATA'!$B:$D,3,FALSE)</f>
        <v>#N/A</v>
      </c>
    </row>
    <row r="180" spans="3:6" x14ac:dyDescent="0.2">
      <c r="C180" t="s">
        <v>180</v>
      </c>
      <c r="D180" t="e">
        <f>VLOOKUP($C180,'YOUR REF DATA'!$B:$D,2,FALSE)</f>
        <v>#N/A</v>
      </c>
      <c r="E180" s="1">
        <f t="shared" si="7"/>
        <v>0</v>
      </c>
      <c r="F180" t="e">
        <f>VLOOKUP($C180,'YOUR REF DATA'!$B:$D,3,FALSE)</f>
        <v>#N/A</v>
      </c>
    </row>
    <row r="181" spans="3:6" x14ac:dyDescent="0.2">
      <c r="C181" t="s">
        <v>181</v>
      </c>
      <c r="D181" t="e">
        <f>VLOOKUP($C181,'YOUR REF DATA'!$B:$D,2,FALSE)</f>
        <v>#N/A</v>
      </c>
      <c r="E181" s="1">
        <f t="shared" si="7"/>
        <v>0</v>
      </c>
      <c r="F181" t="e">
        <f>VLOOKUP($C181,'YOUR REF DATA'!$B:$D,3,FALSE)</f>
        <v>#N/A</v>
      </c>
    </row>
  </sheetData>
  <sheetProtection sheet="1" objects="1" scenarios="1" insertRows="0"/>
  <mergeCells count="7">
    <mergeCell ref="B66:F66"/>
    <mergeCell ref="A1:C1"/>
    <mergeCell ref="E1:F1"/>
    <mergeCell ref="B59:F59"/>
    <mergeCell ref="B60:F60"/>
    <mergeCell ref="B61:F61"/>
    <mergeCell ref="B62:F62"/>
  </mergeCells>
  <dataValidations count="4">
    <dataValidation type="list" allowBlank="1" showInputMessage="1" showErrorMessage="1" sqref="I60" xr:uid="{00000000-0002-0000-0500-000000000000}">
      <formula1>$I$69:$I$75</formula1>
    </dataValidation>
    <dataValidation type="list" allowBlank="1" showInputMessage="1" showErrorMessage="1" sqref="J60" xr:uid="{00000000-0002-0000-0500-000001000000}">
      <formula1>$J$69:$J$75</formula1>
    </dataValidation>
    <dataValidation type="list" allowBlank="1" showInputMessage="1" showErrorMessage="1" sqref="I61:I66" xr:uid="{00000000-0002-0000-0500-000002000000}">
      <formula1>$I$69:$I$72</formula1>
    </dataValidation>
    <dataValidation type="list" allowBlank="1" showInputMessage="1" showErrorMessage="1" sqref="J61:J66" xr:uid="{00000000-0002-0000-0500-000003000000}">
      <formula1>$J$69:$J$72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4000000}">
          <x14:formula1>
            <xm:f>'YOUR REF DATA'!$B$8:$B$68</xm:f>
          </x14:formula1>
          <xm:sqref>C12:C55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A1:N181"/>
  <sheetViews>
    <sheetView showGridLines="0" workbookViewId="0">
      <pane ySplit="11" topLeftCell="A26" activePane="bottomLeft" state="frozen"/>
      <selection activeCell="F22" sqref="F22"/>
      <selection pane="bottomLeft" activeCell="B44" sqref="B44"/>
    </sheetView>
  </sheetViews>
  <sheetFormatPr defaultRowHeight="12.75" x14ac:dyDescent="0.2"/>
  <cols>
    <col min="1" max="1" width="8.28515625" customWidth="1"/>
    <col min="2" max="2" width="8.7109375" customWidth="1"/>
    <col min="3" max="4" width="7" customWidth="1"/>
    <col min="5" max="5" width="11.28515625" customWidth="1"/>
    <col min="6" max="6" width="22" customWidth="1"/>
    <col min="7" max="7" width="3.42578125" customWidth="1"/>
    <col min="8" max="8" width="19.7109375" customWidth="1"/>
    <col min="9" max="9" width="18.42578125" customWidth="1"/>
    <col min="10" max="10" width="15.28515625" style="3" customWidth="1"/>
    <col min="11" max="11" width="19.85546875" customWidth="1"/>
    <col min="12" max="12" width="0.7109375" style="105" customWidth="1"/>
    <col min="13" max="13" width="12.42578125" customWidth="1"/>
    <col min="14" max="14" width="32.5703125" customWidth="1"/>
  </cols>
  <sheetData>
    <row r="1" spans="1:14" ht="17.45" customHeight="1" x14ac:dyDescent="0.3">
      <c r="A1" s="157" t="str">
        <f>+'YOUR REF DATA'!A1</f>
        <v>ISx4 Timesheet</v>
      </c>
      <c r="B1" s="157"/>
      <c r="C1" s="158"/>
      <c r="D1" s="121" t="s">
        <v>185</v>
      </c>
      <c r="E1" s="159" t="str">
        <f>+'YOUR REF DATA'!D3</f>
        <v>Egor Lipchinskiy</v>
      </c>
      <c r="F1" s="160"/>
      <c r="H1" s="11" t="s">
        <v>0</v>
      </c>
      <c r="I1" s="129">
        <f>+'YOUR REF DATA'!F1</f>
        <v>2025</v>
      </c>
      <c r="M1" s="145"/>
      <c r="N1" s="10"/>
    </row>
    <row r="2" spans="1:14" ht="18.75" x14ac:dyDescent="0.3">
      <c r="E2" s="122" t="s">
        <v>27</v>
      </c>
      <c r="F2" s="123">
        <f>SUMIF(M$11:M$56,"B",D$11:D$56)</f>
        <v>0</v>
      </c>
      <c r="H2" s="14" t="s">
        <v>31</v>
      </c>
      <c r="I2" s="130" t="s">
        <v>9</v>
      </c>
      <c r="M2" s="147" t="s">
        <v>213</v>
      </c>
      <c r="N2" s="10"/>
    </row>
    <row r="3" spans="1:14" x14ac:dyDescent="0.2">
      <c r="E3" s="13" t="s">
        <v>55</v>
      </c>
      <c r="F3" s="46">
        <f>SUMIF(M$11:M$56,"N",D$11:D$56)</f>
        <v>0</v>
      </c>
      <c r="G3" s="96" t="str">
        <f>+'YOUR REF DATA'!B8</f>
        <v>B4</v>
      </c>
      <c r="H3" s="113">
        <f>SUMIF(C11:C55,G3,D11:D55)</f>
        <v>0</v>
      </c>
      <c r="I3" s="111" t="str">
        <f>+'YOUR REF DATA'!D8</f>
        <v>ABN - Egor</v>
      </c>
      <c r="M3" s="147" t="s">
        <v>214</v>
      </c>
      <c r="N3" s="10"/>
    </row>
    <row r="4" spans="1:14" x14ac:dyDescent="0.2">
      <c r="E4" s="108" t="s">
        <v>26</v>
      </c>
      <c r="F4" s="85">
        <f>F2+F3</f>
        <v>0</v>
      </c>
      <c r="G4" s="96">
        <f>+'YOUR REF DATA'!B9</f>
        <v>0</v>
      </c>
      <c r="H4" s="114">
        <f>SUMIF(C12:C56,G4,D12:D56)</f>
        <v>0</v>
      </c>
      <c r="I4" s="112" t="e">
        <f>+'YOUR REF DATA'!D9</f>
        <v>#N/A</v>
      </c>
      <c r="M4" s="147" t="s">
        <v>215</v>
      </c>
      <c r="N4" s="10"/>
    </row>
    <row r="5" spans="1:14" x14ac:dyDescent="0.2">
      <c r="E5" s="124" t="s">
        <v>106</v>
      </c>
      <c r="F5" s="125">
        <f>VLOOKUP(I2,'YOUR REF DATA'!G74:H85,2,FALSE)</f>
        <v>22</v>
      </c>
      <c r="G5" s="96">
        <f>+'YOUR REF DATA'!B10</f>
        <v>0</v>
      </c>
      <c r="H5" s="114">
        <f t="shared" ref="H5:H6" si="0">SUMIF(C13:C57,G5,D13:D57)</f>
        <v>0</v>
      </c>
      <c r="I5" s="112" t="e">
        <f>+'YOUR REF DATA'!D10</f>
        <v>#N/A</v>
      </c>
      <c r="M5" s="145"/>
      <c r="N5" s="10"/>
    </row>
    <row r="6" spans="1:14" x14ac:dyDescent="0.2">
      <c r="C6" s="1"/>
      <c r="E6" s="115" t="s">
        <v>56</v>
      </c>
      <c r="F6" s="116">
        <f>F5-F4</f>
        <v>22</v>
      </c>
      <c r="G6" s="96">
        <f>+'YOUR REF DATA'!B11</f>
        <v>0</v>
      </c>
      <c r="H6" s="114">
        <f t="shared" si="0"/>
        <v>0</v>
      </c>
      <c r="I6" s="112" t="e">
        <f>+'YOUR REF DATA'!D11</f>
        <v>#N/A</v>
      </c>
      <c r="M6" s="145"/>
      <c r="N6" s="10"/>
    </row>
    <row r="7" spans="1:14" x14ac:dyDescent="0.2">
      <c r="C7" s="1"/>
      <c r="E7" s="148" t="s">
        <v>216</v>
      </c>
      <c r="F7" s="146"/>
      <c r="G7" s="96">
        <f>+'YOUR REF DATA'!B12</f>
        <v>0</v>
      </c>
      <c r="H7" s="110">
        <f>SUMIF(C13:C57,G7,D13:D57)</f>
        <v>0</v>
      </c>
      <c r="I7" s="117" t="e">
        <f>+'YOUR REF DATA'!D10</f>
        <v>#N/A</v>
      </c>
      <c r="M7" s="145"/>
      <c r="N7" s="10"/>
    </row>
    <row r="8" spans="1:14" x14ac:dyDescent="0.2">
      <c r="C8" s="1"/>
      <c r="E8" s="146"/>
      <c r="F8" s="146"/>
      <c r="G8" s="1"/>
      <c r="H8" s="133">
        <f>SUM(H3:H7)</f>
        <v>0</v>
      </c>
      <c r="I8" s="109">
        <f>F2-H8</f>
        <v>0</v>
      </c>
      <c r="M8" s="145"/>
      <c r="N8" s="10"/>
    </row>
    <row r="9" spans="1:14" x14ac:dyDescent="0.2">
      <c r="C9" s="1"/>
      <c r="N9" s="10"/>
    </row>
    <row r="10" spans="1:14" ht="4.9000000000000004" customHeight="1" x14ac:dyDescent="0.2">
      <c r="A10" s="1"/>
      <c r="B10" s="32"/>
      <c r="C10" s="1"/>
      <c r="D10" s="1"/>
      <c r="E10" s="1"/>
      <c r="F10" s="1"/>
      <c r="G10" s="1"/>
      <c r="K10" s="26"/>
      <c r="M10" s="10"/>
      <c r="N10" s="10"/>
    </row>
    <row r="11" spans="1:14" ht="21" customHeight="1" x14ac:dyDescent="0.2">
      <c r="A11" s="8" t="s">
        <v>32</v>
      </c>
      <c r="B11" s="9" t="s">
        <v>33</v>
      </c>
      <c r="C11" s="8" t="s">
        <v>61</v>
      </c>
      <c r="D11" s="8" t="s">
        <v>35</v>
      </c>
      <c r="E11" s="8" t="s">
        <v>36</v>
      </c>
      <c r="F11" s="8" t="s">
        <v>54</v>
      </c>
      <c r="G11" s="9"/>
      <c r="H11" s="9" t="s">
        <v>37</v>
      </c>
      <c r="I11" s="16" t="s">
        <v>38</v>
      </c>
      <c r="M11" s="10"/>
      <c r="N11" s="10"/>
    </row>
    <row r="12" spans="1:14" x14ac:dyDescent="0.2">
      <c r="A12" s="33" t="s">
        <v>39</v>
      </c>
      <c r="B12" s="34"/>
      <c r="C12" s="62"/>
      <c r="D12" s="62"/>
      <c r="E12" s="33" t="e">
        <f>VLOOKUP($C12,'YOUR REF DATA'!$B:$E,2,FALSE)</f>
        <v>#N/A</v>
      </c>
      <c r="F12" s="131" t="e">
        <f>VLOOKUP($C12,'YOUR REF DATA'!$B:$E,3,FALSE)</f>
        <v>#N/A</v>
      </c>
      <c r="G12" s="126"/>
      <c r="H12" s="35" t="e">
        <f>VLOOKUP($C12,'YOUR REF DATA'!$B:$E,4,FALSE)</f>
        <v>#N/A</v>
      </c>
      <c r="I12" s="64"/>
      <c r="K12" s="26"/>
      <c r="M12" s="10" t="str">
        <f t="shared" ref="M12:M13" si="1">LEFT(C12,1)</f>
        <v/>
      </c>
      <c r="N12" s="10"/>
    </row>
    <row r="13" spans="1:14" x14ac:dyDescent="0.2">
      <c r="A13" s="36" t="s">
        <v>40</v>
      </c>
      <c r="B13" s="37"/>
      <c r="C13" s="61"/>
      <c r="D13" s="61"/>
      <c r="E13" s="36" t="e">
        <f>VLOOKUP($C13,'YOUR REF DATA'!$B:$E,2,FALSE)</f>
        <v>#N/A</v>
      </c>
      <c r="F13" s="132" t="e">
        <f>VLOOKUP($C13,'YOUR REF DATA'!$B:$E,3,FALSE)</f>
        <v>#N/A</v>
      </c>
      <c r="G13" s="38"/>
      <c r="H13" s="39" t="e">
        <f>VLOOKUP($C13,'YOUR REF DATA'!$B:$E,4,FALSE)</f>
        <v>#N/A</v>
      </c>
      <c r="I13" s="65"/>
      <c r="K13" s="26"/>
      <c r="M13" s="10" t="str">
        <f t="shared" si="1"/>
        <v/>
      </c>
      <c r="N13" s="10"/>
    </row>
    <row r="14" spans="1:14" s="7" customFormat="1" x14ac:dyDescent="0.2">
      <c r="A14" s="18" t="s">
        <v>41</v>
      </c>
      <c r="B14" s="20"/>
      <c r="C14" s="140"/>
      <c r="D14" s="140"/>
      <c r="E14" s="18" t="e">
        <f>VLOOKUP($C14,'YOUR REF DATA'!$B:$E,2,FALSE)</f>
        <v>#N/A</v>
      </c>
      <c r="F14" s="98" t="e">
        <f>VLOOKUP($C14,'YOUR REF DATA'!$B:$E,3,FALSE)</f>
        <v>#N/A</v>
      </c>
      <c r="G14" s="127"/>
      <c r="H14" s="19" t="e">
        <f>VLOOKUP($C14,'YOUR REF DATA'!$B:$E,4,FALSE)</f>
        <v>#N/A</v>
      </c>
      <c r="I14" s="66"/>
      <c r="K14" s="26"/>
      <c r="L14" s="105"/>
      <c r="M14" s="10" t="str">
        <f>LEFT(C14,1)</f>
        <v/>
      </c>
      <c r="N14" s="10"/>
    </row>
    <row r="15" spans="1:14" s="10" customFormat="1" x14ac:dyDescent="0.2">
      <c r="A15" s="18" t="s">
        <v>42</v>
      </c>
      <c r="B15" s="20">
        <v>45748</v>
      </c>
      <c r="C15" s="140"/>
      <c r="D15" s="140"/>
      <c r="E15" s="18" t="e">
        <f>VLOOKUP($C15,'YOUR REF DATA'!$B:$E,2,FALSE)</f>
        <v>#N/A</v>
      </c>
      <c r="F15" s="98" t="e">
        <f>VLOOKUP($C15,'YOUR REF DATA'!$B:$E,3,FALSE)</f>
        <v>#N/A</v>
      </c>
      <c r="G15" s="127"/>
      <c r="H15" s="19" t="e">
        <f>VLOOKUP($C15,'YOUR REF DATA'!$B:$E,4,FALSE)</f>
        <v>#N/A</v>
      </c>
      <c r="I15" s="66"/>
      <c r="L15" s="106"/>
      <c r="M15" s="10" t="str">
        <f>LEFT(C15,1)</f>
        <v/>
      </c>
    </row>
    <row r="16" spans="1:14" s="10" customFormat="1" x14ac:dyDescent="0.2">
      <c r="A16" s="18" t="s">
        <v>43</v>
      </c>
      <c r="B16" s="20">
        <f t="shared" ref="B16:B44" si="2">+B15+1</f>
        <v>45749</v>
      </c>
      <c r="C16" s="140"/>
      <c r="D16" s="140"/>
      <c r="E16" s="18" t="e">
        <f>VLOOKUP($C16,'YOUR REF DATA'!$B:$E,2,FALSE)</f>
        <v>#N/A</v>
      </c>
      <c r="F16" s="98" t="e">
        <f>VLOOKUP($C16,'YOUR REF DATA'!$B:$E,3,FALSE)</f>
        <v>#N/A</v>
      </c>
      <c r="G16" s="127"/>
      <c r="H16" s="19" t="e">
        <f>VLOOKUP($C16,'YOUR REF DATA'!$B:$E,4,FALSE)</f>
        <v>#N/A</v>
      </c>
      <c r="I16" s="66"/>
      <c r="L16" s="106"/>
      <c r="M16" s="10" t="str">
        <f t="shared" ref="M16:M48" si="3">LEFT(C16,1)</f>
        <v/>
      </c>
    </row>
    <row r="17" spans="1:13" s="10" customFormat="1" x14ac:dyDescent="0.2">
      <c r="A17" s="18" t="s">
        <v>44</v>
      </c>
      <c r="B17" s="20">
        <f t="shared" si="2"/>
        <v>45750</v>
      </c>
      <c r="C17" s="140"/>
      <c r="D17" s="140"/>
      <c r="E17" s="18" t="e">
        <f>VLOOKUP($C17,'YOUR REF DATA'!$B:$E,2,FALSE)</f>
        <v>#N/A</v>
      </c>
      <c r="F17" s="98" t="e">
        <f>VLOOKUP($C17,'YOUR REF DATA'!$B:$E,3,FALSE)</f>
        <v>#N/A</v>
      </c>
      <c r="G17" s="127"/>
      <c r="H17" s="19" t="e">
        <f>VLOOKUP($C17,'YOUR REF DATA'!$B:$E,4,FALSE)</f>
        <v>#N/A</v>
      </c>
      <c r="I17" s="66"/>
      <c r="L17" s="106"/>
      <c r="M17" s="10" t="str">
        <f t="shared" si="3"/>
        <v/>
      </c>
    </row>
    <row r="18" spans="1:13" s="10" customFormat="1" x14ac:dyDescent="0.2">
      <c r="A18" s="18" t="s">
        <v>45</v>
      </c>
      <c r="B18" s="20">
        <f t="shared" si="2"/>
        <v>45751</v>
      </c>
      <c r="C18" s="140"/>
      <c r="D18" s="140"/>
      <c r="E18" s="18" t="e">
        <f>VLOOKUP($C18,'YOUR REF DATA'!$B:$E,2,FALSE)</f>
        <v>#N/A</v>
      </c>
      <c r="F18" s="98" t="e">
        <f>VLOOKUP($C18,'YOUR REF DATA'!$B:$E,3,FALSE)</f>
        <v>#N/A</v>
      </c>
      <c r="G18" s="127"/>
      <c r="H18" s="19" t="e">
        <f>VLOOKUP($C18,'YOUR REF DATA'!$B:$E,4,FALSE)</f>
        <v>#N/A</v>
      </c>
      <c r="I18" s="66"/>
      <c r="L18" s="106"/>
      <c r="M18" s="10" t="str">
        <f t="shared" si="3"/>
        <v/>
      </c>
    </row>
    <row r="19" spans="1:13" s="10" customFormat="1" x14ac:dyDescent="0.2">
      <c r="A19" s="36" t="s">
        <v>39</v>
      </c>
      <c r="B19" s="37">
        <f t="shared" si="2"/>
        <v>45752</v>
      </c>
      <c r="C19" s="61"/>
      <c r="D19" s="61"/>
      <c r="E19" s="36" t="e">
        <f>VLOOKUP($C19,'YOUR REF DATA'!$B:$E,2,FALSE)</f>
        <v>#N/A</v>
      </c>
      <c r="F19" s="132" t="e">
        <f>VLOOKUP($C19,'YOUR REF DATA'!$B:$E,3,FALSE)</f>
        <v>#N/A</v>
      </c>
      <c r="G19" s="38"/>
      <c r="H19" s="39" t="e">
        <f>VLOOKUP($C19,'YOUR REF DATA'!$B:$E,4,FALSE)</f>
        <v>#N/A</v>
      </c>
      <c r="I19" s="65"/>
      <c r="L19" s="106"/>
      <c r="M19" s="10" t="str">
        <f t="shared" si="3"/>
        <v/>
      </c>
    </row>
    <row r="20" spans="1:13" s="10" customFormat="1" x14ac:dyDescent="0.2">
      <c r="A20" s="36" t="s">
        <v>40</v>
      </c>
      <c r="B20" s="37">
        <f t="shared" si="2"/>
        <v>45753</v>
      </c>
      <c r="C20" s="61"/>
      <c r="D20" s="61"/>
      <c r="E20" s="36" t="e">
        <f>VLOOKUP($C20,'YOUR REF DATA'!$B:$E,2,FALSE)</f>
        <v>#N/A</v>
      </c>
      <c r="F20" s="132" t="e">
        <f>VLOOKUP($C20,'YOUR REF DATA'!$B:$E,3,FALSE)</f>
        <v>#N/A</v>
      </c>
      <c r="G20" s="38"/>
      <c r="H20" s="39" t="e">
        <f>VLOOKUP($C20,'YOUR REF DATA'!$B:$E,4,FALSE)</f>
        <v>#N/A</v>
      </c>
      <c r="I20" s="65"/>
      <c r="L20" s="106"/>
      <c r="M20" s="10" t="str">
        <f t="shared" si="3"/>
        <v/>
      </c>
    </row>
    <row r="21" spans="1:13" s="10" customFormat="1" x14ac:dyDescent="0.2">
      <c r="A21" s="18" t="s">
        <v>41</v>
      </c>
      <c r="B21" s="20">
        <f t="shared" si="2"/>
        <v>45754</v>
      </c>
      <c r="C21" s="140"/>
      <c r="D21" s="140"/>
      <c r="E21" s="18" t="e">
        <f>VLOOKUP($C21,'YOUR REF DATA'!$B:$E,2,FALSE)</f>
        <v>#N/A</v>
      </c>
      <c r="F21" s="98" t="e">
        <f>VLOOKUP($C21,'YOUR REF DATA'!$B:$E,3,FALSE)</f>
        <v>#N/A</v>
      </c>
      <c r="G21" s="127"/>
      <c r="H21" s="19" t="e">
        <f>VLOOKUP($C21,'YOUR REF DATA'!$B:$E,4,FALSE)</f>
        <v>#N/A</v>
      </c>
      <c r="I21" s="66"/>
      <c r="L21" s="106"/>
      <c r="M21" s="10" t="str">
        <f t="shared" si="3"/>
        <v/>
      </c>
    </row>
    <row r="22" spans="1:13" s="10" customFormat="1" x14ac:dyDescent="0.2">
      <c r="A22" s="18" t="s">
        <v>42</v>
      </c>
      <c r="B22" s="20">
        <f t="shared" si="2"/>
        <v>45755</v>
      </c>
      <c r="C22" s="140"/>
      <c r="D22" s="140"/>
      <c r="E22" s="18" t="e">
        <f>VLOOKUP($C22,'YOUR REF DATA'!$B:$E,2,FALSE)</f>
        <v>#N/A</v>
      </c>
      <c r="F22" s="98" t="e">
        <f>VLOOKUP($C22,'YOUR REF DATA'!$B:$E,3,FALSE)</f>
        <v>#N/A</v>
      </c>
      <c r="G22" s="127"/>
      <c r="H22" s="19" t="e">
        <f>VLOOKUP($C22,'YOUR REF DATA'!$B:$E,4,FALSE)</f>
        <v>#N/A</v>
      </c>
      <c r="I22" s="66"/>
      <c r="L22" s="106"/>
      <c r="M22" s="10" t="str">
        <f t="shared" si="3"/>
        <v/>
      </c>
    </row>
    <row r="23" spans="1:13" s="10" customFormat="1" x14ac:dyDescent="0.2">
      <c r="A23" s="18" t="s">
        <v>43</v>
      </c>
      <c r="B23" s="20">
        <f>+B22+1</f>
        <v>45756</v>
      </c>
      <c r="C23" s="140"/>
      <c r="D23" s="140"/>
      <c r="E23" s="18" t="e">
        <f>VLOOKUP($C23,'YOUR REF DATA'!$B:$E,2,FALSE)</f>
        <v>#N/A</v>
      </c>
      <c r="F23" s="98" t="e">
        <f>VLOOKUP($C23,'YOUR REF DATA'!$B:$E,3,FALSE)</f>
        <v>#N/A</v>
      </c>
      <c r="G23" s="127"/>
      <c r="H23" s="19" t="e">
        <f>VLOOKUP($C23,'YOUR REF DATA'!$B:$E,4,FALSE)</f>
        <v>#N/A</v>
      </c>
      <c r="I23" s="66"/>
      <c r="L23" s="106"/>
      <c r="M23" s="10" t="str">
        <f t="shared" si="3"/>
        <v/>
      </c>
    </row>
    <row r="24" spans="1:13" s="10" customFormat="1" x14ac:dyDescent="0.2">
      <c r="A24" s="18" t="s">
        <v>44</v>
      </c>
      <c r="B24" s="20">
        <f t="shared" si="2"/>
        <v>45757</v>
      </c>
      <c r="C24" s="140"/>
      <c r="D24" s="140"/>
      <c r="E24" s="18" t="e">
        <f>VLOOKUP($C24,'YOUR REF DATA'!$B:$E,2,FALSE)</f>
        <v>#N/A</v>
      </c>
      <c r="F24" s="98" t="e">
        <f>VLOOKUP($C24,'YOUR REF DATA'!$B:$E,3,FALSE)</f>
        <v>#N/A</v>
      </c>
      <c r="G24" s="127"/>
      <c r="H24" s="19" t="e">
        <f>VLOOKUP($C24,'YOUR REF DATA'!$B:$E,4,FALSE)</f>
        <v>#N/A</v>
      </c>
      <c r="I24" s="66"/>
      <c r="L24" s="106"/>
      <c r="M24" s="10" t="str">
        <f t="shared" si="3"/>
        <v/>
      </c>
    </row>
    <row r="25" spans="1:13" s="10" customFormat="1" x14ac:dyDescent="0.2">
      <c r="A25" s="18" t="s">
        <v>45</v>
      </c>
      <c r="B25" s="20">
        <f t="shared" si="2"/>
        <v>45758</v>
      </c>
      <c r="C25" s="140"/>
      <c r="D25" s="140"/>
      <c r="E25" s="18" t="e">
        <f>VLOOKUP($C25,'YOUR REF DATA'!$B:$E,2,FALSE)</f>
        <v>#N/A</v>
      </c>
      <c r="F25" s="98" t="e">
        <f>VLOOKUP($C25,'YOUR REF DATA'!$B:$E,3,FALSE)</f>
        <v>#N/A</v>
      </c>
      <c r="G25" s="127"/>
      <c r="H25" s="19" t="e">
        <f>VLOOKUP($C25,'YOUR REF DATA'!$B:$E,4,FALSE)</f>
        <v>#N/A</v>
      </c>
      <c r="I25" s="66"/>
      <c r="L25" s="106"/>
      <c r="M25" s="10" t="str">
        <f t="shared" si="3"/>
        <v/>
      </c>
    </row>
    <row r="26" spans="1:13" s="10" customFormat="1" x14ac:dyDescent="0.2">
      <c r="A26" s="36" t="s">
        <v>39</v>
      </c>
      <c r="B26" s="37">
        <f t="shared" si="2"/>
        <v>45759</v>
      </c>
      <c r="C26" s="61"/>
      <c r="D26" s="61"/>
      <c r="E26" s="36" t="e">
        <f>VLOOKUP($C26,'YOUR REF DATA'!$B:$E,2,FALSE)</f>
        <v>#N/A</v>
      </c>
      <c r="F26" s="132" t="e">
        <f>VLOOKUP($C26,'YOUR REF DATA'!$B:$E,3,FALSE)</f>
        <v>#N/A</v>
      </c>
      <c r="G26" s="38"/>
      <c r="H26" s="39" t="e">
        <f>VLOOKUP($C26,'YOUR REF DATA'!$B:$E,4,FALSE)</f>
        <v>#N/A</v>
      </c>
      <c r="I26" s="65"/>
      <c r="L26" s="106"/>
      <c r="M26" s="10" t="str">
        <f t="shared" si="3"/>
        <v/>
      </c>
    </row>
    <row r="27" spans="1:13" s="10" customFormat="1" x14ac:dyDescent="0.2">
      <c r="A27" s="36" t="s">
        <v>40</v>
      </c>
      <c r="B27" s="37">
        <f t="shared" si="2"/>
        <v>45760</v>
      </c>
      <c r="C27" s="61"/>
      <c r="D27" s="61"/>
      <c r="E27" s="36" t="e">
        <f>VLOOKUP($C27,'YOUR REF DATA'!$B:$E,2,FALSE)</f>
        <v>#N/A</v>
      </c>
      <c r="F27" s="132" t="e">
        <f>VLOOKUP($C27,'YOUR REF DATA'!$B:$E,3,FALSE)</f>
        <v>#N/A</v>
      </c>
      <c r="G27" s="38"/>
      <c r="H27" s="39" t="e">
        <f>VLOOKUP($C27,'YOUR REF DATA'!$B:$E,4,FALSE)</f>
        <v>#N/A</v>
      </c>
      <c r="I27" s="65"/>
      <c r="L27" s="106"/>
      <c r="M27" s="10" t="str">
        <f t="shared" si="3"/>
        <v/>
      </c>
    </row>
    <row r="28" spans="1:13" s="10" customFormat="1" x14ac:dyDescent="0.2">
      <c r="A28" s="18" t="s">
        <v>41</v>
      </c>
      <c r="B28" s="20">
        <f t="shared" si="2"/>
        <v>45761</v>
      </c>
      <c r="C28" s="140"/>
      <c r="D28" s="140"/>
      <c r="E28" s="18" t="e">
        <f>VLOOKUP($C28,'YOUR REF DATA'!$B:$E,2,FALSE)</f>
        <v>#N/A</v>
      </c>
      <c r="F28" s="98" t="e">
        <f>VLOOKUP($C28,'YOUR REF DATA'!$B:$E,3,FALSE)</f>
        <v>#N/A</v>
      </c>
      <c r="G28" s="127"/>
      <c r="H28" s="19" t="e">
        <f>VLOOKUP($C28,'YOUR REF DATA'!$B:$E,4,FALSE)</f>
        <v>#N/A</v>
      </c>
      <c r="I28" s="66"/>
      <c r="L28" s="106"/>
      <c r="M28" s="10" t="str">
        <f t="shared" si="3"/>
        <v/>
      </c>
    </row>
    <row r="29" spans="1:13" s="10" customFormat="1" x14ac:dyDescent="0.2">
      <c r="A29" s="18" t="s">
        <v>42</v>
      </c>
      <c r="B29" s="20">
        <f t="shared" si="2"/>
        <v>45762</v>
      </c>
      <c r="C29" s="140"/>
      <c r="D29" s="140"/>
      <c r="E29" s="18" t="e">
        <f>VLOOKUP($C29,'YOUR REF DATA'!$B:$E,2,FALSE)</f>
        <v>#N/A</v>
      </c>
      <c r="F29" s="98" t="e">
        <f>VLOOKUP($C29,'YOUR REF DATA'!$B:$E,3,FALSE)</f>
        <v>#N/A</v>
      </c>
      <c r="G29" s="127"/>
      <c r="H29" s="19" t="e">
        <f>VLOOKUP($C29,'YOUR REF DATA'!$B:$E,4,FALSE)</f>
        <v>#N/A</v>
      </c>
      <c r="I29" s="66"/>
      <c r="L29" s="106"/>
      <c r="M29" s="10" t="str">
        <f t="shared" si="3"/>
        <v/>
      </c>
    </row>
    <row r="30" spans="1:13" s="10" customFormat="1" x14ac:dyDescent="0.2">
      <c r="A30" s="18" t="s">
        <v>43</v>
      </c>
      <c r="B30" s="20">
        <f t="shared" si="2"/>
        <v>45763</v>
      </c>
      <c r="C30" s="140"/>
      <c r="D30" s="140"/>
      <c r="E30" s="18" t="e">
        <f>VLOOKUP($C30,'YOUR REF DATA'!$B:$E,2,FALSE)</f>
        <v>#N/A</v>
      </c>
      <c r="F30" s="98" t="e">
        <f>VLOOKUP($C30,'YOUR REF DATA'!$B:$E,3,FALSE)</f>
        <v>#N/A</v>
      </c>
      <c r="G30" s="127"/>
      <c r="H30" s="19" t="e">
        <f>VLOOKUP($C30,'YOUR REF DATA'!$B:$E,4,FALSE)</f>
        <v>#N/A</v>
      </c>
      <c r="I30" s="66"/>
      <c r="L30" s="106"/>
      <c r="M30" s="10" t="str">
        <f t="shared" si="3"/>
        <v/>
      </c>
    </row>
    <row r="31" spans="1:13" s="10" customFormat="1" x14ac:dyDescent="0.2">
      <c r="A31" s="18" t="s">
        <v>44</v>
      </c>
      <c r="B31" s="20">
        <f t="shared" si="2"/>
        <v>45764</v>
      </c>
      <c r="C31" s="140"/>
      <c r="D31" s="140"/>
      <c r="E31" s="18" t="e">
        <f>VLOOKUP($C31,'YOUR REF DATA'!$B:$E,2,FALSE)</f>
        <v>#N/A</v>
      </c>
      <c r="F31" s="98" t="e">
        <f>VLOOKUP($C31,'YOUR REF DATA'!$B:$E,3,FALSE)</f>
        <v>#N/A</v>
      </c>
      <c r="G31" s="127"/>
      <c r="H31" s="19" t="e">
        <f>VLOOKUP($C31,'YOUR REF DATA'!$B:$E,4,FALSE)</f>
        <v>#N/A</v>
      </c>
      <c r="I31" s="66"/>
      <c r="L31" s="106"/>
      <c r="M31" s="10" t="str">
        <f t="shared" si="3"/>
        <v/>
      </c>
    </row>
    <row r="32" spans="1:13" s="10" customFormat="1" x14ac:dyDescent="0.2">
      <c r="A32" s="18" t="s">
        <v>45</v>
      </c>
      <c r="B32" s="20">
        <f t="shared" si="2"/>
        <v>45765</v>
      </c>
      <c r="C32" s="140"/>
      <c r="D32" s="140"/>
      <c r="E32" s="18" t="e">
        <f>VLOOKUP($C32,'YOUR REF DATA'!$B:$E,2,FALSE)</f>
        <v>#N/A</v>
      </c>
      <c r="F32" s="98" t="e">
        <f>VLOOKUP($C32,'YOUR REF DATA'!$B:$E,3,FALSE)</f>
        <v>#N/A</v>
      </c>
      <c r="G32" s="127"/>
      <c r="H32" s="19" t="e">
        <f>VLOOKUP($C32,'YOUR REF DATA'!$B:$E,4,FALSE)</f>
        <v>#N/A</v>
      </c>
      <c r="I32" s="66"/>
      <c r="L32" s="106"/>
      <c r="M32" s="10" t="str">
        <f t="shared" si="3"/>
        <v/>
      </c>
    </row>
    <row r="33" spans="1:13" s="10" customFormat="1" x14ac:dyDescent="0.2">
      <c r="A33" s="36" t="s">
        <v>39</v>
      </c>
      <c r="B33" s="37">
        <f t="shared" si="2"/>
        <v>45766</v>
      </c>
      <c r="C33" s="61"/>
      <c r="D33" s="61"/>
      <c r="E33" s="36" t="e">
        <f>VLOOKUP($C33,'YOUR REF DATA'!$B:$E,2,FALSE)</f>
        <v>#N/A</v>
      </c>
      <c r="F33" s="132" t="e">
        <f>VLOOKUP($C33,'YOUR REF DATA'!$B:$E,3,FALSE)</f>
        <v>#N/A</v>
      </c>
      <c r="G33" s="38"/>
      <c r="H33" s="39" t="e">
        <f>VLOOKUP($C33,'YOUR REF DATA'!$B:$E,4,FALSE)</f>
        <v>#N/A</v>
      </c>
      <c r="I33" s="65"/>
      <c r="L33" s="106"/>
      <c r="M33" s="10" t="str">
        <f t="shared" si="3"/>
        <v/>
      </c>
    </row>
    <row r="34" spans="1:13" s="10" customFormat="1" x14ac:dyDescent="0.2">
      <c r="A34" s="36" t="s">
        <v>40</v>
      </c>
      <c r="B34" s="37">
        <f t="shared" si="2"/>
        <v>45767</v>
      </c>
      <c r="C34" s="61"/>
      <c r="D34" s="61"/>
      <c r="E34" s="36" t="e">
        <f>VLOOKUP($C34,'YOUR REF DATA'!$B:$E,2,FALSE)</f>
        <v>#N/A</v>
      </c>
      <c r="F34" s="132" t="e">
        <f>VLOOKUP($C34,'YOUR REF DATA'!$B:$E,3,FALSE)</f>
        <v>#N/A</v>
      </c>
      <c r="G34" s="38"/>
      <c r="H34" s="39" t="e">
        <f>VLOOKUP($C34,'YOUR REF DATA'!$B:$E,4,FALSE)</f>
        <v>#N/A</v>
      </c>
      <c r="I34" s="65"/>
      <c r="L34" s="106"/>
      <c r="M34" s="10" t="str">
        <f t="shared" si="3"/>
        <v/>
      </c>
    </row>
    <row r="35" spans="1:13" s="10" customFormat="1" x14ac:dyDescent="0.2">
      <c r="A35" s="18" t="s">
        <v>41</v>
      </c>
      <c r="B35" s="20">
        <f t="shared" si="2"/>
        <v>45768</v>
      </c>
      <c r="C35" s="140"/>
      <c r="D35" s="140"/>
      <c r="E35" s="18" t="e">
        <f>VLOOKUP($C35,'YOUR REF DATA'!$B:$E,2,FALSE)</f>
        <v>#N/A</v>
      </c>
      <c r="F35" s="98" t="e">
        <f>VLOOKUP($C35,'YOUR REF DATA'!$B:$E,3,FALSE)</f>
        <v>#N/A</v>
      </c>
      <c r="G35" s="127"/>
      <c r="H35" s="19" t="e">
        <f>VLOOKUP($C35,'YOUR REF DATA'!$B:$E,4,FALSE)</f>
        <v>#N/A</v>
      </c>
      <c r="I35" s="66"/>
      <c r="L35" s="106"/>
      <c r="M35" s="10" t="str">
        <f t="shared" si="3"/>
        <v/>
      </c>
    </row>
    <row r="36" spans="1:13" s="10" customFormat="1" x14ac:dyDescent="0.2">
      <c r="A36" s="18" t="s">
        <v>42</v>
      </c>
      <c r="B36" s="20">
        <f t="shared" si="2"/>
        <v>45769</v>
      </c>
      <c r="C36" s="140"/>
      <c r="D36" s="140"/>
      <c r="E36" s="18" t="e">
        <f>VLOOKUP($C36,'YOUR REF DATA'!$B:$E,2,FALSE)</f>
        <v>#N/A</v>
      </c>
      <c r="F36" s="98" t="e">
        <f>VLOOKUP($C36,'YOUR REF DATA'!$B:$E,3,FALSE)</f>
        <v>#N/A</v>
      </c>
      <c r="G36" s="127"/>
      <c r="H36" s="19" t="e">
        <f>VLOOKUP($C36,'YOUR REF DATA'!$B:$E,4,FALSE)</f>
        <v>#N/A</v>
      </c>
      <c r="I36" s="66"/>
      <c r="L36" s="106"/>
      <c r="M36" s="10" t="str">
        <f t="shared" si="3"/>
        <v/>
      </c>
    </row>
    <row r="37" spans="1:13" s="10" customFormat="1" x14ac:dyDescent="0.2">
      <c r="A37" s="18" t="s">
        <v>43</v>
      </c>
      <c r="B37" s="20">
        <f t="shared" si="2"/>
        <v>45770</v>
      </c>
      <c r="C37" s="140"/>
      <c r="D37" s="140"/>
      <c r="E37" s="18" t="e">
        <f>VLOOKUP($C37,'YOUR REF DATA'!$B:$E,2,FALSE)</f>
        <v>#N/A</v>
      </c>
      <c r="F37" s="98" t="e">
        <f>VLOOKUP($C37,'YOUR REF DATA'!$B:$E,3,FALSE)</f>
        <v>#N/A</v>
      </c>
      <c r="G37" s="127"/>
      <c r="H37" s="19" t="e">
        <f>VLOOKUP($C37,'YOUR REF DATA'!$B:$E,4,FALSE)</f>
        <v>#N/A</v>
      </c>
      <c r="I37" s="66"/>
      <c r="L37" s="106"/>
      <c r="M37" s="10" t="str">
        <f t="shared" si="3"/>
        <v/>
      </c>
    </row>
    <row r="38" spans="1:13" s="10" customFormat="1" x14ac:dyDescent="0.2">
      <c r="A38" s="18" t="s">
        <v>44</v>
      </c>
      <c r="B38" s="20">
        <f t="shared" si="2"/>
        <v>45771</v>
      </c>
      <c r="C38" s="140"/>
      <c r="D38" s="140"/>
      <c r="E38" s="18" t="e">
        <f>VLOOKUP($C38,'YOUR REF DATA'!$B:$E,2,FALSE)</f>
        <v>#N/A</v>
      </c>
      <c r="F38" s="98" t="e">
        <f>VLOOKUP($C38,'YOUR REF DATA'!$B:$E,3,FALSE)</f>
        <v>#N/A</v>
      </c>
      <c r="G38" s="127"/>
      <c r="H38" s="19" t="e">
        <f>VLOOKUP($C38,'YOUR REF DATA'!$B:$E,4,FALSE)</f>
        <v>#N/A</v>
      </c>
      <c r="I38" s="66"/>
      <c r="L38" s="106"/>
      <c r="M38" s="10" t="str">
        <f t="shared" si="3"/>
        <v/>
      </c>
    </row>
    <row r="39" spans="1:13" s="10" customFormat="1" x14ac:dyDescent="0.2">
      <c r="A39" s="18" t="s">
        <v>45</v>
      </c>
      <c r="B39" s="20">
        <f t="shared" si="2"/>
        <v>45772</v>
      </c>
      <c r="C39" s="140"/>
      <c r="D39" s="140"/>
      <c r="E39" s="18" t="e">
        <f>VLOOKUP($C39,'YOUR REF DATA'!$B:$E,2,FALSE)</f>
        <v>#N/A</v>
      </c>
      <c r="F39" s="98" t="e">
        <f>VLOOKUP($C39,'YOUR REF DATA'!$B:$E,3,FALSE)</f>
        <v>#N/A</v>
      </c>
      <c r="G39" s="127"/>
      <c r="H39" s="19" t="e">
        <f>VLOOKUP($C39,'YOUR REF DATA'!$B:$E,4,FALSE)</f>
        <v>#N/A</v>
      </c>
      <c r="I39" s="66"/>
      <c r="L39" s="106"/>
      <c r="M39" s="10" t="str">
        <f t="shared" si="3"/>
        <v/>
      </c>
    </row>
    <row r="40" spans="1:13" s="10" customFormat="1" x14ac:dyDescent="0.2">
      <c r="A40" s="36" t="s">
        <v>39</v>
      </c>
      <c r="B40" s="37">
        <f t="shared" si="2"/>
        <v>45773</v>
      </c>
      <c r="C40" s="61"/>
      <c r="D40" s="61"/>
      <c r="E40" s="36" t="e">
        <f>VLOOKUP($C40,'YOUR REF DATA'!$B:$E,2,FALSE)</f>
        <v>#N/A</v>
      </c>
      <c r="F40" s="132" t="e">
        <f>VLOOKUP($C40,'YOUR REF DATA'!$B:$E,3,FALSE)</f>
        <v>#N/A</v>
      </c>
      <c r="G40" s="38"/>
      <c r="H40" s="39" t="e">
        <f>VLOOKUP($C40,'YOUR REF DATA'!$B:$E,4,FALSE)</f>
        <v>#N/A</v>
      </c>
      <c r="I40" s="65"/>
      <c r="L40" s="106"/>
      <c r="M40" s="10" t="str">
        <f t="shared" si="3"/>
        <v/>
      </c>
    </row>
    <row r="41" spans="1:13" s="10" customFormat="1" x14ac:dyDescent="0.2">
      <c r="A41" s="36" t="s">
        <v>40</v>
      </c>
      <c r="B41" s="37">
        <f t="shared" si="2"/>
        <v>45774</v>
      </c>
      <c r="C41" s="61"/>
      <c r="D41" s="61"/>
      <c r="E41" s="36" t="e">
        <f>VLOOKUP($C41,'YOUR REF DATA'!$B:$E,2,FALSE)</f>
        <v>#N/A</v>
      </c>
      <c r="F41" s="132" t="e">
        <f>VLOOKUP($C41,'YOUR REF DATA'!$B:$E,3,FALSE)</f>
        <v>#N/A</v>
      </c>
      <c r="G41" s="38"/>
      <c r="H41" s="39" t="e">
        <f>VLOOKUP($C41,'YOUR REF DATA'!$B:$E,4,FALSE)</f>
        <v>#N/A</v>
      </c>
      <c r="I41" s="65"/>
      <c r="L41" s="106"/>
      <c r="M41" s="10" t="str">
        <f t="shared" si="3"/>
        <v/>
      </c>
    </row>
    <row r="42" spans="1:13" s="10" customFormat="1" x14ac:dyDescent="0.2">
      <c r="A42" s="18" t="s">
        <v>41</v>
      </c>
      <c r="B42" s="20">
        <f t="shared" si="2"/>
        <v>45775</v>
      </c>
      <c r="C42" s="140"/>
      <c r="D42" s="140"/>
      <c r="E42" s="18" t="e">
        <f>VLOOKUP($C42,'YOUR REF DATA'!$B:$E,2,FALSE)</f>
        <v>#N/A</v>
      </c>
      <c r="F42" s="98" t="e">
        <f>VLOOKUP($C42,'YOUR REF DATA'!$B:$E,3,FALSE)</f>
        <v>#N/A</v>
      </c>
      <c r="G42" s="127"/>
      <c r="H42" s="19" t="e">
        <f>VLOOKUP($C42,'YOUR REF DATA'!$B:$E,4,FALSE)</f>
        <v>#N/A</v>
      </c>
      <c r="I42" s="66"/>
      <c r="L42" s="106"/>
      <c r="M42" s="10" t="str">
        <f t="shared" si="3"/>
        <v/>
      </c>
    </row>
    <row r="43" spans="1:13" s="10" customFormat="1" x14ac:dyDescent="0.2">
      <c r="A43" s="18" t="s">
        <v>42</v>
      </c>
      <c r="B43" s="20">
        <f t="shared" si="2"/>
        <v>45776</v>
      </c>
      <c r="C43" s="140"/>
      <c r="D43" s="140"/>
      <c r="E43" s="18" t="e">
        <f>VLOOKUP($C43,'YOUR REF DATA'!$B:$E,2,FALSE)</f>
        <v>#N/A</v>
      </c>
      <c r="F43" s="98" t="e">
        <f>VLOOKUP($C43,'YOUR REF DATA'!$B:$E,3,FALSE)</f>
        <v>#N/A</v>
      </c>
      <c r="G43" s="127"/>
      <c r="H43" s="19" t="e">
        <f>VLOOKUP($C43,'YOUR REF DATA'!$B:$E,4,FALSE)</f>
        <v>#N/A</v>
      </c>
      <c r="I43" s="66"/>
      <c r="L43" s="106"/>
      <c r="M43" s="10" t="str">
        <f t="shared" si="3"/>
        <v/>
      </c>
    </row>
    <row r="44" spans="1:13" s="10" customFormat="1" x14ac:dyDescent="0.2">
      <c r="A44" s="18" t="s">
        <v>43</v>
      </c>
      <c r="B44" s="20">
        <f t="shared" si="2"/>
        <v>45777</v>
      </c>
      <c r="C44" s="140"/>
      <c r="D44" s="140"/>
      <c r="E44" s="18" t="e">
        <f>VLOOKUP($C44,'YOUR REF DATA'!$B:$E,2,FALSE)</f>
        <v>#N/A</v>
      </c>
      <c r="F44" s="98" t="e">
        <f>VLOOKUP($C44,'YOUR REF DATA'!$B:$E,3,FALSE)</f>
        <v>#N/A</v>
      </c>
      <c r="G44" s="127"/>
      <c r="H44" s="19" t="e">
        <f>VLOOKUP($C44,'YOUR REF DATA'!$B:$E,4,FALSE)</f>
        <v>#N/A</v>
      </c>
      <c r="I44" s="66"/>
      <c r="L44" s="106"/>
      <c r="M44" s="10" t="str">
        <f t="shared" si="3"/>
        <v/>
      </c>
    </row>
    <row r="45" spans="1:13" s="10" customFormat="1" x14ac:dyDescent="0.2">
      <c r="A45" s="18" t="s">
        <v>108</v>
      </c>
      <c r="B45" s="20"/>
      <c r="C45" s="140"/>
      <c r="D45" s="140"/>
      <c r="E45" s="18" t="e">
        <f>VLOOKUP($C45,'YOUR REF DATA'!$B:$E,2,FALSE)</f>
        <v>#N/A</v>
      </c>
      <c r="F45" s="98" t="e">
        <f>VLOOKUP($C45,'YOUR REF DATA'!$B:$E,3,FALSE)</f>
        <v>#N/A</v>
      </c>
      <c r="G45" s="127"/>
      <c r="H45" s="19" t="e">
        <f>VLOOKUP($C45,'YOUR REF DATA'!$B:$E,4,FALSE)</f>
        <v>#N/A</v>
      </c>
      <c r="I45" s="66"/>
      <c r="L45" s="106"/>
      <c r="M45" s="10" t="str">
        <f t="shared" si="3"/>
        <v/>
      </c>
    </row>
    <row r="46" spans="1:13" s="10" customFormat="1" x14ac:dyDescent="0.2">
      <c r="A46" s="18" t="s">
        <v>45</v>
      </c>
      <c r="B46" s="20"/>
      <c r="C46" s="140"/>
      <c r="D46" s="140"/>
      <c r="E46" s="18" t="e">
        <f>VLOOKUP($C46,'YOUR REF DATA'!$B:$E,2,FALSE)</f>
        <v>#N/A</v>
      </c>
      <c r="F46" s="98" t="e">
        <f>VLOOKUP($C46,'YOUR REF DATA'!$B:$E,3,FALSE)</f>
        <v>#N/A</v>
      </c>
      <c r="G46" s="127"/>
      <c r="H46" s="19" t="e">
        <f>VLOOKUP($C46,'YOUR REF DATA'!$B:$E,4,FALSE)</f>
        <v>#N/A</v>
      </c>
      <c r="I46" s="66"/>
      <c r="L46" s="106"/>
      <c r="M46" s="10" t="str">
        <f t="shared" si="3"/>
        <v/>
      </c>
    </row>
    <row r="47" spans="1:13" s="10" customFormat="1" x14ac:dyDescent="0.2">
      <c r="A47" s="36"/>
      <c r="B47" s="37"/>
      <c r="C47" s="61"/>
      <c r="D47" s="61"/>
      <c r="E47" s="36" t="e">
        <f>VLOOKUP($C47,'YOUR REF DATA'!$B:$E,2,FALSE)</f>
        <v>#N/A</v>
      </c>
      <c r="F47" s="132" t="e">
        <f>VLOOKUP($C47,'YOUR REF DATA'!$B:$E,3,FALSE)</f>
        <v>#N/A</v>
      </c>
      <c r="G47" s="38"/>
      <c r="H47" s="39" t="e">
        <f>VLOOKUP($C47,'YOUR REF DATA'!$B:$E,4,FALSE)</f>
        <v>#N/A</v>
      </c>
      <c r="I47" s="65"/>
      <c r="L47" s="106"/>
      <c r="M47" s="10" t="str">
        <f t="shared" si="3"/>
        <v/>
      </c>
    </row>
    <row r="48" spans="1:13" s="10" customFormat="1" x14ac:dyDescent="0.2">
      <c r="A48" s="143" t="s">
        <v>205</v>
      </c>
      <c r="B48" s="144"/>
      <c r="C48" s="61"/>
      <c r="D48" s="61"/>
      <c r="E48" s="36" t="e">
        <f>VLOOKUP($C48,'YOUR REF DATA'!$B:$E,2,FALSE)</f>
        <v>#N/A</v>
      </c>
      <c r="F48" s="132" t="e">
        <f>VLOOKUP($C48,'YOUR REF DATA'!$B:$E,3,FALSE)</f>
        <v>#N/A</v>
      </c>
      <c r="G48" s="38"/>
      <c r="H48" s="39" t="e">
        <f>VLOOKUP($C48,'YOUR REF DATA'!$B:$E,4,FALSE)</f>
        <v>#N/A</v>
      </c>
      <c r="I48" s="65"/>
      <c r="L48" s="106"/>
      <c r="M48" s="10" t="str">
        <f t="shared" si="3"/>
        <v/>
      </c>
    </row>
    <row r="49" spans="1:13" s="10" customFormat="1" x14ac:dyDescent="0.2">
      <c r="A49" s="141"/>
      <c r="B49" s="142"/>
      <c r="C49" s="140"/>
      <c r="D49" s="140"/>
      <c r="E49" s="18" t="e">
        <f>VLOOKUP($C49,'YOUR REF DATA'!$B:$E,2,FALSE)</f>
        <v>#N/A</v>
      </c>
      <c r="F49" s="98" t="e">
        <f>VLOOKUP($C49,'YOUR REF DATA'!$B:$E,3,FALSE)</f>
        <v>#N/A</v>
      </c>
      <c r="G49" s="127"/>
      <c r="H49" s="19" t="e">
        <f>VLOOKUP($C49,'YOUR REF DATA'!$B:$E,4,FALSE)</f>
        <v>#N/A</v>
      </c>
      <c r="I49" s="66"/>
      <c r="L49" s="106"/>
      <c r="M49" s="10" t="str">
        <f t="shared" ref="M49:M55" si="4">LEFT(C49,1)</f>
        <v/>
      </c>
    </row>
    <row r="50" spans="1:13" s="10" customFormat="1" x14ac:dyDescent="0.2">
      <c r="A50" s="141"/>
      <c r="B50" s="142"/>
      <c r="C50" s="140"/>
      <c r="D50" s="140"/>
      <c r="E50" s="18" t="e">
        <f>VLOOKUP($C50,'YOUR REF DATA'!$B:$E,2,FALSE)</f>
        <v>#N/A</v>
      </c>
      <c r="F50" s="98" t="e">
        <f>VLOOKUP($C50,'YOUR REF DATA'!$B:$E,3,FALSE)</f>
        <v>#N/A</v>
      </c>
      <c r="G50" s="127"/>
      <c r="H50" s="19" t="e">
        <f>VLOOKUP($C50,'YOUR REF DATA'!$B:$E,4,FALSE)</f>
        <v>#N/A</v>
      </c>
      <c r="I50" s="66"/>
      <c r="L50" s="106"/>
      <c r="M50" s="10" t="str">
        <f t="shared" si="4"/>
        <v/>
      </c>
    </row>
    <row r="51" spans="1:13" s="10" customFormat="1" x14ac:dyDescent="0.2">
      <c r="A51" s="141"/>
      <c r="B51" s="142"/>
      <c r="C51" s="140"/>
      <c r="D51" s="140"/>
      <c r="E51" s="18" t="e">
        <f>VLOOKUP($C51,'YOUR REF DATA'!$B:$E,2,FALSE)</f>
        <v>#N/A</v>
      </c>
      <c r="F51" s="98" t="e">
        <f>VLOOKUP($C51,'YOUR REF DATA'!$B:$E,3,FALSE)</f>
        <v>#N/A</v>
      </c>
      <c r="G51" s="127"/>
      <c r="H51" s="19" t="e">
        <f>VLOOKUP($C51,'YOUR REF DATA'!$B:$E,4,FALSE)</f>
        <v>#N/A</v>
      </c>
      <c r="I51" s="66"/>
      <c r="L51" s="106"/>
      <c r="M51" s="10" t="str">
        <f t="shared" si="4"/>
        <v/>
      </c>
    </row>
    <row r="52" spans="1:13" s="10" customFormat="1" x14ac:dyDescent="0.2">
      <c r="A52" s="141"/>
      <c r="B52" s="142"/>
      <c r="C52" s="140"/>
      <c r="D52" s="140"/>
      <c r="E52" s="18" t="e">
        <f>VLOOKUP($C52,'YOUR REF DATA'!$B:$E,2,FALSE)</f>
        <v>#N/A</v>
      </c>
      <c r="F52" s="98" t="e">
        <f>VLOOKUP($C52,'YOUR REF DATA'!$B:$E,3,FALSE)</f>
        <v>#N/A</v>
      </c>
      <c r="G52" s="127"/>
      <c r="H52" s="19" t="e">
        <f>VLOOKUP($C52,'YOUR REF DATA'!$B:$E,4,FALSE)</f>
        <v>#N/A</v>
      </c>
      <c r="I52" s="66"/>
      <c r="L52" s="106"/>
      <c r="M52" s="10" t="str">
        <f t="shared" si="4"/>
        <v/>
      </c>
    </row>
    <row r="53" spans="1:13" s="10" customFormat="1" x14ac:dyDescent="0.2">
      <c r="A53" s="141"/>
      <c r="B53" s="142"/>
      <c r="C53" s="140"/>
      <c r="D53" s="140"/>
      <c r="E53" s="18" t="e">
        <f>VLOOKUP($C53,'YOUR REF DATA'!$B:$E,2,FALSE)</f>
        <v>#N/A</v>
      </c>
      <c r="F53" s="98" t="e">
        <f>VLOOKUP($C53,'YOUR REF DATA'!$B:$E,3,FALSE)</f>
        <v>#N/A</v>
      </c>
      <c r="G53" s="127"/>
      <c r="H53" s="19" t="e">
        <f>VLOOKUP($C53,'YOUR REF DATA'!$B:$E,4,FALSE)</f>
        <v>#N/A</v>
      </c>
      <c r="I53" s="66"/>
      <c r="L53" s="106"/>
      <c r="M53" s="10" t="str">
        <f t="shared" si="4"/>
        <v/>
      </c>
    </row>
    <row r="54" spans="1:13" s="10" customFormat="1" x14ac:dyDescent="0.2">
      <c r="A54" s="141"/>
      <c r="B54" s="142"/>
      <c r="C54" s="140"/>
      <c r="D54" s="140"/>
      <c r="E54" s="18" t="e">
        <f>VLOOKUP($C54,'YOUR REF DATA'!$B:$E,2,FALSE)</f>
        <v>#N/A</v>
      </c>
      <c r="F54" s="98" t="e">
        <f>VLOOKUP($C54,'YOUR REF DATA'!$B:$E,3,FALSE)</f>
        <v>#N/A</v>
      </c>
      <c r="G54" s="127"/>
      <c r="H54" s="19" t="e">
        <f>VLOOKUP($C54,'YOUR REF DATA'!$B:$E,4,FALSE)</f>
        <v>#N/A</v>
      </c>
      <c r="I54" s="66"/>
      <c r="L54" s="106"/>
      <c r="M54" s="10" t="str">
        <f t="shared" si="4"/>
        <v/>
      </c>
    </row>
    <row r="55" spans="1:13" s="10" customFormat="1" ht="3" customHeight="1" x14ac:dyDescent="0.2">
      <c r="A55" s="40"/>
      <c r="B55" s="41"/>
      <c r="C55" s="63"/>
      <c r="D55" s="63"/>
      <c r="E55" s="40"/>
      <c r="F55" s="40"/>
      <c r="G55" s="41"/>
      <c r="H55" s="42"/>
      <c r="I55" s="67"/>
      <c r="L55" s="106"/>
      <c r="M55" s="10" t="str">
        <f t="shared" si="4"/>
        <v/>
      </c>
    </row>
    <row r="56" spans="1:13" s="10" customFormat="1" ht="4.1500000000000004" customHeight="1" x14ac:dyDescent="0.2">
      <c r="A56" s="1"/>
      <c r="B56" s="1"/>
      <c r="C56" s="1"/>
      <c r="D56" s="1"/>
      <c r="E56" s="1"/>
      <c r="F56" s="1"/>
      <c r="G56" s="1"/>
      <c r="H56"/>
      <c r="I56"/>
      <c r="L56" s="106"/>
    </row>
    <row r="57" spans="1:13" s="10" customFormat="1" ht="3" customHeight="1" x14ac:dyDescent="0.2">
      <c r="A57" s="1"/>
      <c r="B57" s="1"/>
      <c r="C57" s="1"/>
      <c r="D57" s="1"/>
      <c r="E57" s="1"/>
      <c r="F57" s="1"/>
      <c r="G57" s="1"/>
      <c r="H57"/>
      <c r="I57"/>
      <c r="L57" s="106"/>
    </row>
    <row r="58" spans="1:13" ht="14.25" customHeight="1" x14ac:dyDescent="0.2">
      <c r="A58" s="24" t="s">
        <v>46</v>
      </c>
      <c r="B58" s="1"/>
      <c r="C58" s="1"/>
      <c r="D58" s="1"/>
      <c r="E58" s="1"/>
      <c r="F58" s="1"/>
      <c r="G58" s="1"/>
      <c r="J58"/>
    </row>
    <row r="59" spans="1:13" x14ac:dyDescent="0.2">
      <c r="A59" s="28" t="s">
        <v>36</v>
      </c>
      <c r="B59" s="156" t="s">
        <v>182</v>
      </c>
      <c r="C59" s="156"/>
      <c r="D59" s="156"/>
      <c r="E59" s="156"/>
      <c r="F59" s="156"/>
      <c r="G59" s="29"/>
      <c r="H59" s="29" t="s">
        <v>47</v>
      </c>
      <c r="I59" s="29" t="s">
        <v>48</v>
      </c>
      <c r="J59" s="29" t="s">
        <v>49</v>
      </c>
      <c r="K59" s="30" t="s">
        <v>38</v>
      </c>
    </row>
    <row r="60" spans="1:13" ht="4.9000000000000004" customHeight="1" x14ac:dyDescent="0.2">
      <c r="A60" s="68"/>
      <c r="B60" s="161"/>
      <c r="C60" s="162"/>
      <c r="D60" s="162"/>
      <c r="E60" s="162"/>
      <c r="F60" s="162"/>
      <c r="G60" s="128"/>
      <c r="H60" s="69"/>
      <c r="I60" s="70"/>
      <c r="J60" s="70"/>
      <c r="K60" s="71"/>
    </row>
    <row r="61" spans="1:13" x14ac:dyDescent="0.2">
      <c r="A61" s="72"/>
      <c r="B61" s="152"/>
      <c r="C61" s="153"/>
      <c r="D61" s="153"/>
      <c r="E61" s="153"/>
      <c r="F61" s="153"/>
      <c r="G61" s="86"/>
      <c r="H61" s="73"/>
      <c r="I61" s="74"/>
      <c r="J61" s="74"/>
      <c r="K61" s="75"/>
    </row>
    <row r="62" spans="1:13" s="1" customFormat="1" x14ac:dyDescent="0.2">
      <c r="A62" s="72"/>
      <c r="B62" s="152"/>
      <c r="C62" s="153"/>
      <c r="D62" s="153"/>
      <c r="E62" s="153"/>
      <c r="F62" s="153"/>
      <c r="G62" s="86"/>
      <c r="H62" s="73"/>
      <c r="I62" s="74"/>
      <c r="J62" s="74"/>
      <c r="K62" s="76"/>
      <c r="L62" s="107"/>
    </row>
    <row r="63" spans="1:13" s="10" customFormat="1" x14ac:dyDescent="0.2">
      <c r="A63" s="77"/>
      <c r="B63" s="78"/>
      <c r="C63" s="79"/>
      <c r="D63" s="79"/>
      <c r="E63" s="79"/>
      <c r="F63" s="79"/>
      <c r="G63" s="79"/>
      <c r="H63" s="80"/>
      <c r="I63" s="74"/>
      <c r="J63" s="74"/>
      <c r="K63" s="76"/>
      <c r="L63" s="106"/>
    </row>
    <row r="64" spans="1:13" s="10" customFormat="1" x14ac:dyDescent="0.2">
      <c r="A64" s="77"/>
      <c r="B64" s="78"/>
      <c r="C64" s="79"/>
      <c r="D64" s="79"/>
      <c r="E64" s="79"/>
      <c r="F64" s="79"/>
      <c r="G64" s="79"/>
      <c r="H64" s="80"/>
      <c r="I64" s="74"/>
      <c r="J64" s="74"/>
      <c r="K64" s="76"/>
      <c r="L64" s="106"/>
    </row>
    <row r="65" spans="1:12" s="10" customFormat="1" x14ac:dyDescent="0.2">
      <c r="A65" s="77"/>
      <c r="B65" s="78"/>
      <c r="C65" s="79"/>
      <c r="D65" s="79"/>
      <c r="E65" s="79"/>
      <c r="F65" s="79"/>
      <c r="G65" s="79"/>
      <c r="H65" s="80"/>
      <c r="I65" s="74"/>
      <c r="J65" s="74"/>
      <c r="K65" s="76"/>
      <c r="L65" s="106"/>
    </row>
    <row r="66" spans="1:12" s="10" customFormat="1" x14ac:dyDescent="0.2">
      <c r="A66" s="81"/>
      <c r="B66" s="154"/>
      <c r="C66" s="155"/>
      <c r="D66" s="155"/>
      <c r="E66" s="155"/>
      <c r="F66" s="155"/>
      <c r="G66" s="87"/>
      <c r="H66" s="82"/>
      <c r="I66" s="83"/>
      <c r="J66" s="83"/>
      <c r="K66" s="84"/>
      <c r="L66" s="106"/>
    </row>
    <row r="67" spans="1:12" s="10" customFormat="1" x14ac:dyDescent="0.2">
      <c r="A67"/>
      <c r="B67"/>
      <c r="C67"/>
      <c r="D67"/>
      <c r="E67"/>
      <c r="F67"/>
      <c r="G67"/>
      <c r="H67" s="25">
        <f>SUM(H60:H66)</f>
        <v>0</v>
      </c>
      <c r="I67" s="1">
        <f>SUMIF($I$59:$I$66,J67,H$59:H$66)</f>
        <v>0</v>
      </c>
      <c r="J67" s="3" t="s">
        <v>24</v>
      </c>
      <c r="K67"/>
      <c r="L67" s="106"/>
    </row>
    <row r="68" spans="1:12" s="10" customFormat="1" x14ac:dyDescent="0.2">
      <c r="A68"/>
      <c r="B68"/>
      <c r="C68"/>
      <c r="D68"/>
      <c r="E68"/>
      <c r="F68"/>
      <c r="G68"/>
      <c r="H68" s="31">
        <f>+I68+I67</f>
        <v>0</v>
      </c>
      <c r="I68" s="1">
        <f>SUMIF($I$59:$I$66,J68,H$59:H$66)</f>
        <v>0</v>
      </c>
      <c r="J68" s="3" t="s">
        <v>50</v>
      </c>
      <c r="K68"/>
      <c r="L68" s="106"/>
    </row>
    <row r="69" spans="1:12" s="10" customFormat="1" x14ac:dyDescent="0.2">
      <c r="A69"/>
      <c r="B69"/>
      <c r="C69"/>
      <c r="D69"/>
      <c r="E69"/>
      <c r="F69"/>
      <c r="G69"/>
      <c r="H69"/>
      <c r="I69" s="22" t="s">
        <v>24</v>
      </c>
      <c r="J69" s="22" t="s">
        <v>51</v>
      </c>
      <c r="K69"/>
      <c r="L69" s="106"/>
    </row>
    <row r="70" spans="1:12" x14ac:dyDescent="0.2">
      <c r="I70" s="27" t="s">
        <v>50</v>
      </c>
      <c r="J70" s="27" t="s">
        <v>52</v>
      </c>
    </row>
    <row r="71" spans="1:12" x14ac:dyDescent="0.2">
      <c r="I71" s="23"/>
      <c r="J71" s="23" t="s">
        <v>53</v>
      </c>
    </row>
    <row r="72" spans="1:12" s="56" customFormat="1" ht="6" customHeight="1" x14ac:dyDescent="0.2">
      <c r="J72" s="60"/>
      <c r="L72" s="105"/>
    </row>
    <row r="74" spans="1:12" x14ac:dyDescent="0.2">
      <c r="C74" t="s">
        <v>61</v>
      </c>
      <c r="E74" s="104" t="s">
        <v>34</v>
      </c>
    </row>
    <row r="75" spans="1:12" x14ac:dyDescent="0.2">
      <c r="C75" t="s">
        <v>64</v>
      </c>
      <c r="D75" t="e">
        <f>VLOOKUP($C75,'YOUR REF DATA'!$B:$D,2,FALSE)</f>
        <v>#N/A</v>
      </c>
      <c r="E75" s="1">
        <f>SUMIF($C$11:$C$55,C75,$D$11:$D$55)</f>
        <v>0</v>
      </c>
      <c r="F75" t="e">
        <f>VLOOKUP($C75,'YOUR REF DATA'!$B:$D,3,FALSE)</f>
        <v>#N/A</v>
      </c>
    </row>
    <row r="76" spans="1:12" x14ac:dyDescent="0.2">
      <c r="C76" t="s">
        <v>65</v>
      </c>
      <c r="D76" t="e">
        <f>VLOOKUP($C76,'YOUR REF DATA'!$B:$D,2,FALSE)</f>
        <v>#N/A</v>
      </c>
      <c r="E76" s="1">
        <f t="shared" ref="E76:E139" si="5">SUMIF($C$11:$C$55,C76,$D$11:$D$55)</f>
        <v>0</v>
      </c>
      <c r="F76" t="e">
        <f>VLOOKUP($C76,'YOUR REF DATA'!$B:$D,3,FALSE)</f>
        <v>#N/A</v>
      </c>
    </row>
    <row r="77" spans="1:12" x14ac:dyDescent="0.2">
      <c r="C77" t="s">
        <v>66</v>
      </c>
      <c r="D77" t="e">
        <f>VLOOKUP($C77,'YOUR REF DATA'!$B:$D,2,FALSE)</f>
        <v>#N/A</v>
      </c>
      <c r="E77" s="1">
        <f t="shared" si="5"/>
        <v>0</v>
      </c>
      <c r="F77" t="e">
        <f>VLOOKUP($C77,'YOUR REF DATA'!$B:$D,3,FALSE)</f>
        <v>#N/A</v>
      </c>
    </row>
    <row r="78" spans="1:12" x14ac:dyDescent="0.2">
      <c r="C78" t="s">
        <v>67</v>
      </c>
      <c r="D78" t="e">
        <f>VLOOKUP($C78,'YOUR REF DATA'!$B:$D,2,FALSE)</f>
        <v>#N/A</v>
      </c>
      <c r="E78" s="1">
        <f t="shared" si="5"/>
        <v>0</v>
      </c>
      <c r="F78" t="e">
        <f>VLOOKUP($C78,'YOUR REF DATA'!$B:$D,3,FALSE)</f>
        <v>#N/A</v>
      </c>
    </row>
    <row r="79" spans="1:12" x14ac:dyDescent="0.2">
      <c r="C79" t="s">
        <v>68</v>
      </c>
      <c r="D79" t="e">
        <f>VLOOKUP($C79,'YOUR REF DATA'!$B:$D,2,FALSE)</f>
        <v>#N/A</v>
      </c>
      <c r="E79" s="1">
        <f t="shared" si="5"/>
        <v>0</v>
      </c>
      <c r="F79" t="e">
        <f>VLOOKUP($C79,'YOUR REF DATA'!$B:$D,3,FALSE)</f>
        <v>#N/A</v>
      </c>
    </row>
    <row r="80" spans="1:12" x14ac:dyDescent="0.2">
      <c r="C80" t="s">
        <v>69</v>
      </c>
      <c r="D80" t="e">
        <f>VLOOKUP($C80,'YOUR REF DATA'!$B:$D,2,FALSE)</f>
        <v>#N/A</v>
      </c>
      <c r="E80" s="1">
        <f t="shared" si="5"/>
        <v>0</v>
      </c>
      <c r="F80" t="e">
        <f>VLOOKUP($C80,'YOUR REF DATA'!$B:$D,3,FALSE)</f>
        <v>#N/A</v>
      </c>
    </row>
    <row r="81" spans="3:6" x14ac:dyDescent="0.2">
      <c r="C81" t="s">
        <v>70</v>
      </c>
      <c r="D81" t="e">
        <f>VLOOKUP($C81,'YOUR REF DATA'!$B:$D,2,FALSE)</f>
        <v>#N/A</v>
      </c>
      <c r="E81" s="1">
        <f t="shared" si="5"/>
        <v>0</v>
      </c>
      <c r="F81" t="e">
        <f>VLOOKUP($C81,'YOUR REF DATA'!$B:$D,3,FALSE)</f>
        <v>#N/A</v>
      </c>
    </row>
    <row r="82" spans="3:6" x14ac:dyDescent="0.2">
      <c r="C82" t="s">
        <v>71</v>
      </c>
      <c r="D82" t="e">
        <f>VLOOKUP($C82,'YOUR REF DATA'!$B:$D,2,FALSE)</f>
        <v>#N/A</v>
      </c>
      <c r="E82" s="1">
        <f t="shared" si="5"/>
        <v>0</v>
      </c>
      <c r="F82" t="e">
        <f>VLOOKUP($C82,'YOUR REF DATA'!$B:$D,3,FALSE)</f>
        <v>#N/A</v>
      </c>
    </row>
    <row r="83" spans="3:6" x14ac:dyDescent="0.2">
      <c r="C83" t="s">
        <v>72</v>
      </c>
      <c r="D83" t="e">
        <f>VLOOKUP($C83,'YOUR REF DATA'!$B:$D,2,FALSE)</f>
        <v>#N/A</v>
      </c>
      <c r="E83" s="1">
        <f t="shared" si="5"/>
        <v>0</v>
      </c>
      <c r="F83" t="e">
        <f>VLOOKUP($C83,'YOUR REF DATA'!$B:$D,3,FALSE)</f>
        <v>#N/A</v>
      </c>
    </row>
    <row r="84" spans="3:6" x14ac:dyDescent="0.2">
      <c r="C84" t="s">
        <v>73</v>
      </c>
      <c r="D84" t="e">
        <f>VLOOKUP($C84,'YOUR REF DATA'!$B:$D,2,FALSE)</f>
        <v>#N/A</v>
      </c>
      <c r="E84" s="1">
        <f t="shared" si="5"/>
        <v>0</v>
      </c>
      <c r="F84" t="e">
        <f>VLOOKUP($C84,'YOUR REF DATA'!$B:$D,3,FALSE)</f>
        <v>#N/A</v>
      </c>
    </row>
    <row r="85" spans="3:6" x14ac:dyDescent="0.2">
      <c r="C85" t="s">
        <v>74</v>
      </c>
      <c r="D85">
        <f>VLOOKUP($C85,'YOUR REF DATA'!$B:$D,2,FALSE)</f>
        <v>0</v>
      </c>
      <c r="E85" s="1">
        <f t="shared" si="5"/>
        <v>0</v>
      </c>
      <c r="F85" t="str">
        <f>VLOOKUP($C85,'YOUR REF DATA'!$B:$D,3,FALSE)</f>
        <v>do not use</v>
      </c>
    </row>
    <row r="86" spans="3:6" x14ac:dyDescent="0.2">
      <c r="C86" t="s">
        <v>75</v>
      </c>
      <c r="D86">
        <f>VLOOKUP($C86,'YOUR REF DATA'!$B:$D,2,FALSE)</f>
        <v>0</v>
      </c>
      <c r="E86" s="1">
        <f t="shared" si="5"/>
        <v>0</v>
      </c>
      <c r="F86" t="str">
        <f>VLOOKUP($C86,'YOUR REF DATA'!$B:$D,3,FALSE)</f>
        <v>do not use</v>
      </c>
    </row>
    <row r="87" spans="3:6" x14ac:dyDescent="0.2">
      <c r="C87" t="s">
        <v>76</v>
      </c>
      <c r="D87" t="e">
        <f>VLOOKUP($C87,'YOUR REF DATA'!$B:$D,2,FALSE)</f>
        <v>#N/A</v>
      </c>
      <c r="E87" s="1">
        <f t="shared" si="5"/>
        <v>0</v>
      </c>
      <c r="F87" t="e">
        <f>VLOOKUP($C87,'YOUR REF DATA'!$B:$D,3,FALSE)</f>
        <v>#N/A</v>
      </c>
    </row>
    <row r="88" spans="3:6" x14ac:dyDescent="0.2">
      <c r="C88" t="s">
        <v>77</v>
      </c>
      <c r="D88" t="e">
        <f>VLOOKUP($C88,'YOUR REF DATA'!$B:$D,2,FALSE)</f>
        <v>#N/A</v>
      </c>
      <c r="E88" s="1">
        <f t="shared" si="5"/>
        <v>0</v>
      </c>
      <c r="F88" t="e">
        <f>VLOOKUP($C88,'YOUR REF DATA'!$B:$D,3,FALSE)</f>
        <v>#N/A</v>
      </c>
    </row>
    <row r="89" spans="3:6" x14ac:dyDescent="0.2">
      <c r="C89" t="s">
        <v>78</v>
      </c>
      <c r="D89" t="e">
        <f>VLOOKUP($C89,'YOUR REF DATA'!$B:$D,2,FALSE)</f>
        <v>#N/A</v>
      </c>
      <c r="E89" s="1">
        <f t="shared" si="5"/>
        <v>0</v>
      </c>
      <c r="F89" t="e">
        <f>VLOOKUP($C89,'YOUR REF DATA'!$B:$D,3,FALSE)</f>
        <v>#N/A</v>
      </c>
    </row>
    <row r="90" spans="3:6" x14ac:dyDescent="0.2">
      <c r="C90" t="s">
        <v>79</v>
      </c>
      <c r="D90" t="e">
        <f>VLOOKUP($C90,'YOUR REF DATA'!$B:$D,2,FALSE)</f>
        <v>#N/A</v>
      </c>
      <c r="E90" s="1">
        <f t="shared" si="5"/>
        <v>0</v>
      </c>
      <c r="F90" t="e">
        <f>VLOOKUP($C90,'YOUR REF DATA'!$B:$D,3,FALSE)</f>
        <v>#N/A</v>
      </c>
    </row>
    <row r="91" spans="3:6" x14ac:dyDescent="0.2">
      <c r="C91" t="s">
        <v>80</v>
      </c>
      <c r="D91" t="e">
        <f>VLOOKUP($C91,'YOUR REF DATA'!$B:$D,2,FALSE)</f>
        <v>#N/A</v>
      </c>
      <c r="E91" s="1">
        <f t="shared" si="5"/>
        <v>0</v>
      </c>
      <c r="F91" t="e">
        <f>VLOOKUP($C91,'YOUR REF DATA'!$B:$D,3,FALSE)</f>
        <v>#N/A</v>
      </c>
    </row>
    <row r="92" spans="3:6" x14ac:dyDescent="0.2">
      <c r="C92" t="s">
        <v>81</v>
      </c>
      <c r="D92" t="e">
        <f>VLOOKUP($C92,'YOUR REF DATA'!$B:$D,2,FALSE)</f>
        <v>#N/A</v>
      </c>
      <c r="E92" s="1">
        <f t="shared" si="5"/>
        <v>0</v>
      </c>
      <c r="F92" t="e">
        <f>VLOOKUP($C92,'YOUR REF DATA'!$B:$D,3,FALSE)</f>
        <v>#N/A</v>
      </c>
    </row>
    <row r="93" spans="3:6" x14ac:dyDescent="0.2">
      <c r="C93" t="s">
        <v>82</v>
      </c>
      <c r="D93" t="e">
        <f>VLOOKUP($C93,'YOUR REF DATA'!$B:$D,2,FALSE)</f>
        <v>#N/A</v>
      </c>
      <c r="E93" s="1">
        <f t="shared" si="5"/>
        <v>0</v>
      </c>
      <c r="F93" t="e">
        <f>VLOOKUP($C93,'YOUR REF DATA'!$B:$D,3,FALSE)</f>
        <v>#N/A</v>
      </c>
    </row>
    <row r="94" spans="3:6" x14ac:dyDescent="0.2">
      <c r="C94" t="s">
        <v>83</v>
      </c>
      <c r="D94" t="e">
        <f>VLOOKUP($C94,'YOUR REF DATA'!$B:$D,2,FALSE)</f>
        <v>#N/A</v>
      </c>
      <c r="E94" s="1">
        <f t="shared" si="5"/>
        <v>0</v>
      </c>
      <c r="F94" t="e">
        <f>VLOOKUP($C94,'YOUR REF DATA'!$B:$D,3,FALSE)</f>
        <v>#N/A</v>
      </c>
    </row>
    <row r="95" spans="3:6" x14ac:dyDescent="0.2">
      <c r="C95" t="s">
        <v>84</v>
      </c>
      <c r="D95" t="e">
        <f>VLOOKUP($C95,'YOUR REF DATA'!$B:$D,2,FALSE)</f>
        <v>#N/A</v>
      </c>
      <c r="E95" s="1">
        <f t="shared" si="5"/>
        <v>0</v>
      </c>
      <c r="F95" t="e">
        <f>VLOOKUP($C95,'YOUR REF DATA'!$B:$D,3,FALSE)</f>
        <v>#N/A</v>
      </c>
    </row>
    <row r="96" spans="3:6" x14ac:dyDescent="0.2">
      <c r="C96" t="s">
        <v>85</v>
      </c>
      <c r="D96" t="e">
        <f>VLOOKUP($C96,'YOUR REF DATA'!$B:$D,2,FALSE)</f>
        <v>#N/A</v>
      </c>
      <c r="E96" s="1">
        <f t="shared" si="5"/>
        <v>0</v>
      </c>
      <c r="F96" t="e">
        <f>VLOOKUP($C96,'YOUR REF DATA'!$B:$D,3,FALSE)</f>
        <v>#N/A</v>
      </c>
    </row>
    <row r="97" spans="3:6" x14ac:dyDescent="0.2">
      <c r="C97" t="s">
        <v>86</v>
      </c>
      <c r="D97" t="e">
        <f>VLOOKUP($C97,'YOUR REF DATA'!$B:$D,2,FALSE)</f>
        <v>#N/A</v>
      </c>
      <c r="E97" s="1">
        <f t="shared" si="5"/>
        <v>0</v>
      </c>
      <c r="F97" t="e">
        <f>VLOOKUP($C97,'YOUR REF DATA'!$B:$D,3,FALSE)</f>
        <v>#N/A</v>
      </c>
    </row>
    <row r="98" spans="3:6" x14ac:dyDescent="0.2">
      <c r="C98" t="s">
        <v>87</v>
      </c>
      <c r="D98" t="e">
        <f>VLOOKUP($C98,'YOUR REF DATA'!$B:$D,2,FALSE)</f>
        <v>#N/A</v>
      </c>
      <c r="E98" s="1">
        <f t="shared" si="5"/>
        <v>0</v>
      </c>
      <c r="F98" t="e">
        <f>VLOOKUP($C98,'YOUR REF DATA'!$B:$D,3,FALSE)</f>
        <v>#N/A</v>
      </c>
    </row>
    <row r="99" spans="3:6" x14ac:dyDescent="0.2">
      <c r="C99" t="s">
        <v>88</v>
      </c>
      <c r="D99" t="e">
        <f>VLOOKUP($C99,'YOUR REF DATA'!$B:$D,2,FALSE)</f>
        <v>#N/A</v>
      </c>
      <c r="E99" s="1">
        <f t="shared" si="5"/>
        <v>0</v>
      </c>
      <c r="F99" t="e">
        <f>VLOOKUP($C99,'YOUR REF DATA'!$B:$D,3,FALSE)</f>
        <v>#N/A</v>
      </c>
    </row>
    <row r="100" spans="3:6" x14ac:dyDescent="0.2">
      <c r="C100" t="s">
        <v>89</v>
      </c>
      <c r="D100" t="e">
        <f>VLOOKUP($C100,'YOUR REF DATA'!$B:$D,2,FALSE)</f>
        <v>#N/A</v>
      </c>
      <c r="E100" s="1">
        <f t="shared" si="5"/>
        <v>0</v>
      </c>
      <c r="F100" t="e">
        <f>VLOOKUP($C100,'YOUR REF DATA'!$B:$D,3,FALSE)</f>
        <v>#N/A</v>
      </c>
    </row>
    <row r="101" spans="3:6" x14ac:dyDescent="0.2">
      <c r="C101" t="s">
        <v>90</v>
      </c>
      <c r="D101" t="e">
        <f>VLOOKUP($C101,'YOUR REF DATA'!$B:$D,2,FALSE)</f>
        <v>#N/A</v>
      </c>
      <c r="E101" s="1">
        <f t="shared" si="5"/>
        <v>0</v>
      </c>
      <c r="F101" t="e">
        <f>VLOOKUP($C101,'YOUR REF DATA'!$B:$D,3,FALSE)</f>
        <v>#N/A</v>
      </c>
    </row>
    <row r="102" spans="3:6" x14ac:dyDescent="0.2">
      <c r="C102" t="s">
        <v>91</v>
      </c>
      <c r="D102" t="e">
        <f>VLOOKUP($C102,'YOUR REF DATA'!$B:$D,2,FALSE)</f>
        <v>#N/A</v>
      </c>
      <c r="E102" s="1">
        <f t="shared" si="5"/>
        <v>0</v>
      </c>
      <c r="F102" t="e">
        <f>VLOOKUP($C102,'YOUR REF DATA'!$B:$D,3,FALSE)</f>
        <v>#N/A</v>
      </c>
    </row>
    <row r="103" spans="3:6" x14ac:dyDescent="0.2">
      <c r="C103" t="s">
        <v>92</v>
      </c>
      <c r="D103" t="e">
        <f>VLOOKUP($C103,'YOUR REF DATA'!$B:$D,2,FALSE)</f>
        <v>#N/A</v>
      </c>
      <c r="E103" s="1">
        <f t="shared" si="5"/>
        <v>0</v>
      </c>
      <c r="F103" t="e">
        <f>VLOOKUP($C103,'YOUR REF DATA'!$B:$D,3,FALSE)</f>
        <v>#N/A</v>
      </c>
    </row>
    <row r="104" spans="3:6" x14ac:dyDescent="0.2">
      <c r="C104" t="s">
        <v>93</v>
      </c>
      <c r="D104" t="e">
        <f>VLOOKUP($C104,'YOUR REF DATA'!$B:$D,2,FALSE)</f>
        <v>#N/A</v>
      </c>
      <c r="E104" s="1">
        <f t="shared" si="5"/>
        <v>0</v>
      </c>
      <c r="F104" t="e">
        <f>VLOOKUP($C104,'YOUR REF DATA'!$B:$D,3,FALSE)</f>
        <v>#N/A</v>
      </c>
    </row>
    <row r="105" spans="3:6" x14ac:dyDescent="0.2">
      <c r="C105" t="s">
        <v>94</v>
      </c>
      <c r="D105" t="e">
        <f>VLOOKUP($C105,'YOUR REF DATA'!$B:$D,2,FALSE)</f>
        <v>#N/A</v>
      </c>
      <c r="E105" s="1">
        <f t="shared" si="5"/>
        <v>0</v>
      </c>
      <c r="F105" t="e">
        <f>VLOOKUP($C105,'YOUR REF DATA'!$B:$D,3,FALSE)</f>
        <v>#N/A</v>
      </c>
    </row>
    <row r="106" spans="3:6" x14ac:dyDescent="0.2">
      <c r="C106" t="s">
        <v>95</v>
      </c>
      <c r="D106" t="e">
        <f>VLOOKUP($C106,'YOUR REF DATA'!$B:$D,2,FALSE)</f>
        <v>#N/A</v>
      </c>
      <c r="E106" s="1">
        <f t="shared" si="5"/>
        <v>0</v>
      </c>
      <c r="F106" t="e">
        <f>VLOOKUP($C106,'YOUR REF DATA'!$B:$D,3,FALSE)</f>
        <v>#N/A</v>
      </c>
    </row>
    <row r="107" spans="3:6" x14ac:dyDescent="0.2">
      <c r="C107" t="s">
        <v>96</v>
      </c>
      <c r="D107" t="e">
        <f>VLOOKUP($C107,'YOUR REF DATA'!$B:$D,2,FALSE)</f>
        <v>#N/A</v>
      </c>
      <c r="E107" s="1">
        <f t="shared" si="5"/>
        <v>0</v>
      </c>
      <c r="F107" t="e">
        <f>VLOOKUP($C107,'YOUR REF DATA'!$B:$D,3,FALSE)</f>
        <v>#N/A</v>
      </c>
    </row>
    <row r="108" spans="3:6" x14ac:dyDescent="0.2">
      <c r="C108" t="s">
        <v>97</v>
      </c>
      <c r="D108" t="e">
        <f>VLOOKUP($C108,'YOUR REF DATA'!$B:$D,2,FALSE)</f>
        <v>#N/A</v>
      </c>
      <c r="E108" s="1">
        <f t="shared" si="5"/>
        <v>0</v>
      </c>
      <c r="F108" t="e">
        <f>VLOOKUP($C108,'YOUR REF DATA'!$B:$D,3,FALSE)</f>
        <v>#N/A</v>
      </c>
    </row>
    <row r="109" spans="3:6" x14ac:dyDescent="0.2">
      <c r="C109" t="s">
        <v>109</v>
      </c>
      <c r="D109" t="e">
        <f>VLOOKUP($C109,'YOUR REF DATA'!$B:$D,2,FALSE)</f>
        <v>#N/A</v>
      </c>
      <c r="E109" s="1">
        <f t="shared" si="5"/>
        <v>0</v>
      </c>
      <c r="F109" t="e">
        <f>VLOOKUP($C109,'YOUR REF DATA'!$B:$D,3,FALSE)</f>
        <v>#N/A</v>
      </c>
    </row>
    <row r="110" spans="3:6" x14ac:dyDescent="0.2">
      <c r="C110" t="s">
        <v>110</v>
      </c>
      <c r="D110" t="e">
        <f>VLOOKUP($C110,'YOUR REF DATA'!$B:$D,2,FALSE)</f>
        <v>#N/A</v>
      </c>
      <c r="E110" s="1">
        <f t="shared" si="5"/>
        <v>0</v>
      </c>
      <c r="F110" t="e">
        <f>VLOOKUP($C110,'YOUR REF DATA'!$B:$D,3,FALSE)</f>
        <v>#N/A</v>
      </c>
    </row>
    <row r="111" spans="3:6" x14ac:dyDescent="0.2">
      <c r="C111" t="s">
        <v>111</v>
      </c>
      <c r="D111" t="e">
        <f>VLOOKUP($C111,'YOUR REF DATA'!$B:$D,2,FALSE)</f>
        <v>#N/A</v>
      </c>
      <c r="E111" s="1">
        <f t="shared" si="5"/>
        <v>0</v>
      </c>
      <c r="F111" t="e">
        <f>VLOOKUP($C111,'YOUR REF DATA'!$B:$D,3,FALSE)</f>
        <v>#N/A</v>
      </c>
    </row>
    <row r="112" spans="3:6" x14ac:dyDescent="0.2">
      <c r="C112" t="s">
        <v>112</v>
      </c>
      <c r="D112" t="e">
        <f>VLOOKUP($C112,'YOUR REF DATA'!$B:$D,2,FALSE)</f>
        <v>#N/A</v>
      </c>
      <c r="E112" s="1">
        <f t="shared" si="5"/>
        <v>0</v>
      </c>
      <c r="F112" t="e">
        <f>VLOOKUP($C112,'YOUR REF DATA'!$B:$D,3,FALSE)</f>
        <v>#N/A</v>
      </c>
    </row>
    <row r="113" spans="3:6" x14ac:dyDescent="0.2">
      <c r="C113" t="s">
        <v>113</v>
      </c>
      <c r="D113" t="e">
        <f>VLOOKUP($C113,'YOUR REF DATA'!$B:$D,2,FALSE)</f>
        <v>#N/A</v>
      </c>
      <c r="E113" s="1">
        <f t="shared" si="5"/>
        <v>0</v>
      </c>
      <c r="F113" t="e">
        <f>VLOOKUP($C113,'YOUR REF DATA'!$B:$D,3,FALSE)</f>
        <v>#N/A</v>
      </c>
    </row>
    <row r="114" spans="3:6" x14ac:dyDescent="0.2">
      <c r="C114" t="s">
        <v>114</v>
      </c>
      <c r="D114" t="e">
        <f>VLOOKUP($C114,'YOUR REF DATA'!$B:$D,2,FALSE)</f>
        <v>#N/A</v>
      </c>
      <c r="E114" s="1">
        <f t="shared" si="5"/>
        <v>0</v>
      </c>
      <c r="F114" t="e">
        <f>VLOOKUP($C114,'YOUR REF DATA'!$B:$D,3,FALSE)</f>
        <v>#N/A</v>
      </c>
    </row>
    <row r="115" spans="3:6" x14ac:dyDescent="0.2">
      <c r="C115" t="s">
        <v>115</v>
      </c>
      <c r="D115" t="e">
        <f>VLOOKUP($C115,'YOUR REF DATA'!$B:$D,2,FALSE)</f>
        <v>#N/A</v>
      </c>
      <c r="E115" s="1">
        <f t="shared" si="5"/>
        <v>0</v>
      </c>
      <c r="F115" t="e">
        <f>VLOOKUP($C115,'YOUR REF DATA'!$B:$D,3,FALSE)</f>
        <v>#N/A</v>
      </c>
    </row>
    <row r="116" spans="3:6" x14ac:dyDescent="0.2">
      <c r="C116" t="s">
        <v>116</v>
      </c>
      <c r="D116" t="e">
        <f>VLOOKUP($C116,'YOUR REF DATA'!$B:$D,2,FALSE)</f>
        <v>#N/A</v>
      </c>
      <c r="E116" s="1">
        <f t="shared" si="5"/>
        <v>0</v>
      </c>
      <c r="F116" t="e">
        <f>VLOOKUP($C116,'YOUR REF DATA'!$B:$D,3,FALSE)</f>
        <v>#N/A</v>
      </c>
    </row>
    <row r="117" spans="3:6" x14ac:dyDescent="0.2">
      <c r="C117" t="s">
        <v>117</v>
      </c>
      <c r="D117" t="e">
        <f>VLOOKUP($C117,'YOUR REF DATA'!$B:$D,2,FALSE)</f>
        <v>#N/A</v>
      </c>
      <c r="E117" s="1">
        <f t="shared" si="5"/>
        <v>0</v>
      </c>
      <c r="F117" t="e">
        <f>VLOOKUP($C117,'YOUR REF DATA'!$B:$D,3,FALSE)</f>
        <v>#N/A</v>
      </c>
    </row>
    <row r="118" spans="3:6" x14ac:dyDescent="0.2">
      <c r="C118" t="s">
        <v>118</v>
      </c>
      <c r="D118" t="e">
        <f>VLOOKUP($C118,'YOUR REF DATA'!$B:$D,2,FALSE)</f>
        <v>#N/A</v>
      </c>
      <c r="E118" s="1">
        <f t="shared" si="5"/>
        <v>0</v>
      </c>
      <c r="F118" t="e">
        <f>VLOOKUP($C118,'YOUR REF DATA'!$B:$D,3,FALSE)</f>
        <v>#N/A</v>
      </c>
    </row>
    <row r="119" spans="3:6" x14ac:dyDescent="0.2">
      <c r="C119" t="s">
        <v>119</v>
      </c>
      <c r="D119" t="e">
        <f>VLOOKUP($C119,'YOUR REF DATA'!$B:$D,2,FALSE)</f>
        <v>#N/A</v>
      </c>
      <c r="E119" s="1">
        <f t="shared" si="5"/>
        <v>0</v>
      </c>
      <c r="F119" t="e">
        <f>VLOOKUP($C119,'YOUR REF DATA'!$B:$D,3,FALSE)</f>
        <v>#N/A</v>
      </c>
    </row>
    <row r="120" spans="3:6" x14ac:dyDescent="0.2">
      <c r="C120" t="s">
        <v>120</v>
      </c>
      <c r="D120" t="e">
        <f>VLOOKUP($C120,'YOUR REF DATA'!$B:$D,2,FALSE)</f>
        <v>#N/A</v>
      </c>
      <c r="E120" s="1">
        <f t="shared" si="5"/>
        <v>0</v>
      </c>
      <c r="F120" t="e">
        <f>VLOOKUP($C120,'YOUR REF DATA'!$B:$D,3,FALSE)</f>
        <v>#N/A</v>
      </c>
    </row>
    <row r="121" spans="3:6" x14ac:dyDescent="0.2">
      <c r="C121" t="s">
        <v>121</v>
      </c>
      <c r="D121" t="e">
        <f>VLOOKUP($C121,'YOUR REF DATA'!$B:$D,2,FALSE)</f>
        <v>#N/A</v>
      </c>
      <c r="E121" s="1">
        <f t="shared" si="5"/>
        <v>0</v>
      </c>
      <c r="F121" t="e">
        <f>VLOOKUP($C121,'YOUR REF DATA'!$B:$D,3,FALSE)</f>
        <v>#N/A</v>
      </c>
    </row>
    <row r="122" spans="3:6" x14ac:dyDescent="0.2">
      <c r="C122" t="s">
        <v>122</v>
      </c>
      <c r="D122" t="e">
        <f>VLOOKUP($C122,'YOUR REF DATA'!$B:$D,2,FALSE)</f>
        <v>#N/A</v>
      </c>
      <c r="E122" s="1">
        <f t="shared" si="5"/>
        <v>0</v>
      </c>
      <c r="F122" t="e">
        <f>VLOOKUP($C122,'YOUR REF DATA'!$B:$D,3,FALSE)</f>
        <v>#N/A</v>
      </c>
    </row>
    <row r="123" spans="3:6" x14ac:dyDescent="0.2">
      <c r="C123" t="s">
        <v>123</v>
      </c>
      <c r="D123" t="e">
        <f>VLOOKUP($C123,'YOUR REF DATA'!$B:$D,2,FALSE)</f>
        <v>#N/A</v>
      </c>
      <c r="E123" s="1">
        <f t="shared" si="5"/>
        <v>0</v>
      </c>
      <c r="F123" t="e">
        <f>VLOOKUP($C123,'YOUR REF DATA'!$B:$D,3,FALSE)</f>
        <v>#N/A</v>
      </c>
    </row>
    <row r="124" spans="3:6" x14ac:dyDescent="0.2">
      <c r="C124" t="s">
        <v>124</v>
      </c>
      <c r="D124" t="e">
        <f>VLOOKUP($C124,'YOUR REF DATA'!$B:$D,2,FALSE)</f>
        <v>#N/A</v>
      </c>
      <c r="E124" s="1">
        <f t="shared" si="5"/>
        <v>0</v>
      </c>
      <c r="F124" t="e">
        <f>VLOOKUP($C124,'YOUR REF DATA'!$B:$D,3,FALSE)</f>
        <v>#N/A</v>
      </c>
    </row>
    <row r="125" spans="3:6" x14ac:dyDescent="0.2">
      <c r="C125" t="s">
        <v>125</v>
      </c>
      <c r="D125" t="e">
        <f>VLOOKUP($C125,'YOUR REF DATA'!$B:$D,2,FALSE)</f>
        <v>#N/A</v>
      </c>
      <c r="E125" s="1">
        <f t="shared" si="5"/>
        <v>0</v>
      </c>
      <c r="F125" t="e">
        <f>VLOOKUP($C125,'YOUR REF DATA'!$B:$D,3,FALSE)</f>
        <v>#N/A</v>
      </c>
    </row>
    <row r="126" spans="3:6" x14ac:dyDescent="0.2">
      <c r="C126" t="s">
        <v>126</v>
      </c>
      <c r="D126" t="e">
        <f>VLOOKUP($C126,'YOUR REF DATA'!$B:$D,2,FALSE)</f>
        <v>#N/A</v>
      </c>
      <c r="E126" s="1">
        <f t="shared" si="5"/>
        <v>0</v>
      </c>
      <c r="F126" t="e">
        <f>VLOOKUP($C126,'YOUR REF DATA'!$B:$D,3,FALSE)</f>
        <v>#N/A</v>
      </c>
    </row>
    <row r="127" spans="3:6" x14ac:dyDescent="0.2">
      <c r="C127" t="s">
        <v>127</v>
      </c>
      <c r="D127" t="e">
        <f>VLOOKUP($C127,'YOUR REF DATA'!$B:$D,2,FALSE)</f>
        <v>#N/A</v>
      </c>
      <c r="E127" s="1">
        <f t="shared" si="5"/>
        <v>0</v>
      </c>
      <c r="F127" t="e">
        <f>VLOOKUP($C127,'YOUR REF DATA'!$B:$D,3,FALSE)</f>
        <v>#N/A</v>
      </c>
    </row>
    <row r="128" spans="3:6" x14ac:dyDescent="0.2">
      <c r="C128" t="s">
        <v>128</v>
      </c>
      <c r="D128" t="e">
        <f>VLOOKUP($C128,'YOUR REF DATA'!$B:$D,2,FALSE)</f>
        <v>#N/A</v>
      </c>
      <c r="E128" s="1">
        <f t="shared" si="5"/>
        <v>0</v>
      </c>
      <c r="F128" t="e">
        <f>VLOOKUP($C128,'YOUR REF DATA'!$B:$D,3,FALSE)</f>
        <v>#N/A</v>
      </c>
    </row>
    <row r="129" spans="3:6" x14ac:dyDescent="0.2">
      <c r="C129" t="s">
        <v>129</v>
      </c>
      <c r="D129" t="e">
        <f>VLOOKUP($C129,'YOUR REF DATA'!$B:$D,2,FALSE)</f>
        <v>#N/A</v>
      </c>
      <c r="E129" s="1">
        <f t="shared" si="5"/>
        <v>0</v>
      </c>
      <c r="F129" t="e">
        <f>VLOOKUP($C129,'YOUR REF DATA'!$B:$D,3,FALSE)</f>
        <v>#N/A</v>
      </c>
    </row>
    <row r="130" spans="3:6" x14ac:dyDescent="0.2">
      <c r="C130" t="s">
        <v>130</v>
      </c>
      <c r="D130" t="e">
        <f>VLOOKUP($C130,'YOUR REF DATA'!$B:$D,2,FALSE)</f>
        <v>#N/A</v>
      </c>
      <c r="E130" s="1">
        <f t="shared" si="5"/>
        <v>0</v>
      </c>
      <c r="F130" t="e">
        <f>VLOOKUP($C130,'YOUR REF DATA'!$B:$D,3,FALSE)</f>
        <v>#N/A</v>
      </c>
    </row>
    <row r="131" spans="3:6" x14ac:dyDescent="0.2">
      <c r="C131" t="s">
        <v>131</v>
      </c>
      <c r="D131" t="e">
        <f>VLOOKUP($C131,'YOUR REF DATA'!$B:$D,2,FALSE)</f>
        <v>#N/A</v>
      </c>
      <c r="E131" s="1">
        <f t="shared" si="5"/>
        <v>0</v>
      </c>
      <c r="F131" t="e">
        <f>VLOOKUP($C131,'YOUR REF DATA'!$B:$D,3,FALSE)</f>
        <v>#N/A</v>
      </c>
    </row>
    <row r="132" spans="3:6" x14ac:dyDescent="0.2">
      <c r="C132" t="s">
        <v>132</v>
      </c>
      <c r="D132" t="e">
        <f>VLOOKUP($C132,'YOUR REF DATA'!$B:$D,2,FALSE)</f>
        <v>#N/A</v>
      </c>
      <c r="E132" s="1">
        <f t="shared" si="5"/>
        <v>0</v>
      </c>
      <c r="F132" t="e">
        <f>VLOOKUP($C132,'YOUR REF DATA'!$B:$D,3,FALSE)</f>
        <v>#N/A</v>
      </c>
    </row>
    <row r="133" spans="3:6" x14ac:dyDescent="0.2">
      <c r="C133" t="s">
        <v>133</v>
      </c>
      <c r="D133" t="e">
        <f>VLOOKUP($C133,'YOUR REF DATA'!$B:$D,2,FALSE)</f>
        <v>#N/A</v>
      </c>
      <c r="E133" s="1">
        <f t="shared" si="5"/>
        <v>0</v>
      </c>
      <c r="F133" t="e">
        <f>VLOOKUP($C133,'YOUR REF DATA'!$B:$D,3,FALSE)</f>
        <v>#N/A</v>
      </c>
    </row>
    <row r="134" spans="3:6" x14ac:dyDescent="0.2">
      <c r="C134" t="s">
        <v>134</v>
      </c>
      <c r="D134" t="e">
        <f>VLOOKUP($C134,'YOUR REF DATA'!$B:$D,2,FALSE)</f>
        <v>#N/A</v>
      </c>
      <c r="E134" s="1">
        <f t="shared" si="5"/>
        <v>0</v>
      </c>
      <c r="F134" t="e">
        <f>VLOOKUP($C134,'YOUR REF DATA'!$B:$D,3,FALSE)</f>
        <v>#N/A</v>
      </c>
    </row>
    <row r="135" spans="3:6" x14ac:dyDescent="0.2">
      <c r="C135" t="s">
        <v>135</v>
      </c>
      <c r="D135" t="e">
        <f>VLOOKUP($C135,'YOUR REF DATA'!$B:$D,2,FALSE)</f>
        <v>#N/A</v>
      </c>
      <c r="E135" s="1">
        <f t="shared" si="5"/>
        <v>0</v>
      </c>
      <c r="F135" t="e">
        <f>VLOOKUP($C135,'YOUR REF DATA'!$B:$D,3,FALSE)</f>
        <v>#N/A</v>
      </c>
    </row>
    <row r="136" spans="3:6" x14ac:dyDescent="0.2">
      <c r="C136" t="s">
        <v>136</v>
      </c>
      <c r="D136" t="e">
        <f>VLOOKUP($C136,'YOUR REF DATA'!$B:$D,2,FALSE)</f>
        <v>#N/A</v>
      </c>
      <c r="E136" s="1">
        <f t="shared" si="5"/>
        <v>0</v>
      </c>
      <c r="F136" t="e">
        <f>VLOOKUP($C136,'YOUR REF DATA'!$B:$D,3,FALSE)</f>
        <v>#N/A</v>
      </c>
    </row>
    <row r="137" spans="3:6" x14ac:dyDescent="0.2">
      <c r="C137" t="s">
        <v>137</v>
      </c>
      <c r="D137" t="e">
        <f>VLOOKUP($C137,'YOUR REF DATA'!$B:$D,2,FALSE)</f>
        <v>#N/A</v>
      </c>
      <c r="E137" s="1">
        <f t="shared" si="5"/>
        <v>0</v>
      </c>
      <c r="F137" t="e">
        <f>VLOOKUP($C137,'YOUR REF DATA'!$B:$D,3,FALSE)</f>
        <v>#N/A</v>
      </c>
    </row>
    <row r="138" spans="3:6" x14ac:dyDescent="0.2">
      <c r="C138" t="s">
        <v>138</v>
      </c>
      <c r="D138" t="e">
        <f>VLOOKUP($C138,'YOUR REF DATA'!$B:$D,2,FALSE)</f>
        <v>#N/A</v>
      </c>
      <c r="E138" s="1">
        <f t="shared" si="5"/>
        <v>0</v>
      </c>
      <c r="F138" t="e">
        <f>VLOOKUP($C138,'YOUR REF DATA'!$B:$D,3,FALSE)</f>
        <v>#N/A</v>
      </c>
    </row>
    <row r="139" spans="3:6" x14ac:dyDescent="0.2">
      <c r="C139" t="s">
        <v>139</v>
      </c>
      <c r="D139" t="e">
        <f>VLOOKUP($C139,'YOUR REF DATA'!$B:$D,2,FALSE)</f>
        <v>#N/A</v>
      </c>
      <c r="E139" s="1">
        <f t="shared" si="5"/>
        <v>0</v>
      </c>
      <c r="F139" t="e">
        <f>VLOOKUP($C139,'YOUR REF DATA'!$B:$D,3,FALSE)</f>
        <v>#N/A</v>
      </c>
    </row>
    <row r="140" spans="3:6" x14ac:dyDescent="0.2">
      <c r="C140" t="s">
        <v>140</v>
      </c>
      <c r="D140" t="e">
        <f>VLOOKUP($C140,'YOUR REF DATA'!$B:$D,2,FALSE)</f>
        <v>#N/A</v>
      </c>
      <c r="E140" s="1">
        <f t="shared" ref="E140:E181" si="6">SUMIF($C$11:$C$55,C140,$D$11:$D$55)</f>
        <v>0</v>
      </c>
      <c r="F140" t="e">
        <f>VLOOKUP($C140,'YOUR REF DATA'!$B:$D,3,FALSE)</f>
        <v>#N/A</v>
      </c>
    </row>
    <row r="141" spans="3:6" x14ac:dyDescent="0.2">
      <c r="C141" t="s">
        <v>141</v>
      </c>
      <c r="D141" t="e">
        <f>VLOOKUP($C141,'YOUR REF DATA'!$B:$D,2,FALSE)</f>
        <v>#N/A</v>
      </c>
      <c r="E141" s="1">
        <f t="shared" si="6"/>
        <v>0</v>
      </c>
      <c r="F141" t="e">
        <f>VLOOKUP($C141,'YOUR REF DATA'!$B:$D,3,FALSE)</f>
        <v>#N/A</v>
      </c>
    </row>
    <row r="142" spans="3:6" x14ac:dyDescent="0.2">
      <c r="C142" t="s">
        <v>142</v>
      </c>
      <c r="D142" t="e">
        <f>VLOOKUP($C142,'YOUR REF DATA'!$B:$D,2,FALSE)</f>
        <v>#N/A</v>
      </c>
      <c r="E142" s="1">
        <f t="shared" si="6"/>
        <v>0</v>
      </c>
      <c r="F142" t="e">
        <f>VLOOKUP($C142,'YOUR REF DATA'!$B:$D,3,FALSE)</f>
        <v>#N/A</v>
      </c>
    </row>
    <row r="143" spans="3:6" x14ac:dyDescent="0.2">
      <c r="C143" t="s">
        <v>143</v>
      </c>
      <c r="D143" t="e">
        <f>VLOOKUP($C143,'YOUR REF DATA'!$B:$D,2,FALSE)</f>
        <v>#N/A</v>
      </c>
      <c r="E143" s="1">
        <f t="shared" si="6"/>
        <v>0</v>
      </c>
      <c r="F143" t="e">
        <f>VLOOKUP($C143,'YOUR REF DATA'!$B:$D,3,FALSE)</f>
        <v>#N/A</v>
      </c>
    </row>
    <row r="144" spans="3:6" x14ac:dyDescent="0.2">
      <c r="C144" t="s">
        <v>144</v>
      </c>
      <c r="D144" t="e">
        <f>VLOOKUP($C144,'YOUR REF DATA'!$B:$D,2,FALSE)</f>
        <v>#N/A</v>
      </c>
      <c r="E144" s="1">
        <f t="shared" si="6"/>
        <v>0</v>
      </c>
      <c r="F144" t="e">
        <f>VLOOKUP($C144,'YOUR REF DATA'!$B:$D,3,FALSE)</f>
        <v>#N/A</v>
      </c>
    </row>
    <row r="145" spans="3:6" x14ac:dyDescent="0.2">
      <c r="C145" t="s">
        <v>145</v>
      </c>
      <c r="D145" t="e">
        <f>VLOOKUP($C145,'YOUR REF DATA'!$B:$D,2,FALSE)</f>
        <v>#N/A</v>
      </c>
      <c r="E145" s="1">
        <f t="shared" si="6"/>
        <v>0</v>
      </c>
      <c r="F145" t="e">
        <f>VLOOKUP($C145,'YOUR REF DATA'!$B:$D,3,FALSE)</f>
        <v>#N/A</v>
      </c>
    </row>
    <row r="146" spans="3:6" x14ac:dyDescent="0.2">
      <c r="C146" t="s">
        <v>146</v>
      </c>
      <c r="D146" t="e">
        <f>VLOOKUP($C146,'YOUR REF DATA'!$B:$D,2,FALSE)</f>
        <v>#N/A</v>
      </c>
      <c r="E146" s="1">
        <f t="shared" si="6"/>
        <v>0</v>
      </c>
      <c r="F146" t="e">
        <f>VLOOKUP($C146,'YOUR REF DATA'!$B:$D,3,FALSE)</f>
        <v>#N/A</v>
      </c>
    </row>
    <row r="147" spans="3:6" x14ac:dyDescent="0.2">
      <c r="C147" t="s">
        <v>147</v>
      </c>
      <c r="D147" t="e">
        <f>VLOOKUP($C147,'YOUR REF DATA'!$B:$D,2,FALSE)</f>
        <v>#N/A</v>
      </c>
      <c r="E147" s="1">
        <f t="shared" si="6"/>
        <v>0</v>
      </c>
      <c r="F147" t="e">
        <f>VLOOKUP($C147,'YOUR REF DATA'!$B:$D,3,FALSE)</f>
        <v>#N/A</v>
      </c>
    </row>
    <row r="148" spans="3:6" x14ac:dyDescent="0.2">
      <c r="C148" t="s">
        <v>148</v>
      </c>
      <c r="D148" t="e">
        <f>VLOOKUP($C148,'YOUR REF DATA'!$B:$D,2,FALSE)</f>
        <v>#N/A</v>
      </c>
      <c r="E148" s="1">
        <f t="shared" si="6"/>
        <v>0</v>
      </c>
      <c r="F148" t="e">
        <f>VLOOKUP($C148,'YOUR REF DATA'!$B:$D,3,FALSE)</f>
        <v>#N/A</v>
      </c>
    </row>
    <row r="149" spans="3:6" x14ac:dyDescent="0.2">
      <c r="C149" t="s">
        <v>149</v>
      </c>
      <c r="D149" t="e">
        <f>VLOOKUP($C149,'YOUR REF DATA'!$B:$D,2,FALSE)</f>
        <v>#N/A</v>
      </c>
      <c r="E149" s="1">
        <f t="shared" si="6"/>
        <v>0</v>
      </c>
      <c r="F149" t="e">
        <f>VLOOKUP($C149,'YOUR REF DATA'!$B:$D,3,FALSE)</f>
        <v>#N/A</v>
      </c>
    </row>
    <row r="150" spans="3:6" x14ac:dyDescent="0.2">
      <c r="C150" t="s">
        <v>150</v>
      </c>
      <c r="D150" t="e">
        <f>VLOOKUP($C150,'YOUR REF DATA'!$B:$D,2,FALSE)</f>
        <v>#N/A</v>
      </c>
      <c r="E150" s="1">
        <f t="shared" si="6"/>
        <v>0</v>
      </c>
      <c r="F150" t="e">
        <f>VLOOKUP($C150,'YOUR REF DATA'!$B:$D,3,FALSE)</f>
        <v>#N/A</v>
      </c>
    </row>
    <row r="151" spans="3:6" x14ac:dyDescent="0.2">
      <c r="C151" t="s">
        <v>151</v>
      </c>
      <c r="D151" t="e">
        <f>VLOOKUP($C151,'YOUR REF DATA'!$B:$D,2,FALSE)</f>
        <v>#N/A</v>
      </c>
      <c r="E151" s="1">
        <f t="shared" si="6"/>
        <v>0</v>
      </c>
      <c r="F151" t="e">
        <f>VLOOKUP($C151,'YOUR REF DATA'!$B:$D,3,FALSE)</f>
        <v>#N/A</v>
      </c>
    </row>
    <row r="152" spans="3:6" x14ac:dyDescent="0.2">
      <c r="C152" t="s">
        <v>152</v>
      </c>
      <c r="D152" t="e">
        <f>VLOOKUP($C152,'YOUR REF DATA'!$B:$D,2,FALSE)</f>
        <v>#N/A</v>
      </c>
      <c r="E152" s="1">
        <f t="shared" si="6"/>
        <v>0</v>
      </c>
      <c r="F152" t="e">
        <f>VLOOKUP($C152,'YOUR REF DATA'!$B:$D,3,FALSE)</f>
        <v>#N/A</v>
      </c>
    </row>
    <row r="153" spans="3:6" x14ac:dyDescent="0.2">
      <c r="C153" t="s">
        <v>153</v>
      </c>
      <c r="D153" t="e">
        <f>VLOOKUP($C153,'YOUR REF DATA'!$B:$D,2,FALSE)</f>
        <v>#N/A</v>
      </c>
      <c r="E153" s="1">
        <f t="shared" si="6"/>
        <v>0</v>
      </c>
      <c r="F153" t="e">
        <f>VLOOKUP($C153,'YOUR REF DATA'!$B:$D,3,FALSE)</f>
        <v>#N/A</v>
      </c>
    </row>
    <row r="154" spans="3:6" x14ac:dyDescent="0.2">
      <c r="C154" t="s">
        <v>154</v>
      </c>
      <c r="D154" t="e">
        <f>VLOOKUP($C154,'YOUR REF DATA'!$B:$D,2,FALSE)</f>
        <v>#N/A</v>
      </c>
      <c r="E154" s="1">
        <f t="shared" si="6"/>
        <v>0</v>
      </c>
      <c r="F154" t="e">
        <f>VLOOKUP($C154,'YOUR REF DATA'!$B:$D,3,FALSE)</f>
        <v>#N/A</v>
      </c>
    </row>
    <row r="155" spans="3:6" x14ac:dyDescent="0.2">
      <c r="C155" t="s">
        <v>155</v>
      </c>
      <c r="D155" t="e">
        <f>VLOOKUP($C155,'YOUR REF DATA'!$B:$D,2,FALSE)</f>
        <v>#N/A</v>
      </c>
      <c r="E155" s="1">
        <f t="shared" si="6"/>
        <v>0</v>
      </c>
      <c r="F155" t="e">
        <f>VLOOKUP($C155,'YOUR REF DATA'!$B:$D,3,FALSE)</f>
        <v>#N/A</v>
      </c>
    </row>
    <row r="156" spans="3:6" x14ac:dyDescent="0.2">
      <c r="C156" t="s">
        <v>156</v>
      </c>
      <c r="D156" t="e">
        <f>VLOOKUP($C156,'YOUR REF DATA'!$B:$D,2,FALSE)</f>
        <v>#N/A</v>
      </c>
      <c r="E156" s="1">
        <f t="shared" si="6"/>
        <v>0</v>
      </c>
      <c r="F156" t="e">
        <f>VLOOKUP($C156,'YOUR REF DATA'!$B:$D,3,FALSE)</f>
        <v>#N/A</v>
      </c>
    </row>
    <row r="157" spans="3:6" x14ac:dyDescent="0.2">
      <c r="C157" t="s">
        <v>157</v>
      </c>
      <c r="D157" t="e">
        <f>VLOOKUP($C157,'YOUR REF DATA'!$B:$D,2,FALSE)</f>
        <v>#N/A</v>
      </c>
      <c r="E157" s="1">
        <f t="shared" si="6"/>
        <v>0</v>
      </c>
      <c r="F157" t="e">
        <f>VLOOKUP($C157,'YOUR REF DATA'!$B:$D,3,FALSE)</f>
        <v>#N/A</v>
      </c>
    </row>
    <row r="158" spans="3:6" x14ac:dyDescent="0.2">
      <c r="C158" t="s">
        <v>158</v>
      </c>
      <c r="D158" t="e">
        <f>VLOOKUP($C158,'YOUR REF DATA'!$B:$D,2,FALSE)</f>
        <v>#N/A</v>
      </c>
      <c r="E158" s="1">
        <f t="shared" si="6"/>
        <v>0</v>
      </c>
      <c r="F158" t="e">
        <f>VLOOKUP($C158,'YOUR REF DATA'!$B:$D,3,FALSE)</f>
        <v>#N/A</v>
      </c>
    </row>
    <row r="159" spans="3:6" x14ac:dyDescent="0.2">
      <c r="C159" t="s">
        <v>159</v>
      </c>
      <c r="D159" t="e">
        <f>VLOOKUP($C159,'YOUR REF DATA'!$B:$D,2,FALSE)</f>
        <v>#N/A</v>
      </c>
      <c r="E159" s="1">
        <f t="shared" si="6"/>
        <v>0</v>
      </c>
      <c r="F159" t="e">
        <f>VLOOKUP($C159,'YOUR REF DATA'!$B:$D,3,FALSE)</f>
        <v>#N/A</v>
      </c>
    </row>
    <row r="160" spans="3:6" x14ac:dyDescent="0.2">
      <c r="C160" t="s">
        <v>160</v>
      </c>
      <c r="D160" t="e">
        <f>VLOOKUP($C160,'YOUR REF DATA'!$B:$D,2,FALSE)</f>
        <v>#N/A</v>
      </c>
      <c r="E160" s="1">
        <f t="shared" si="6"/>
        <v>0</v>
      </c>
      <c r="F160" t="e">
        <f>VLOOKUP($C160,'YOUR REF DATA'!$B:$D,3,FALSE)</f>
        <v>#N/A</v>
      </c>
    </row>
    <row r="161" spans="3:6" x14ac:dyDescent="0.2">
      <c r="C161" t="s">
        <v>161</v>
      </c>
      <c r="D161" t="e">
        <f>VLOOKUP($C161,'YOUR REF DATA'!$B:$D,2,FALSE)</f>
        <v>#N/A</v>
      </c>
      <c r="E161" s="1">
        <f t="shared" si="6"/>
        <v>0</v>
      </c>
      <c r="F161" t="e">
        <f>VLOOKUP($C161,'YOUR REF DATA'!$B:$D,3,FALSE)</f>
        <v>#N/A</v>
      </c>
    </row>
    <row r="162" spans="3:6" x14ac:dyDescent="0.2">
      <c r="C162" t="s">
        <v>162</v>
      </c>
      <c r="D162" t="e">
        <f>VLOOKUP($C162,'YOUR REF DATA'!$B:$D,2,FALSE)</f>
        <v>#N/A</v>
      </c>
      <c r="E162" s="1">
        <f t="shared" si="6"/>
        <v>0</v>
      </c>
      <c r="F162" t="e">
        <f>VLOOKUP($C162,'YOUR REF DATA'!$B:$D,3,FALSE)</f>
        <v>#N/A</v>
      </c>
    </row>
    <row r="163" spans="3:6" x14ac:dyDescent="0.2">
      <c r="C163" t="s">
        <v>163</v>
      </c>
      <c r="D163" t="e">
        <f>VLOOKUP($C163,'YOUR REF DATA'!$B:$D,2,FALSE)</f>
        <v>#N/A</v>
      </c>
      <c r="E163" s="1">
        <f t="shared" si="6"/>
        <v>0</v>
      </c>
      <c r="F163" t="e">
        <f>VLOOKUP($C163,'YOUR REF DATA'!$B:$D,3,FALSE)</f>
        <v>#N/A</v>
      </c>
    </row>
    <row r="164" spans="3:6" x14ac:dyDescent="0.2">
      <c r="C164" t="s">
        <v>164</v>
      </c>
      <c r="D164" t="e">
        <f>VLOOKUP($C164,'YOUR REF DATA'!$B:$D,2,FALSE)</f>
        <v>#N/A</v>
      </c>
      <c r="E164" s="1">
        <f t="shared" si="6"/>
        <v>0</v>
      </c>
      <c r="F164" t="e">
        <f>VLOOKUP($C164,'YOUR REF DATA'!$B:$D,3,FALSE)</f>
        <v>#N/A</v>
      </c>
    </row>
    <row r="165" spans="3:6" x14ac:dyDescent="0.2">
      <c r="C165" t="s">
        <v>165</v>
      </c>
      <c r="D165" t="e">
        <f>VLOOKUP($C165,'YOUR REF DATA'!$B:$D,2,FALSE)</f>
        <v>#N/A</v>
      </c>
      <c r="E165" s="1">
        <f t="shared" si="6"/>
        <v>0</v>
      </c>
      <c r="F165" t="e">
        <f>VLOOKUP($C165,'YOUR REF DATA'!$B:$D,3,FALSE)</f>
        <v>#N/A</v>
      </c>
    </row>
    <row r="166" spans="3:6" x14ac:dyDescent="0.2">
      <c r="C166" t="s">
        <v>166</v>
      </c>
      <c r="D166" t="e">
        <f>VLOOKUP($C166,'YOUR REF DATA'!$B:$D,2,FALSE)</f>
        <v>#N/A</v>
      </c>
      <c r="E166" s="1">
        <f t="shared" si="6"/>
        <v>0</v>
      </c>
      <c r="F166" t="e">
        <f>VLOOKUP($C166,'YOUR REF DATA'!$B:$D,3,FALSE)</f>
        <v>#N/A</v>
      </c>
    </row>
    <row r="167" spans="3:6" x14ac:dyDescent="0.2">
      <c r="C167" t="s">
        <v>167</v>
      </c>
      <c r="D167" t="e">
        <f>VLOOKUP($C167,'YOUR REF DATA'!$B:$D,2,FALSE)</f>
        <v>#N/A</v>
      </c>
      <c r="E167" s="1">
        <f t="shared" si="6"/>
        <v>0</v>
      </c>
      <c r="F167" t="e">
        <f>VLOOKUP($C167,'YOUR REF DATA'!$B:$D,3,FALSE)</f>
        <v>#N/A</v>
      </c>
    </row>
    <row r="168" spans="3:6" x14ac:dyDescent="0.2">
      <c r="C168" t="s">
        <v>168</v>
      </c>
      <c r="D168" t="e">
        <f>VLOOKUP($C168,'YOUR REF DATA'!$B:$D,2,FALSE)</f>
        <v>#N/A</v>
      </c>
      <c r="E168" s="1">
        <f t="shared" si="6"/>
        <v>0</v>
      </c>
      <c r="F168" t="e">
        <f>VLOOKUP($C168,'YOUR REF DATA'!$B:$D,3,FALSE)</f>
        <v>#N/A</v>
      </c>
    </row>
    <row r="169" spans="3:6" x14ac:dyDescent="0.2">
      <c r="C169" t="s">
        <v>169</v>
      </c>
      <c r="D169" t="e">
        <f>VLOOKUP($C169,'YOUR REF DATA'!$B:$D,2,FALSE)</f>
        <v>#N/A</v>
      </c>
      <c r="E169" s="1">
        <f t="shared" si="6"/>
        <v>0</v>
      </c>
      <c r="F169" t="e">
        <f>VLOOKUP($C169,'YOUR REF DATA'!$B:$D,3,FALSE)</f>
        <v>#N/A</v>
      </c>
    </row>
    <row r="170" spans="3:6" x14ac:dyDescent="0.2">
      <c r="C170" t="s">
        <v>170</v>
      </c>
      <c r="D170" t="e">
        <f>VLOOKUP($C170,'YOUR REF DATA'!$B:$D,2,FALSE)</f>
        <v>#N/A</v>
      </c>
      <c r="E170" s="1">
        <f t="shared" si="6"/>
        <v>0</v>
      </c>
      <c r="F170" t="e">
        <f>VLOOKUP($C170,'YOUR REF DATA'!$B:$D,3,FALSE)</f>
        <v>#N/A</v>
      </c>
    </row>
    <row r="171" spans="3:6" x14ac:dyDescent="0.2">
      <c r="C171" t="s">
        <v>171</v>
      </c>
      <c r="D171" t="e">
        <f>VLOOKUP($C171,'YOUR REF DATA'!$B:$D,2,FALSE)</f>
        <v>#N/A</v>
      </c>
      <c r="E171" s="1">
        <f t="shared" si="6"/>
        <v>0</v>
      </c>
      <c r="F171" t="e">
        <f>VLOOKUP($C171,'YOUR REF DATA'!$B:$D,3,FALSE)</f>
        <v>#N/A</v>
      </c>
    </row>
    <row r="172" spans="3:6" x14ac:dyDescent="0.2">
      <c r="C172" t="s">
        <v>172</v>
      </c>
      <c r="D172" t="e">
        <f>VLOOKUP($C172,'YOUR REF DATA'!$B:$D,2,FALSE)</f>
        <v>#N/A</v>
      </c>
      <c r="E172" s="1">
        <f t="shared" si="6"/>
        <v>0</v>
      </c>
      <c r="F172" t="e">
        <f>VLOOKUP($C172,'YOUR REF DATA'!$B:$D,3,FALSE)</f>
        <v>#N/A</v>
      </c>
    </row>
    <row r="173" spans="3:6" x14ac:dyDescent="0.2">
      <c r="C173" t="s">
        <v>173</v>
      </c>
      <c r="D173" t="e">
        <f>VLOOKUP($C173,'YOUR REF DATA'!$B:$D,2,FALSE)</f>
        <v>#N/A</v>
      </c>
      <c r="E173" s="1">
        <f t="shared" si="6"/>
        <v>0</v>
      </c>
      <c r="F173" t="e">
        <f>VLOOKUP($C173,'YOUR REF DATA'!$B:$D,3,FALSE)</f>
        <v>#N/A</v>
      </c>
    </row>
    <row r="174" spans="3:6" x14ac:dyDescent="0.2">
      <c r="C174" t="s">
        <v>174</v>
      </c>
      <c r="D174" t="e">
        <f>VLOOKUP($C174,'YOUR REF DATA'!$B:$D,2,FALSE)</f>
        <v>#N/A</v>
      </c>
      <c r="E174" s="1">
        <f t="shared" si="6"/>
        <v>0</v>
      </c>
      <c r="F174" t="e">
        <f>VLOOKUP($C174,'YOUR REF DATA'!$B:$D,3,FALSE)</f>
        <v>#N/A</v>
      </c>
    </row>
    <row r="175" spans="3:6" x14ac:dyDescent="0.2">
      <c r="C175" t="s">
        <v>175</v>
      </c>
      <c r="D175" t="e">
        <f>VLOOKUP($C175,'YOUR REF DATA'!$B:$D,2,FALSE)</f>
        <v>#N/A</v>
      </c>
      <c r="E175" s="1">
        <f t="shared" si="6"/>
        <v>0</v>
      </c>
      <c r="F175" t="e">
        <f>VLOOKUP($C175,'YOUR REF DATA'!$B:$D,3,FALSE)</f>
        <v>#N/A</v>
      </c>
    </row>
    <row r="176" spans="3:6" x14ac:dyDescent="0.2">
      <c r="C176" t="s">
        <v>176</v>
      </c>
      <c r="D176" t="e">
        <f>VLOOKUP($C176,'YOUR REF DATA'!$B:$D,2,FALSE)</f>
        <v>#N/A</v>
      </c>
      <c r="E176" s="1">
        <f t="shared" si="6"/>
        <v>0</v>
      </c>
      <c r="F176" t="e">
        <f>VLOOKUP($C176,'YOUR REF DATA'!$B:$D,3,FALSE)</f>
        <v>#N/A</v>
      </c>
    </row>
    <row r="177" spans="3:6" x14ac:dyDescent="0.2">
      <c r="C177" t="s">
        <v>177</v>
      </c>
      <c r="D177" t="e">
        <f>VLOOKUP($C177,'YOUR REF DATA'!$B:$D,2,FALSE)</f>
        <v>#N/A</v>
      </c>
      <c r="E177" s="1">
        <f t="shared" si="6"/>
        <v>0</v>
      </c>
      <c r="F177" t="e">
        <f>VLOOKUP($C177,'YOUR REF DATA'!$B:$D,3,FALSE)</f>
        <v>#N/A</v>
      </c>
    </row>
    <row r="178" spans="3:6" x14ac:dyDescent="0.2">
      <c r="C178" t="s">
        <v>178</v>
      </c>
      <c r="D178" t="e">
        <f>VLOOKUP($C178,'YOUR REF DATA'!$B:$D,2,FALSE)</f>
        <v>#N/A</v>
      </c>
      <c r="E178" s="1">
        <f t="shared" si="6"/>
        <v>0</v>
      </c>
      <c r="F178" t="e">
        <f>VLOOKUP($C178,'YOUR REF DATA'!$B:$D,3,FALSE)</f>
        <v>#N/A</v>
      </c>
    </row>
    <row r="179" spans="3:6" x14ac:dyDescent="0.2">
      <c r="C179" t="s">
        <v>179</v>
      </c>
      <c r="D179" t="e">
        <f>VLOOKUP($C179,'YOUR REF DATA'!$B:$D,2,FALSE)</f>
        <v>#N/A</v>
      </c>
      <c r="E179" s="1">
        <f t="shared" si="6"/>
        <v>0</v>
      </c>
      <c r="F179" t="e">
        <f>VLOOKUP($C179,'YOUR REF DATA'!$B:$D,3,FALSE)</f>
        <v>#N/A</v>
      </c>
    </row>
    <row r="180" spans="3:6" x14ac:dyDescent="0.2">
      <c r="C180" t="s">
        <v>180</v>
      </c>
      <c r="D180" t="e">
        <f>VLOOKUP($C180,'YOUR REF DATA'!$B:$D,2,FALSE)</f>
        <v>#N/A</v>
      </c>
      <c r="E180" s="1">
        <f t="shared" si="6"/>
        <v>0</v>
      </c>
      <c r="F180" t="e">
        <f>VLOOKUP($C180,'YOUR REF DATA'!$B:$D,3,FALSE)</f>
        <v>#N/A</v>
      </c>
    </row>
    <row r="181" spans="3:6" x14ac:dyDescent="0.2">
      <c r="C181" t="s">
        <v>181</v>
      </c>
      <c r="D181" t="e">
        <f>VLOOKUP($C181,'YOUR REF DATA'!$B:$D,2,FALSE)</f>
        <v>#N/A</v>
      </c>
      <c r="E181" s="1">
        <f t="shared" si="6"/>
        <v>0</v>
      </c>
      <c r="F181" t="e">
        <f>VLOOKUP($C181,'YOUR REF DATA'!$B:$D,3,FALSE)</f>
        <v>#N/A</v>
      </c>
    </row>
  </sheetData>
  <sheetProtection sheet="1" objects="1" scenarios="1" insertRows="0"/>
  <mergeCells count="7">
    <mergeCell ref="B66:F66"/>
    <mergeCell ref="A1:C1"/>
    <mergeCell ref="E1:F1"/>
    <mergeCell ref="B59:F59"/>
    <mergeCell ref="B60:F60"/>
    <mergeCell ref="B61:F61"/>
    <mergeCell ref="B62:F62"/>
  </mergeCells>
  <dataValidations count="4">
    <dataValidation type="list" allowBlank="1" showInputMessage="1" showErrorMessage="1" sqref="J61:J66" xr:uid="{00000000-0002-0000-0600-000000000000}">
      <formula1>$J$69:$J$72</formula1>
    </dataValidation>
    <dataValidation type="list" allowBlank="1" showInputMessage="1" showErrorMessage="1" sqref="I61:I66" xr:uid="{00000000-0002-0000-0600-000001000000}">
      <formula1>$I$69:$I$72</formula1>
    </dataValidation>
    <dataValidation type="list" allowBlank="1" showInputMessage="1" showErrorMessage="1" sqref="J60" xr:uid="{00000000-0002-0000-0600-000002000000}">
      <formula1>$J$69:$J$75</formula1>
    </dataValidation>
    <dataValidation type="list" allowBlank="1" showInputMessage="1" showErrorMessage="1" sqref="I60" xr:uid="{00000000-0002-0000-0600-000003000000}">
      <formula1>$I$69:$I$75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4000000}">
          <x14:formula1>
            <xm:f>'YOUR REF DATA'!$B$8:$B$68</xm:f>
          </x14:formula1>
          <xm:sqref>C12:C55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  <pageSetUpPr fitToPage="1"/>
  </sheetPr>
  <dimension ref="A1:N181"/>
  <sheetViews>
    <sheetView showGridLines="0" workbookViewId="0">
      <pane ySplit="11" topLeftCell="A12" activePane="bottomLeft" state="frozen"/>
      <selection activeCell="F22" sqref="F22"/>
      <selection pane="bottomLeft" activeCell="F15" sqref="F15"/>
    </sheetView>
  </sheetViews>
  <sheetFormatPr defaultRowHeight="12.75" x14ac:dyDescent="0.2"/>
  <cols>
    <col min="1" max="1" width="8.28515625" customWidth="1"/>
    <col min="2" max="2" width="8.7109375" customWidth="1"/>
    <col min="3" max="4" width="7" customWidth="1"/>
    <col min="5" max="5" width="11.28515625" customWidth="1"/>
    <col min="6" max="6" width="22" customWidth="1"/>
    <col min="7" max="7" width="3.42578125" customWidth="1"/>
    <col min="8" max="8" width="19.7109375" customWidth="1"/>
    <col min="9" max="9" width="18.42578125" customWidth="1"/>
    <col min="10" max="10" width="15.28515625" style="3" customWidth="1"/>
    <col min="11" max="11" width="19.85546875" customWidth="1"/>
    <col min="12" max="12" width="0.7109375" style="105" customWidth="1"/>
    <col min="13" max="13" width="12.42578125" customWidth="1"/>
    <col min="14" max="14" width="32.5703125" customWidth="1"/>
  </cols>
  <sheetData>
    <row r="1" spans="1:14" ht="17.45" customHeight="1" x14ac:dyDescent="0.3">
      <c r="A1" s="157" t="str">
        <f>+'YOUR REF DATA'!A1</f>
        <v>ISx4 Timesheet</v>
      </c>
      <c r="B1" s="157"/>
      <c r="C1" s="158"/>
      <c r="D1" s="121" t="s">
        <v>185</v>
      </c>
      <c r="E1" s="159" t="str">
        <f>+'YOUR REF DATA'!D3</f>
        <v>Egor Lipchinskiy</v>
      </c>
      <c r="F1" s="160"/>
      <c r="H1" s="11" t="s">
        <v>0</v>
      </c>
      <c r="I1" s="129">
        <f>+'YOUR REF DATA'!F1</f>
        <v>2025</v>
      </c>
      <c r="M1" s="145"/>
      <c r="N1" s="10"/>
    </row>
    <row r="2" spans="1:14" ht="18.75" x14ac:dyDescent="0.3">
      <c r="E2" s="122" t="s">
        <v>27</v>
      </c>
      <c r="F2" s="123">
        <f>SUMIF(M$11:M$56,"B",D$11:D$56)</f>
        <v>0</v>
      </c>
      <c r="H2" s="14" t="s">
        <v>31</v>
      </c>
      <c r="I2" s="130" t="s">
        <v>11</v>
      </c>
      <c r="M2" s="147" t="s">
        <v>213</v>
      </c>
      <c r="N2" s="10"/>
    </row>
    <row r="3" spans="1:14" x14ac:dyDescent="0.2">
      <c r="E3" s="13" t="s">
        <v>55</v>
      </c>
      <c r="F3" s="46">
        <f>SUMIF(M$11:M$56,"N",D$11:D$56)</f>
        <v>0</v>
      </c>
      <c r="G3" s="96" t="str">
        <f>+'YOUR REF DATA'!B8</f>
        <v>B4</v>
      </c>
      <c r="H3" s="113">
        <f>SUMIF(C11:C55,G3,D11:D55)</f>
        <v>0</v>
      </c>
      <c r="I3" s="111" t="str">
        <f>+'YOUR REF DATA'!D8</f>
        <v>ABN - Egor</v>
      </c>
      <c r="M3" s="147" t="s">
        <v>214</v>
      </c>
      <c r="N3" s="10"/>
    </row>
    <row r="4" spans="1:14" x14ac:dyDescent="0.2">
      <c r="E4" s="108" t="s">
        <v>26</v>
      </c>
      <c r="F4" s="85">
        <f>F2+F3</f>
        <v>0</v>
      </c>
      <c r="G4" s="96">
        <f>+'YOUR REF DATA'!B9</f>
        <v>0</v>
      </c>
      <c r="H4" s="114">
        <f>SUMIF(C12:C56,G4,D12:D56)</f>
        <v>0</v>
      </c>
      <c r="I4" s="112" t="e">
        <f>+'YOUR REF DATA'!D9</f>
        <v>#N/A</v>
      </c>
      <c r="M4" s="147" t="s">
        <v>215</v>
      </c>
      <c r="N4" s="10"/>
    </row>
    <row r="5" spans="1:14" x14ac:dyDescent="0.2">
      <c r="E5" s="124" t="s">
        <v>106</v>
      </c>
      <c r="F5" s="125">
        <f>VLOOKUP(I2,'YOUR REF DATA'!G74:H85,2,FALSE)</f>
        <v>22</v>
      </c>
      <c r="G5" s="96">
        <f>+'YOUR REF DATA'!B10</f>
        <v>0</v>
      </c>
      <c r="H5" s="114">
        <f t="shared" ref="H5:H6" si="0">SUMIF(C13:C57,G5,D13:D57)</f>
        <v>0</v>
      </c>
      <c r="I5" s="112" t="e">
        <f>+'YOUR REF DATA'!D10</f>
        <v>#N/A</v>
      </c>
      <c r="M5" s="145"/>
      <c r="N5" s="10"/>
    </row>
    <row r="6" spans="1:14" x14ac:dyDescent="0.2">
      <c r="C6" s="1"/>
      <c r="E6" s="115" t="s">
        <v>56</v>
      </c>
      <c r="F6" s="116">
        <f>F5-F4</f>
        <v>22</v>
      </c>
      <c r="G6" s="96">
        <f>+'YOUR REF DATA'!B11</f>
        <v>0</v>
      </c>
      <c r="H6" s="114">
        <f t="shared" si="0"/>
        <v>0</v>
      </c>
      <c r="I6" s="112" t="e">
        <f>+'YOUR REF DATA'!D11</f>
        <v>#N/A</v>
      </c>
      <c r="M6" s="145"/>
      <c r="N6" s="10"/>
    </row>
    <row r="7" spans="1:14" x14ac:dyDescent="0.2">
      <c r="C7" s="1"/>
      <c r="E7" s="148" t="s">
        <v>216</v>
      </c>
      <c r="F7" s="146"/>
      <c r="G7" s="96">
        <f>+'YOUR REF DATA'!B12</f>
        <v>0</v>
      </c>
      <c r="H7" s="110">
        <f>SUMIF(C13:C57,G7,D13:D57)</f>
        <v>0</v>
      </c>
      <c r="I7" s="117" t="e">
        <f>+'YOUR REF DATA'!D10</f>
        <v>#N/A</v>
      </c>
      <c r="M7" s="145"/>
      <c r="N7" s="10"/>
    </row>
    <row r="8" spans="1:14" x14ac:dyDescent="0.2">
      <c r="C8" s="1"/>
      <c r="E8" s="146"/>
      <c r="F8" s="146"/>
      <c r="G8" s="1"/>
      <c r="H8" s="133">
        <f>SUM(H3:H7)</f>
        <v>0</v>
      </c>
      <c r="I8" s="109">
        <f>F2-H8</f>
        <v>0</v>
      </c>
      <c r="M8" s="145"/>
      <c r="N8" s="10"/>
    </row>
    <row r="9" spans="1:14" x14ac:dyDescent="0.2">
      <c r="C9" s="1"/>
      <c r="N9" s="10"/>
    </row>
    <row r="10" spans="1:14" ht="4.9000000000000004" customHeight="1" x14ac:dyDescent="0.2">
      <c r="A10" s="1"/>
      <c r="B10" s="32"/>
      <c r="C10" s="1"/>
      <c r="D10" s="1"/>
      <c r="E10" s="1"/>
      <c r="F10" s="1"/>
      <c r="G10" s="1"/>
      <c r="K10" s="26"/>
      <c r="M10" s="10"/>
      <c r="N10" s="10"/>
    </row>
    <row r="11" spans="1:14" ht="21" customHeight="1" x14ac:dyDescent="0.2">
      <c r="A11" s="8" t="s">
        <v>32</v>
      </c>
      <c r="B11" s="9" t="s">
        <v>33</v>
      </c>
      <c r="C11" s="8" t="s">
        <v>61</v>
      </c>
      <c r="D11" s="8" t="s">
        <v>35</v>
      </c>
      <c r="E11" s="8" t="s">
        <v>36</v>
      </c>
      <c r="F11" s="8" t="s">
        <v>54</v>
      </c>
      <c r="G11" s="9"/>
      <c r="H11" s="9" t="s">
        <v>37</v>
      </c>
      <c r="I11" s="16" t="s">
        <v>38</v>
      </c>
      <c r="M11" s="10"/>
      <c r="N11" s="10"/>
    </row>
    <row r="12" spans="1:14" x14ac:dyDescent="0.2">
      <c r="A12" s="33" t="s">
        <v>39</v>
      </c>
      <c r="B12" s="34"/>
      <c r="C12" s="62"/>
      <c r="D12" s="62"/>
      <c r="E12" s="33" t="e">
        <f>VLOOKUP($C12,'YOUR REF DATA'!$B:$E,2,FALSE)</f>
        <v>#N/A</v>
      </c>
      <c r="F12" s="131" t="e">
        <f>VLOOKUP($C12,'YOUR REF DATA'!$B:$E,3,FALSE)</f>
        <v>#N/A</v>
      </c>
      <c r="G12" s="126"/>
      <c r="H12" s="35" t="e">
        <f>VLOOKUP($C12,'YOUR REF DATA'!$B:$E,4,FALSE)</f>
        <v>#N/A</v>
      </c>
      <c r="I12" s="64"/>
      <c r="K12" s="26"/>
      <c r="M12" s="10" t="str">
        <f t="shared" ref="M12:M13" si="1">LEFT(C12,1)</f>
        <v/>
      </c>
      <c r="N12" s="10"/>
    </row>
    <row r="13" spans="1:14" x14ac:dyDescent="0.2">
      <c r="A13" s="36" t="s">
        <v>40</v>
      </c>
      <c r="B13" s="37"/>
      <c r="C13" s="61"/>
      <c r="D13" s="61"/>
      <c r="E13" s="36" t="e">
        <f>VLOOKUP($C13,'YOUR REF DATA'!$B:$E,2,FALSE)</f>
        <v>#N/A</v>
      </c>
      <c r="F13" s="132" t="e">
        <f>VLOOKUP($C13,'YOUR REF DATA'!$B:$E,3,FALSE)</f>
        <v>#N/A</v>
      </c>
      <c r="G13" s="38"/>
      <c r="H13" s="39" t="e">
        <f>VLOOKUP($C13,'YOUR REF DATA'!$B:$E,4,FALSE)</f>
        <v>#N/A</v>
      </c>
      <c r="I13" s="65"/>
      <c r="K13" s="26"/>
      <c r="M13" s="10" t="str">
        <f t="shared" si="1"/>
        <v/>
      </c>
      <c r="N13" s="10"/>
    </row>
    <row r="14" spans="1:14" s="7" customFormat="1" x14ac:dyDescent="0.2">
      <c r="A14" s="18" t="s">
        <v>41</v>
      </c>
      <c r="B14" s="20"/>
      <c r="C14" s="140"/>
      <c r="D14" s="140"/>
      <c r="E14" s="18" t="e">
        <f>VLOOKUP($C14,'YOUR REF DATA'!$B:$E,2,FALSE)</f>
        <v>#N/A</v>
      </c>
      <c r="F14" s="98" t="e">
        <f>VLOOKUP($C14,'YOUR REF DATA'!$B:$E,3,FALSE)</f>
        <v>#N/A</v>
      </c>
      <c r="G14" s="127"/>
      <c r="H14" s="19" t="e">
        <f>VLOOKUP($C14,'YOUR REF DATA'!$B:$E,4,FALSE)</f>
        <v>#N/A</v>
      </c>
      <c r="I14" s="66"/>
      <c r="K14" s="26"/>
      <c r="L14" s="105"/>
      <c r="M14" s="10" t="str">
        <f>LEFT(C14,1)</f>
        <v/>
      </c>
      <c r="N14" s="10"/>
    </row>
    <row r="15" spans="1:14" s="10" customFormat="1" x14ac:dyDescent="0.2">
      <c r="A15" s="18" t="s">
        <v>42</v>
      </c>
      <c r="B15" s="20"/>
      <c r="C15" s="140"/>
      <c r="D15" s="140"/>
      <c r="E15" s="18" t="e">
        <f>VLOOKUP($C15,'YOUR REF DATA'!$B:$E,2,FALSE)</f>
        <v>#N/A</v>
      </c>
      <c r="F15" s="98" t="e">
        <f>VLOOKUP($C15,'YOUR REF DATA'!$B:$E,3,FALSE)</f>
        <v>#N/A</v>
      </c>
      <c r="G15" s="127"/>
      <c r="H15" s="19" t="e">
        <f>VLOOKUP($C15,'YOUR REF DATA'!$B:$E,4,FALSE)</f>
        <v>#N/A</v>
      </c>
      <c r="I15" s="66"/>
      <c r="L15" s="106"/>
      <c r="M15" s="10" t="str">
        <f>LEFT(C15,1)</f>
        <v/>
      </c>
    </row>
    <row r="16" spans="1:14" s="10" customFormat="1" x14ac:dyDescent="0.2">
      <c r="A16" s="18" t="s">
        <v>43</v>
      </c>
      <c r="B16" s="20"/>
      <c r="C16" s="140"/>
      <c r="D16" s="140"/>
      <c r="E16" s="18" t="e">
        <f>VLOOKUP($C16,'YOUR REF DATA'!$B:$E,2,FALSE)</f>
        <v>#N/A</v>
      </c>
      <c r="F16" s="98" t="e">
        <f>VLOOKUP($C16,'YOUR REF DATA'!$B:$E,3,FALSE)</f>
        <v>#N/A</v>
      </c>
      <c r="G16" s="127"/>
      <c r="H16" s="19" t="e">
        <f>VLOOKUP($C16,'YOUR REF DATA'!$B:$E,4,FALSE)</f>
        <v>#N/A</v>
      </c>
      <c r="I16" s="66"/>
      <c r="L16" s="106"/>
      <c r="M16" s="10" t="str">
        <f t="shared" ref="M16:M48" si="2">LEFT(C16,1)</f>
        <v/>
      </c>
    </row>
    <row r="17" spans="1:13" s="10" customFormat="1" x14ac:dyDescent="0.2">
      <c r="A17" s="18" t="s">
        <v>44</v>
      </c>
      <c r="B17" s="20">
        <v>45778</v>
      </c>
      <c r="C17" s="140"/>
      <c r="D17" s="140"/>
      <c r="E17" s="18" t="e">
        <f>VLOOKUP($C17,'YOUR REF DATA'!$B:$E,2,FALSE)</f>
        <v>#N/A</v>
      </c>
      <c r="F17" s="98" t="e">
        <f>VLOOKUP($C17,'YOUR REF DATA'!$B:$E,3,FALSE)</f>
        <v>#N/A</v>
      </c>
      <c r="G17" s="127"/>
      <c r="H17" s="19" t="e">
        <f>VLOOKUP($C17,'YOUR REF DATA'!$B:$E,4,FALSE)</f>
        <v>#N/A</v>
      </c>
      <c r="I17" s="66"/>
      <c r="L17" s="106"/>
      <c r="M17" s="10" t="str">
        <f t="shared" si="2"/>
        <v/>
      </c>
    </row>
    <row r="18" spans="1:13" s="10" customFormat="1" x14ac:dyDescent="0.2">
      <c r="A18" s="18" t="s">
        <v>45</v>
      </c>
      <c r="B18" s="20">
        <f t="shared" ref="B18:B47" si="3">+B17+1</f>
        <v>45779</v>
      </c>
      <c r="C18" s="140"/>
      <c r="D18" s="140"/>
      <c r="E18" s="18" t="e">
        <f>VLOOKUP($C18,'YOUR REF DATA'!$B:$E,2,FALSE)</f>
        <v>#N/A</v>
      </c>
      <c r="F18" s="98" t="e">
        <f>VLOOKUP($C18,'YOUR REF DATA'!$B:$E,3,FALSE)</f>
        <v>#N/A</v>
      </c>
      <c r="G18" s="127"/>
      <c r="H18" s="19" t="e">
        <f>VLOOKUP($C18,'YOUR REF DATA'!$B:$E,4,FALSE)</f>
        <v>#N/A</v>
      </c>
      <c r="I18" s="66"/>
      <c r="L18" s="106"/>
      <c r="M18" s="10" t="str">
        <f t="shared" si="2"/>
        <v/>
      </c>
    </row>
    <row r="19" spans="1:13" s="10" customFormat="1" x14ac:dyDescent="0.2">
      <c r="A19" s="36" t="s">
        <v>39</v>
      </c>
      <c r="B19" s="37">
        <f t="shared" si="3"/>
        <v>45780</v>
      </c>
      <c r="C19" s="61"/>
      <c r="D19" s="61"/>
      <c r="E19" s="36" t="e">
        <f>VLOOKUP($C19,'YOUR REF DATA'!$B:$E,2,FALSE)</f>
        <v>#N/A</v>
      </c>
      <c r="F19" s="132" t="e">
        <f>VLOOKUP($C19,'YOUR REF DATA'!$B:$E,3,FALSE)</f>
        <v>#N/A</v>
      </c>
      <c r="G19" s="38"/>
      <c r="H19" s="39" t="e">
        <f>VLOOKUP($C19,'YOUR REF DATA'!$B:$E,4,FALSE)</f>
        <v>#N/A</v>
      </c>
      <c r="I19" s="65"/>
      <c r="L19" s="106"/>
      <c r="M19" s="10" t="str">
        <f t="shared" si="2"/>
        <v/>
      </c>
    </row>
    <row r="20" spans="1:13" s="10" customFormat="1" x14ac:dyDescent="0.2">
      <c r="A20" s="36" t="s">
        <v>40</v>
      </c>
      <c r="B20" s="37">
        <f t="shared" si="3"/>
        <v>45781</v>
      </c>
      <c r="C20" s="61"/>
      <c r="D20" s="61"/>
      <c r="E20" s="36" t="e">
        <f>VLOOKUP($C20,'YOUR REF DATA'!$B:$E,2,FALSE)</f>
        <v>#N/A</v>
      </c>
      <c r="F20" s="132" t="e">
        <f>VLOOKUP($C20,'YOUR REF DATA'!$B:$E,3,FALSE)</f>
        <v>#N/A</v>
      </c>
      <c r="G20" s="38"/>
      <c r="H20" s="39" t="e">
        <f>VLOOKUP($C20,'YOUR REF DATA'!$B:$E,4,FALSE)</f>
        <v>#N/A</v>
      </c>
      <c r="I20" s="65"/>
      <c r="L20" s="106"/>
      <c r="M20" s="10" t="str">
        <f t="shared" si="2"/>
        <v/>
      </c>
    </row>
    <row r="21" spans="1:13" s="10" customFormat="1" x14ac:dyDescent="0.2">
      <c r="A21" s="18" t="s">
        <v>41</v>
      </c>
      <c r="B21" s="20">
        <f t="shared" si="3"/>
        <v>45782</v>
      </c>
      <c r="C21" s="140"/>
      <c r="D21" s="140"/>
      <c r="E21" s="18" t="e">
        <f>VLOOKUP($C21,'YOUR REF DATA'!$B:$E,2,FALSE)</f>
        <v>#N/A</v>
      </c>
      <c r="F21" s="98" t="e">
        <f>VLOOKUP($C21,'YOUR REF DATA'!$B:$E,3,FALSE)</f>
        <v>#N/A</v>
      </c>
      <c r="G21" s="127"/>
      <c r="H21" s="19" t="e">
        <f>VLOOKUP($C21,'YOUR REF DATA'!$B:$E,4,FALSE)</f>
        <v>#N/A</v>
      </c>
      <c r="I21" s="66"/>
      <c r="L21" s="106"/>
      <c r="M21" s="10" t="str">
        <f t="shared" si="2"/>
        <v/>
      </c>
    </row>
    <row r="22" spans="1:13" s="10" customFormat="1" x14ac:dyDescent="0.2">
      <c r="A22" s="18" t="s">
        <v>42</v>
      </c>
      <c r="B22" s="20">
        <f t="shared" si="3"/>
        <v>45783</v>
      </c>
      <c r="C22" s="140"/>
      <c r="D22" s="140"/>
      <c r="E22" s="18" t="e">
        <f>VLOOKUP($C22,'YOUR REF DATA'!$B:$E,2,FALSE)</f>
        <v>#N/A</v>
      </c>
      <c r="F22" s="98" t="e">
        <f>VLOOKUP($C22,'YOUR REF DATA'!$B:$E,3,FALSE)</f>
        <v>#N/A</v>
      </c>
      <c r="G22" s="127"/>
      <c r="H22" s="19" t="e">
        <f>VLOOKUP($C22,'YOUR REF DATA'!$B:$E,4,FALSE)</f>
        <v>#N/A</v>
      </c>
      <c r="I22" s="66"/>
      <c r="L22" s="106"/>
      <c r="M22" s="10" t="str">
        <f t="shared" si="2"/>
        <v/>
      </c>
    </row>
    <row r="23" spans="1:13" s="10" customFormat="1" x14ac:dyDescent="0.2">
      <c r="A23" s="18" t="s">
        <v>43</v>
      </c>
      <c r="B23" s="20">
        <f>+B22+1</f>
        <v>45784</v>
      </c>
      <c r="C23" s="140"/>
      <c r="D23" s="140"/>
      <c r="E23" s="18" t="e">
        <f>VLOOKUP($C23,'YOUR REF DATA'!$B:$E,2,FALSE)</f>
        <v>#N/A</v>
      </c>
      <c r="F23" s="98" t="e">
        <f>VLOOKUP($C23,'YOUR REF DATA'!$B:$E,3,FALSE)</f>
        <v>#N/A</v>
      </c>
      <c r="G23" s="127"/>
      <c r="H23" s="19" t="e">
        <f>VLOOKUP($C23,'YOUR REF DATA'!$B:$E,4,FALSE)</f>
        <v>#N/A</v>
      </c>
      <c r="I23" s="66"/>
      <c r="L23" s="106"/>
      <c r="M23" s="10" t="str">
        <f t="shared" si="2"/>
        <v/>
      </c>
    </row>
    <row r="24" spans="1:13" s="10" customFormat="1" x14ac:dyDescent="0.2">
      <c r="A24" s="18" t="s">
        <v>44</v>
      </c>
      <c r="B24" s="20">
        <f t="shared" si="3"/>
        <v>45785</v>
      </c>
      <c r="C24" s="140"/>
      <c r="D24" s="140"/>
      <c r="E24" s="18" t="e">
        <f>VLOOKUP($C24,'YOUR REF DATA'!$B:$E,2,FALSE)</f>
        <v>#N/A</v>
      </c>
      <c r="F24" s="98" t="e">
        <f>VLOOKUP($C24,'YOUR REF DATA'!$B:$E,3,FALSE)</f>
        <v>#N/A</v>
      </c>
      <c r="G24" s="127"/>
      <c r="H24" s="19" t="e">
        <f>VLOOKUP($C24,'YOUR REF DATA'!$B:$E,4,FALSE)</f>
        <v>#N/A</v>
      </c>
      <c r="I24" s="66"/>
      <c r="L24" s="106"/>
      <c r="M24" s="10" t="str">
        <f t="shared" si="2"/>
        <v/>
      </c>
    </row>
    <row r="25" spans="1:13" s="10" customFormat="1" x14ac:dyDescent="0.2">
      <c r="A25" s="18" t="s">
        <v>45</v>
      </c>
      <c r="B25" s="20">
        <f t="shared" si="3"/>
        <v>45786</v>
      </c>
      <c r="C25" s="140"/>
      <c r="D25" s="140"/>
      <c r="E25" s="18" t="e">
        <f>VLOOKUP($C25,'YOUR REF DATA'!$B:$E,2,FALSE)</f>
        <v>#N/A</v>
      </c>
      <c r="F25" s="98" t="e">
        <f>VLOOKUP($C25,'YOUR REF DATA'!$B:$E,3,FALSE)</f>
        <v>#N/A</v>
      </c>
      <c r="G25" s="127"/>
      <c r="H25" s="19" t="e">
        <f>VLOOKUP($C25,'YOUR REF DATA'!$B:$E,4,FALSE)</f>
        <v>#N/A</v>
      </c>
      <c r="I25" s="66"/>
      <c r="L25" s="106"/>
      <c r="M25" s="10" t="str">
        <f t="shared" si="2"/>
        <v/>
      </c>
    </row>
    <row r="26" spans="1:13" s="10" customFormat="1" x14ac:dyDescent="0.2">
      <c r="A26" s="36" t="s">
        <v>39</v>
      </c>
      <c r="B26" s="37">
        <f t="shared" si="3"/>
        <v>45787</v>
      </c>
      <c r="C26" s="61"/>
      <c r="D26" s="61"/>
      <c r="E26" s="36" t="e">
        <f>VLOOKUP($C26,'YOUR REF DATA'!$B:$E,2,FALSE)</f>
        <v>#N/A</v>
      </c>
      <c r="F26" s="132" t="e">
        <f>VLOOKUP($C26,'YOUR REF DATA'!$B:$E,3,FALSE)</f>
        <v>#N/A</v>
      </c>
      <c r="G26" s="38"/>
      <c r="H26" s="39" t="e">
        <f>VLOOKUP($C26,'YOUR REF DATA'!$B:$E,4,FALSE)</f>
        <v>#N/A</v>
      </c>
      <c r="I26" s="65"/>
      <c r="L26" s="106"/>
      <c r="M26" s="10" t="str">
        <f t="shared" si="2"/>
        <v/>
      </c>
    </row>
    <row r="27" spans="1:13" s="10" customFormat="1" x14ac:dyDescent="0.2">
      <c r="A27" s="36" t="s">
        <v>40</v>
      </c>
      <c r="B27" s="37">
        <f t="shared" si="3"/>
        <v>45788</v>
      </c>
      <c r="C27" s="61"/>
      <c r="D27" s="61"/>
      <c r="E27" s="36" t="e">
        <f>VLOOKUP($C27,'YOUR REF DATA'!$B:$E,2,FALSE)</f>
        <v>#N/A</v>
      </c>
      <c r="F27" s="132" t="e">
        <f>VLOOKUP($C27,'YOUR REF DATA'!$B:$E,3,FALSE)</f>
        <v>#N/A</v>
      </c>
      <c r="G27" s="38"/>
      <c r="H27" s="39" t="e">
        <f>VLOOKUP($C27,'YOUR REF DATA'!$B:$E,4,FALSE)</f>
        <v>#N/A</v>
      </c>
      <c r="I27" s="65"/>
      <c r="L27" s="106"/>
      <c r="M27" s="10" t="str">
        <f t="shared" si="2"/>
        <v/>
      </c>
    </row>
    <row r="28" spans="1:13" s="10" customFormat="1" x14ac:dyDescent="0.2">
      <c r="A28" s="18" t="s">
        <v>41</v>
      </c>
      <c r="B28" s="20">
        <f t="shared" si="3"/>
        <v>45789</v>
      </c>
      <c r="C28" s="140"/>
      <c r="D28" s="140"/>
      <c r="E28" s="18" t="e">
        <f>VLOOKUP($C28,'YOUR REF DATA'!$B:$E,2,FALSE)</f>
        <v>#N/A</v>
      </c>
      <c r="F28" s="98" t="e">
        <f>VLOOKUP($C28,'YOUR REF DATA'!$B:$E,3,FALSE)</f>
        <v>#N/A</v>
      </c>
      <c r="G28" s="127"/>
      <c r="H28" s="19" t="e">
        <f>VLOOKUP($C28,'YOUR REF DATA'!$B:$E,4,FALSE)</f>
        <v>#N/A</v>
      </c>
      <c r="I28" s="66"/>
      <c r="L28" s="106"/>
      <c r="M28" s="10" t="str">
        <f t="shared" si="2"/>
        <v/>
      </c>
    </row>
    <row r="29" spans="1:13" s="10" customFormat="1" x14ac:dyDescent="0.2">
      <c r="A29" s="18" t="s">
        <v>42</v>
      </c>
      <c r="B29" s="20">
        <f t="shared" si="3"/>
        <v>45790</v>
      </c>
      <c r="C29" s="140"/>
      <c r="D29" s="140"/>
      <c r="E29" s="18" t="e">
        <f>VLOOKUP($C29,'YOUR REF DATA'!$B:$E,2,FALSE)</f>
        <v>#N/A</v>
      </c>
      <c r="F29" s="98" t="e">
        <f>VLOOKUP($C29,'YOUR REF DATA'!$B:$E,3,FALSE)</f>
        <v>#N/A</v>
      </c>
      <c r="G29" s="127"/>
      <c r="H29" s="19" t="e">
        <f>VLOOKUP($C29,'YOUR REF DATA'!$B:$E,4,FALSE)</f>
        <v>#N/A</v>
      </c>
      <c r="I29" s="66"/>
      <c r="L29" s="106"/>
      <c r="M29" s="10" t="str">
        <f t="shared" si="2"/>
        <v/>
      </c>
    </row>
    <row r="30" spans="1:13" s="10" customFormat="1" x14ac:dyDescent="0.2">
      <c r="A30" s="18" t="s">
        <v>43</v>
      </c>
      <c r="B30" s="20">
        <f t="shared" si="3"/>
        <v>45791</v>
      </c>
      <c r="C30" s="140"/>
      <c r="D30" s="140"/>
      <c r="E30" s="18" t="e">
        <f>VLOOKUP($C30,'YOUR REF DATA'!$B:$E,2,FALSE)</f>
        <v>#N/A</v>
      </c>
      <c r="F30" s="98" t="e">
        <f>VLOOKUP($C30,'YOUR REF DATA'!$B:$E,3,FALSE)</f>
        <v>#N/A</v>
      </c>
      <c r="G30" s="127"/>
      <c r="H30" s="19" t="e">
        <f>VLOOKUP($C30,'YOUR REF DATA'!$B:$E,4,FALSE)</f>
        <v>#N/A</v>
      </c>
      <c r="I30" s="66"/>
      <c r="L30" s="106"/>
      <c r="M30" s="10" t="str">
        <f t="shared" si="2"/>
        <v/>
      </c>
    </row>
    <row r="31" spans="1:13" s="10" customFormat="1" x14ac:dyDescent="0.2">
      <c r="A31" s="18" t="s">
        <v>44</v>
      </c>
      <c r="B31" s="20">
        <f t="shared" si="3"/>
        <v>45792</v>
      </c>
      <c r="C31" s="140"/>
      <c r="D31" s="140"/>
      <c r="E31" s="18" t="e">
        <f>VLOOKUP($C31,'YOUR REF DATA'!$B:$E,2,FALSE)</f>
        <v>#N/A</v>
      </c>
      <c r="F31" s="98" t="e">
        <f>VLOOKUP($C31,'YOUR REF DATA'!$B:$E,3,FALSE)</f>
        <v>#N/A</v>
      </c>
      <c r="G31" s="127"/>
      <c r="H31" s="19" t="e">
        <f>VLOOKUP($C31,'YOUR REF DATA'!$B:$E,4,FALSE)</f>
        <v>#N/A</v>
      </c>
      <c r="I31" s="66"/>
      <c r="L31" s="106"/>
      <c r="M31" s="10" t="str">
        <f t="shared" si="2"/>
        <v/>
      </c>
    </row>
    <row r="32" spans="1:13" s="10" customFormat="1" x14ac:dyDescent="0.2">
      <c r="A32" s="18" t="s">
        <v>45</v>
      </c>
      <c r="B32" s="20">
        <f t="shared" si="3"/>
        <v>45793</v>
      </c>
      <c r="C32" s="140"/>
      <c r="D32" s="140"/>
      <c r="E32" s="18" t="e">
        <f>VLOOKUP($C32,'YOUR REF DATA'!$B:$E,2,FALSE)</f>
        <v>#N/A</v>
      </c>
      <c r="F32" s="98" t="e">
        <f>VLOOKUP($C32,'YOUR REF DATA'!$B:$E,3,FALSE)</f>
        <v>#N/A</v>
      </c>
      <c r="G32" s="127"/>
      <c r="H32" s="19" t="e">
        <f>VLOOKUP($C32,'YOUR REF DATA'!$B:$E,4,FALSE)</f>
        <v>#N/A</v>
      </c>
      <c r="I32" s="66"/>
      <c r="L32" s="106"/>
      <c r="M32" s="10" t="str">
        <f t="shared" si="2"/>
        <v/>
      </c>
    </row>
    <row r="33" spans="1:13" s="10" customFormat="1" x14ac:dyDescent="0.2">
      <c r="A33" s="36" t="s">
        <v>39</v>
      </c>
      <c r="B33" s="37">
        <f t="shared" si="3"/>
        <v>45794</v>
      </c>
      <c r="C33" s="61"/>
      <c r="D33" s="61"/>
      <c r="E33" s="36" t="e">
        <f>VLOOKUP($C33,'YOUR REF DATA'!$B:$E,2,FALSE)</f>
        <v>#N/A</v>
      </c>
      <c r="F33" s="132" t="e">
        <f>VLOOKUP($C33,'YOUR REF DATA'!$B:$E,3,FALSE)</f>
        <v>#N/A</v>
      </c>
      <c r="G33" s="38"/>
      <c r="H33" s="39" t="e">
        <f>VLOOKUP($C33,'YOUR REF DATA'!$B:$E,4,FALSE)</f>
        <v>#N/A</v>
      </c>
      <c r="I33" s="65"/>
      <c r="L33" s="106"/>
      <c r="M33" s="10" t="str">
        <f t="shared" si="2"/>
        <v/>
      </c>
    </row>
    <row r="34" spans="1:13" s="10" customFormat="1" x14ac:dyDescent="0.2">
      <c r="A34" s="36" t="s">
        <v>40</v>
      </c>
      <c r="B34" s="37">
        <f t="shared" si="3"/>
        <v>45795</v>
      </c>
      <c r="C34" s="61"/>
      <c r="D34" s="61"/>
      <c r="E34" s="36" t="e">
        <f>VLOOKUP($C34,'YOUR REF DATA'!$B:$E,2,FALSE)</f>
        <v>#N/A</v>
      </c>
      <c r="F34" s="132" t="e">
        <f>VLOOKUP($C34,'YOUR REF DATA'!$B:$E,3,FALSE)</f>
        <v>#N/A</v>
      </c>
      <c r="G34" s="38"/>
      <c r="H34" s="39" t="e">
        <f>VLOOKUP($C34,'YOUR REF DATA'!$B:$E,4,FALSE)</f>
        <v>#N/A</v>
      </c>
      <c r="I34" s="65"/>
      <c r="L34" s="106"/>
      <c r="M34" s="10" t="str">
        <f t="shared" si="2"/>
        <v/>
      </c>
    </row>
    <row r="35" spans="1:13" s="10" customFormat="1" x14ac:dyDescent="0.2">
      <c r="A35" s="18" t="s">
        <v>41</v>
      </c>
      <c r="B35" s="20">
        <f t="shared" si="3"/>
        <v>45796</v>
      </c>
      <c r="C35" s="140"/>
      <c r="D35" s="140"/>
      <c r="E35" s="18" t="e">
        <f>VLOOKUP($C35,'YOUR REF DATA'!$B:$E,2,FALSE)</f>
        <v>#N/A</v>
      </c>
      <c r="F35" s="98" t="e">
        <f>VLOOKUP($C35,'YOUR REF DATA'!$B:$E,3,FALSE)</f>
        <v>#N/A</v>
      </c>
      <c r="G35" s="127"/>
      <c r="H35" s="19" t="e">
        <f>VLOOKUP($C35,'YOUR REF DATA'!$B:$E,4,FALSE)</f>
        <v>#N/A</v>
      </c>
      <c r="I35" s="66"/>
      <c r="L35" s="106"/>
      <c r="M35" s="10" t="str">
        <f t="shared" si="2"/>
        <v/>
      </c>
    </row>
    <row r="36" spans="1:13" s="10" customFormat="1" x14ac:dyDescent="0.2">
      <c r="A36" s="18" t="s">
        <v>42</v>
      </c>
      <c r="B36" s="20">
        <f t="shared" si="3"/>
        <v>45797</v>
      </c>
      <c r="C36" s="140"/>
      <c r="D36" s="140"/>
      <c r="E36" s="18" t="e">
        <f>VLOOKUP($C36,'YOUR REF DATA'!$B:$E,2,FALSE)</f>
        <v>#N/A</v>
      </c>
      <c r="F36" s="98" t="e">
        <f>VLOOKUP($C36,'YOUR REF DATA'!$B:$E,3,FALSE)</f>
        <v>#N/A</v>
      </c>
      <c r="G36" s="127"/>
      <c r="H36" s="19" t="e">
        <f>VLOOKUP($C36,'YOUR REF DATA'!$B:$E,4,FALSE)</f>
        <v>#N/A</v>
      </c>
      <c r="I36" s="66"/>
      <c r="L36" s="106"/>
      <c r="M36" s="10" t="str">
        <f t="shared" si="2"/>
        <v/>
      </c>
    </row>
    <row r="37" spans="1:13" s="10" customFormat="1" x14ac:dyDescent="0.2">
      <c r="A37" s="18" t="s">
        <v>43</v>
      </c>
      <c r="B37" s="20">
        <f t="shared" si="3"/>
        <v>45798</v>
      </c>
      <c r="C37" s="140"/>
      <c r="D37" s="140"/>
      <c r="E37" s="18" t="e">
        <f>VLOOKUP($C37,'YOUR REF DATA'!$B:$E,2,FALSE)</f>
        <v>#N/A</v>
      </c>
      <c r="F37" s="98" t="e">
        <f>VLOOKUP($C37,'YOUR REF DATA'!$B:$E,3,FALSE)</f>
        <v>#N/A</v>
      </c>
      <c r="G37" s="127"/>
      <c r="H37" s="19" t="e">
        <f>VLOOKUP($C37,'YOUR REF DATA'!$B:$E,4,FALSE)</f>
        <v>#N/A</v>
      </c>
      <c r="I37" s="66"/>
      <c r="L37" s="106"/>
      <c r="M37" s="10" t="str">
        <f t="shared" si="2"/>
        <v/>
      </c>
    </row>
    <row r="38" spans="1:13" s="10" customFormat="1" x14ac:dyDescent="0.2">
      <c r="A38" s="18" t="s">
        <v>44</v>
      </c>
      <c r="B38" s="20">
        <f t="shared" si="3"/>
        <v>45799</v>
      </c>
      <c r="C38" s="140"/>
      <c r="D38" s="140"/>
      <c r="E38" s="18" t="e">
        <f>VLOOKUP($C38,'YOUR REF DATA'!$B:$E,2,FALSE)</f>
        <v>#N/A</v>
      </c>
      <c r="F38" s="98" t="e">
        <f>VLOOKUP($C38,'YOUR REF DATA'!$B:$E,3,FALSE)</f>
        <v>#N/A</v>
      </c>
      <c r="G38" s="127"/>
      <c r="H38" s="19" t="e">
        <f>VLOOKUP($C38,'YOUR REF DATA'!$B:$E,4,FALSE)</f>
        <v>#N/A</v>
      </c>
      <c r="I38" s="66"/>
      <c r="L38" s="106"/>
      <c r="M38" s="10" t="str">
        <f t="shared" si="2"/>
        <v/>
      </c>
    </row>
    <row r="39" spans="1:13" s="10" customFormat="1" x14ac:dyDescent="0.2">
      <c r="A39" s="18" t="s">
        <v>45</v>
      </c>
      <c r="B39" s="20">
        <f t="shared" si="3"/>
        <v>45800</v>
      </c>
      <c r="C39" s="140"/>
      <c r="D39" s="140"/>
      <c r="E39" s="18" t="e">
        <f>VLOOKUP($C39,'YOUR REF DATA'!$B:$E,2,FALSE)</f>
        <v>#N/A</v>
      </c>
      <c r="F39" s="98" t="e">
        <f>VLOOKUP($C39,'YOUR REF DATA'!$B:$E,3,FALSE)</f>
        <v>#N/A</v>
      </c>
      <c r="G39" s="127"/>
      <c r="H39" s="19" t="e">
        <f>VLOOKUP($C39,'YOUR REF DATA'!$B:$E,4,FALSE)</f>
        <v>#N/A</v>
      </c>
      <c r="I39" s="66"/>
      <c r="L39" s="106"/>
      <c r="M39" s="10" t="str">
        <f t="shared" si="2"/>
        <v/>
      </c>
    </row>
    <row r="40" spans="1:13" s="10" customFormat="1" x14ac:dyDescent="0.2">
      <c r="A40" s="36" t="s">
        <v>39</v>
      </c>
      <c r="B40" s="37">
        <f t="shared" si="3"/>
        <v>45801</v>
      </c>
      <c r="C40" s="61"/>
      <c r="D40" s="61"/>
      <c r="E40" s="36" t="e">
        <f>VLOOKUP($C40,'YOUR REF DATA'!$B:$E,2,FALSE)</f>
        <v>#N/A</v>
      </c>
      <c r="F40" s="132" t="e">
        <f>VLOOKUP($C40,'YOUR REF DATA'!$B:$E,3,FALSE)</f>
        <v>#N/A</v>
      </c>
      <c r="G40" s="38"/>
      <c r="H40" s="39" t="e">
        <f>VLOOKUP($C40,'YOUR REF DATA'!$B:$E,4,FALSE)</f>
        <v>#N/A</v>
      </c>
      <c r="I40" s="65"/>
      <c r="L40" s="106"/>
      <c r="M40" s="10" t="str">
        <f t="shared" si="2"/>
        <v/>
      </c>
    </row>
    <row r="41" spans="1:13" s="10" customFormat="1" x14ac:dyDescent="0.2">
      <c r="A41" s="36" t="s">
        <v>40</v>
      </c>
      <c r="B41" s="37">
        <f t="shared" si="3"/>
        <v>45802</v>
      </c>
      <c r="C41" s="61"/>
      <c r="D41" s="61"/>
      <c r="E41" s="36" t="e">
        <f>VLOOKUP($C41,'YOUR REF DATA'!$B:$E,2,FALSE)</f>
        <v>#N/A</v>
      </c>
      <c r="F41" s="132" t="e">
        <f>VLOOKUP($C41,'YOUR REF DATA'!$B:$E,3,FALSE)</f>
        <v>#N/A</v>
      </c>
      <c r="G41" s="38"/>
      <c r="H41" s="39" t="e">
        <f>VLOOKUP($C41,'YOUR REF DATA'!$B:$E,4,FALSE)</f>
        <v>#N/A</v>
      </c>
      <c r="I41" s="65"/>
      <c r="L41" s="106"/>
      <c r="M41" s="10" t="str">
        <f t="shared" si="2"/>
        <v/>
      </c>
    </row>
    <row r="42" spans="1:13" s="10" customFormat="1" x14ac:dyDescent="0.2">
      <c r="A42" s="18" t="s">
        <v>41</v>
      </c>
      <c r="B42" s="20">
        <f t="shared" si="3"/>
        <v>45803</v>
      </c>
      <c r="C42" s="140"/>
      <c r="D42" s="140"/>
      <c r="E42" s="18" t="e">
        <f>VLOOKUP($C42,'YOUR REF DATA'!$B:$E,2,FALSE)</f>
        <v>#N/A</v>
      </c>
      <c r="F42" s="98" t="e">
        <f>VLOOKUP($C42,'YOUR REF DATA'!$B:$E,3,FALSE)</f>
        <v>#N/A</v>
      </c>
      <c r="G42" s="127"/>
      <c r="H42" s="19" t="e">
        <f>VLOOKUP($C42,'YOUR REF DATA'!$B:$E,4,FALSE)</f>
        <v>#N/A</v>
      </c>
      <c r="I42" s="66"/>
      <c r="L42" s="106"/>
      <c r="M42" s="10" t="str">
        <f t="shared" si="2"/>
        <v/>
      </c>
    </row>
    <row r="43" spans="1:13" s="10" customFormat="1" x14ac:dyDescent="0.2">
      <c r="A43" s="18" t="s">
        <v>42</v>
      </c>
      <c r="B43" s="20">
        <f t="shared" si="3"/>
        <v>45804</v>
      </c>
      <c r="C43" s="140"/>
      <c r="D43" s="140"/>
      <c r="E43" s="18" t="e">
        <f>VLOOKUP($C43,'YOUR REF DATA'!$B:$E,2,FALSE)</f>
        <v>#N/A</v>
      </c>
      <c r="F43" s="98" t="e">
        <f>VLOOKUP($C43,'YOUR REF DATA'!$B:$E,3,FALSE)</f>
        <v>#N/A</v>
      </c>
      <c r="G43" s="127"/>
      <c r="H43" s="19" t="e">
        <f>VLOOKUP($C43,'YOUR REF DATA'!$B:$E,4,FALSE)</f>
        <v>#N/A</v>
      </c>
      <c r="I43" s="66"/>
      <c r="L43" s="106"/>
      <c r="M43" s="10" t="str">
        <f t="shared" si="2"/>
        <v/>
      </c>
    </row>
    <row r="44" spans="1:13" s="10" customFormat="1" x14ac:dyDescent="0.2">
      <c r="A44" s="18" t="s">
        <v>43</v>
      </c>
      <c r="B44" s="20">
        <f t="shared" si="3"/>
        <v>45805</v>
      </c>
      <c r="C44" s="140"/>
      <c r="D44" s="140"/>
      <c r="E44" s="18" t="e">
        <f>VLOOKUP($C44,'YOUR REF DATA'!$B:$E,2,FALSE)</f>
        <v>#N/A</v>
      </c>
      <c r="F44" s="98" t="e">
        <f>VLOOKUP($C44,'YOUR REF DATA'!$B:$E,3,FALSE)</f>
        <v>#N/A</v>
      </c>
      <c r="G44" s="127"/>
      <c r="H44" s="19" t="e">
        <f>VLOOKUP($C44,'YOUR REF DATA'!$B:$E,4,FALSE)</f>
        <v>#N/A</v>
      </c>
      <c r="I44" s="66"/>
      <c r="L44" s="106"/>
      <c r="M44" s="10" t="str">
        <f t="shared" si="2"/>
        <v/>
      </c>
    </row>
    <row r="45" spans="1:13" s="10" customFormat="1" x14ac:dyDescent="0.2">
      <c r="A45" s="18" t="s">
        <v>108</v>
      </c>
      <c r="B45" s="20">
        <f t="shared" si="3"/>
        <v>45806</v>
      </c>
      <c r="C45" s="140"/>
      <c r="D45" s="140"/>
      <c r="E45" s="18" t="e">
        <f>VLOOKUP($C45,'YOUR REF DATA'!$B:$E,2,FALSE)</f>
        <v>#N/A</v>
      </c>
      <c r="F45" s="98" t="e">
        <f>VLOOKUP($C45,'YOUR REF DATA'!$B:$E,3,FALSE)</f>
        <v>#N/A</v>
      </c>
      <c r="G45" s="127"/>
      <c r="H45" s="19" t="e">
        <f>VLOOKUP($C45,'YOUR REF DATA'!$B:$E,4,FALSE)</f>
        <v>#N/A</v>
      </c>
      <c r="I45" s="66"/>
      <c r="L45" s="106"/>
      <c r="M45" s="10" t="str">
        <f t="shared" si="2"/>
        <v/>
      </c>
    </row>
    <row r="46" spans="1:13" s="10" customFormat="1" x14ac:dyDescent="0.2">
      <c r="A46" s="18" t="s">
        <v>45</v>
      </c>
      <c r="B46" s="20">
        <f t="shared" si="3"/>
        <v>45807</v>
      </c>
      <c r="C46" s="140"/>
      <c r="D46" s="140"/>
      <c r="E46" s="18" t="e">
        <f>VLOOKUP($C46,'YOUR REF DATA'!$B:$E,2,FALSE)</f>
        <v>#N/A</v>
      </c>
      <c r="F46" s="98" t="e">
        <f>VLOOKUP($C46,'YOUR REF DATA'!$B:$E,3,FALSE)</f>
        <v>#N/A</v>
      </c>
      <c r="G46" s="127"/>
      <c r="H46" s="19" t="e">
        <f>VLOOKUP($C46,'YOUR REF DATA'!$B:$E,4,FALSE)</f>
        <v>#N/A</v>
      </c>
      <c r="I46" s="66"/>
      <c r="L46" s="106"/>
      <c r="M46" s="10" t="str">
        <f t="shared" si="2"/>
        <v/>
      </c>
    </row>
    <row r="47" spans="1:13" s="10" customFormat="1" x14ac:dyDescent="0.2">
      <c r="A47" s="36" t="s">
        <v>39</v>
      </c>
      <c r="B47" s="37">
        <f t="shared" si="3"/>
        <v>45808</v>
      </c>
      <c r="C47" s="61"/>
      <c r="D47" s="61"/>
      <c r="E47" s="36" t="e">
        <f>VLOOKUP($C47,'YOUR REF DATA'!$B:$E,2,FALSE)</f>
        <v>#N/A</v>
      </c>
      <c r="F47" s="132" t="e">
        <f>VLOOKUP($C47,'YOUR REF DATA'!$B:$E,3,FALSE)</f>
        <v>#N/A</v>
      </c>
      <c r="G47" s="38"/>
      <c r="H47" s="39" t="e">
        <f>VLOOKUP($C47,'YOUR REF DATA'!$B:$E,4,FALSE)</f>
        <v>#N/A</v>
      </c>
      <c r="I47" s="65"/>
      <c r="L47" s="106"/>
      <c r="M47" s="10" t="str">
        <f t="shared" si="2"/>
        <v/>
      </c>
    </row>
    <row r="48" spans="1:13" s="10" customFormat="1" x14ac:dyDescent="0.2">
      <c r="A48" s="143" t="s">
        <v>205</v>
      </c>
      <c r="B48" s="144"/>
      <c r="C48" s="61"/>
      <c r="D48" s="61"/>
      <c r="E48" s="36" t="e">
        <f>VLOOKUP($C48,'YOUR REF DATA'!$B:$E,2,FALSE)</f>
        <v>#N/A</v>
      </c>
      <c r="F48" s="132" t="e">
        <f>VLOOKUP($C48,'YOUR REF DATA'!$B:$E,3,FALSE)</f>
        <v>#N/A</v>
      </c>
      <c r="G48" s="38"/>
      <c r="H48" s="39" t="e">
        <f>VLOOKUP($C48,'YOUR REF DATA'!$B:$E,4,FALSE)</f>
        <v>#N/A</v>
      </c>
      <c r="I48" s="65"/>
      <c r="L48" s="106"/>
      <c r="M48" s="10" t="str">
        <f t="shared" si="2"/>
        <v/>
      </c>
    </row>
    <row r="49" spans="1:13" s="10" customFormat="1" x14ac:dyDescent="0.2">
      <c r="A49" s="141"/>
      <c r="B49" s="142"/>
      <c r="C49" s="140"/>
      <c r="D49" s="140"/>
      <c r="E49" s="18" t="e">
        <f>VLOOKUP($C49,'YOUR REF DATA'!$B:$E,2,FALSE)</f>
        <v>#N/A</v>
      </c>
      <c r="F49" s="98" t="e">
        <f>VLOOKUP($C49,'YOUR REF DATA'!$B:$E,3,FALSE)</f>
        <v>#N/A</v>
      </c>
      <c r="G49" s="127"/>
      <c r="H49" s="19" t="e">
        <f>VLOOKUP($C49,'YOUR REF DATA'!$B:$E,4,FALSE)</f>
        <v>#N/A</v>
      </c>
      <c r="I49" s="66"/>
      <c r="L49" s="106"/>
      <c r="M49" s="10" t="str">
        <f t="shared" ref="M49:M55" si="4">LEFT(C49,1)</f>
        <v/>
      </c>
    </row>
    <row r="50" spans="1:13" s="10" customFormat="1" x14ac:dyDescent="0.2">
      <c r="A50" s="141"/>
      <c r="B50" s="142"/>
      <c r="C50" s="140"/>
      <c r="D50" s="140"/>
      <c r="E50" s="18" t="e">
        <f>VLOOKUP($C50,'YOUR REF DATA'!$B:$E,2,FALSE)</f>
        <v>#N/A</v>
      </c>
      <c r="F50" s="98" t="e">
        <f>VLOOKUP($C50,'YOUR REF DATA'!$B:$E,3,FALSE)</f>
        <v>#N/A</v>
      </c>
      <c r="G50" s="127"/>
      <c r="H50" s="19" t="e">
        <f>VLOOKUP($C50,'YOUR REF DATA'!$B:$E,4,FALSE)</f>
        <v>#N/A</v>
      </c>
      <c r="I50" s="66"/>
      <c r="L50" s="106"/>
      <c r="M50" s="10" t="str">
        <f t="shared" si="4"/>
        <v/>
      </c>
    </row>
    <row r="51" spans="1:13" s="10" customFormat="1" x14ac:dyDescent="0.2">
      <c r="A51" s="141"/>
      <c r="B51" s="142"/>
      <c r="C51" s="140"/>
      <c r="D51" s="140"/>
      <c r="E51" s="18" t="e">
        <f>VLOOKUP($C51,'YOUR REF DATA'!$B:$E,2,FALSE)</f>
        <v>#N/A</v>
      </c>
      <c r="F51" s="98" t="e">
        <f>VLOOKUP($C51,'YOUR REF DATA'!$B:$E,3,FALSE)</f>
        <v>#N/A</v>
      </c>
      <c r="G51" s="127"/>
      <c r="H51" s="19" t="e">
        <f>VLOOKUP($C51,'YOUR REF DATA'!$B:$E,4,FALSE)</f>
        <v>#N/A</v>
      </c>
      <c r="I51" s="66"/>
      <c r="L51" s="106"/>
      <c r="M51" s="10" t="str">
        <f t="shared" si="4"/>
        <v/>
      </c>
    </row>
    <row r="52" spans="1:13" s="10" customFormat="1" x14ac:dyDescent="0.2">
      <c r="A52" s="141"/>
      <c r="B52" s="142"/>
      <c r="C52" s="140"/>
      <c r="D52" s="140"/>
      <c r="E52" s="18" t="e">
        <f>VLOOKUP($C52,'YOUR REF DATA'!$B:$E,2,FALSE)</f>
        <v>#N/A</v>
      </c>
      <c r="F52" s="98" t="e">
        <f>VLOOKUP($C52,'YOUR REF DATA'!$B:$E,3,FALSE)</f>
        <v>#N/A</v>
      </c>
      <c r="G52" s="127"/>
      <c r="H52" s="19" t="e">
        <f>VLOOKUP($C52,'YOUR REF DATA'!$B:$E,4,FALSE)</f>
        <v>#N/A</v>
      </c>
      <c r="I52" s="66"/>
      <c r="L52" s="106"/>
      <c r="M52" s="10" t="str">
        <f t="shared" si="4"/>
        <v/>
      </c>
    </row>
    <row r="53" spans="1:13" s="10" customFormat="1" x14ac:dyDescent="0.2">
      <c r="A53" s="141"/>
      <c r="B53" s="142"/>
      <c r="C53" s="140"/>
      <c r="D53" s="140"/>
      <c r="E53" s="18" t="e">
        <f>VLOOKUP($C53,'YOUR REF DATA'!$B:$E,2,FALSE)</f>
        <v>#N/A</v>
      </c>
      <c r="F53" s="98" t="e">
        <f>VLOOKUP($C53,'YOUR REF DATA'!$B:$E,3,FALSE)</f>
        <v>#N/A</v>
      </c>
      <c r="G53" s="127"/>
      <c r="H53" s="19" t="e">
        <f>VLOOKUP($C53,'YOUR REF DATA'!$B:$E,4,FALSE)</f>
        <v>#N/A</v>
      </c>
      <c r="I53" s="66"/>
      <c r="L53" s="106"/>
      <c r="M53" s="10" t="str">
        <f t="shared" si="4"/>
        <v/>
      </c>
    </row>
    <row r="54" spans="1:13" s="10" customFormat="1" x14ac:dyDescent="0.2">
      <c r="A54" s="141"/>
      <c r="B54" s="142"/>
      <c r="C54" s="140"/>
      <c r="D54" s="140"/>
      <c r="E54" s="18" t="e">
        <f>VLOOKUP($C54,'YOUR REF DATA'!$B:$E,2,FALSE)</f>
        <v>#N/A</v>
      </c>
      <c r="F54" s="98" t="e">
        <f>VLOOKUP($C54,'YOUR REF DATA'!$B:$E,3,FALSE)</f>
        <v>#N/A</v>
      </c>
      <c r="G54" s="127"/>
      <c r="H54" s="19" t="e">
        <f>VLOOKUP($C54,'YOUR REF DATA'!$B:$E,4,FALSE)</f>
        <v>#N/A</v>
      </c>
      <c r="I54" s="66"/>
      <c r="L54" s="106"/>
      <c r="M54" s="10" t="str">
        <f t="shared" si="4"/>
        <v/>
      </c>
    </row>
    <row r="55" spans="1:13" s="10" customFormat="1" ht="3" customHeight="1" x14ac:dyDescent="0.2">
      <c r="A55" s="40"/>
      <c r="B55" s="41"/>
      <c r="C55" s="63"/>
      <c r="D55" s="63"/>
      <c r="E55" s="40"/>
      <c r="F55" s="40"/>
      <c r="G55" s="41"/>
      <c r="H55" s="42"/>
      <c r="I55" s="67"/>
      <c r="L55" s="106"/>
      <c r="M55" s="10" t="str">
        <f t="shared" si="4"/>
        <v/>
      </c>
    </row>
    <row r="56" spans="1:13" s="10" customFormat="1" ht="4.1500000000000004" customHeight="1" x14ac:dyDescent="0.2">
      <c r="A56" s="1"/>
      <c r="B56" s="1"/>
      <c r="C56" s="1"/>
      <c r="D56" s="1"/>
      <c r="E56" s="1"/>
      <c r="F56" s="1"/>
      <c r="G56" s="1"/>
      <c r="H56"/>
      <c r="I56"/>
      <c r="L56" s="106"/>
    </row>
    <row r="57" spans="1:13" s="10" customFormat="1" ht="3" customHeight="1" x14ac:dyDescent="0.2">
      <c r="A57" s="1"/>
      <c r="B57" s="1"/>
      <c r="C57" s="1"/>
      <c r="D57" s="1"/>
      <c r="E57" s="1"/>
      <c r="F57" s="1"/>
      <c r="G57" s="1"/>
      <c r="H57"/>
      <c r="I57"/>
      <c r="L57" s="106"/>
    </row>
    <row r="58" spans="1:13" ht="14.25" customHeight="1" x14ac:dyDescent="0.2">
      <c r="A58" s="24" t="s">
        <v>46</v>
      </c>
      <c r="B58" s="1"/>
      <c r="C58" s="1"/>
      <c r="D58" s="1"/>
      <c r="E58" s="1"/>
      <c r="F58" s="1"/>
      <c r="G58" s="1"/>
      <c r="J58"/>
    </row>
    <row r="59" spans="1:13" x14ac:dyDescent="0.2">
      <c r="A59" s="28" t="s">
        <v>36</v>
      </c>
      <c r="B59" s="156" t="s">
        <v>182</v>
      </c>
      <c r="C59" s="156"/>
      <c r="D59" s="156"/>
      <c r="E59" s="156"/>
      <c r="F59" s="156"/>
      <c r="G59" s="29"/>
      <c r="H59" s="29" t="s">
        <v>47</v>
      </c>
      <c r="I59" s="29" t="s">
        <v>48</v>
      </c>
      <c r="J59" s="29" t="s">
        <v>49</v>
      </c>
      <c r="K59" s="30" t="s">
        <v>38</v>
      </c>
    </row>
    <row r="60" spans="1:13" ht="4.9000000000000004" customHeight="1" x14ac:dyDescent="0.2">
      <c r="A60" s="68"/>
      <c r="B60" s="161"/>
      <c r="C60" s="162"/>
      <c r="D60" s="162"/>
      <c r="E60" s="162"/>
      <c r="F60" s="162"/>
      <c r="G60" s="128"/>
      <c r="H60" s="69"/>
      <c r="I60" s="70"/>
      <c r="J60" s="70"/>
      <c r="K60" s="71"/>
    </row>
    <row r="61" spans="1:13" x14ac:dyDescent="0.2">
      <c r="A61" s="72"/>
      <c r="B61" s="152"/>
      <c r="C61" s="153"/>
      <c r="D61" s="153"/>
      <c r="E61" s="153"/>
      <c r="F61" s="153"/>
      <c r="G61" s="86"/>
      <c r="H61" s="73"/>
      <c r="I61" s="74"/>
      <c r="J61" s="74"/>
      <c r="K61" s="75"/>
    </row>
    <row r="62" spans="1:13" s="1" customFormat="1" x14ac:dyDescent="0.2">
      <c r="A62" s="72"/>
      <c r="B62" s="152"/>
      <c r="C62" s="153"/>
      <c r="D62" s="153"/>
      <c r="E62" s="153"/>
      <c r="F62" s="153"/>
      <c r="G62" s="86"/>
      <c r="H62" s="73"/>
      <c r="I62" s="74"/>
      <c r="J62" s="74"/>
      <c r="K62" s="76"/>
      <c r="L62" s="107"/>
    </row>
    <row r="63" spans="1:13" s="10" customFormat="1" x14ac:dyDescent="0.2">
      <c r="A63" s="77"/>
      <c r="B63" s="78"/>
      <c r="C63" s="79"/>
      <c r="D63" s="79"/>
      <c r="E63" s="79"/>
      <c r="F63" s="79"/>
      <c r="G63" s="79"/>
      <c r="H63" s="80"/>
      <c r="I63" s="74"/>
      <c r="J63" s="74"/>
      <c r="K63" s="76"/>
      <c r="L63" s="106"/>
    </row>
    <row r="64" spans="1:13" s="10" customFormat="1" x14ac:dyDescent="0.2">
      <c r="A64" s="77"/>
      <c r="B64" s="78"/>
      <c r="C64" s="79"/>
      <c r="D64" s="79"/>
      <c r="E64" s="79"/>
      <c r="F64" s="79"/>
      <c r="G64" s="79"/>
      <c r="H64" s="80"/>
      <c r="I64" s="74"/>
      <c r="J64" s="74"/>
      <c r="K64" s="76"/>
      <c r="L64" s="106"/>
    </row>
    <row r="65" spans="1:12" s="10" customFormat="1" x14ac:dyDescent="0.2">
      <c r="A65" s="77"/>
      <c r="B65" s="78"/>
      <c r="C65" s="79"/>
      <c r="D65" s="79"/>
      <c r="E65" s="79"/>
      <c r="F65" s="79"/>
      <c r="G65" s="79"/>
      <c r="H65" s="80"/>
      <c r="I65" s="74"/>
      <c r="J65" s="74"/>
      <c r="K65" s="76"/>
      <c r="L65" s="106"/>
    </row>
    <row r="66" spans="1:12" s="10" customFormat="1" x14ac:dyDescent="0.2">
      <c r="A66" s="81"/>
      <c r="B66" s="154"/>
      <c r="C66" s="155"/>
      <c r="D66" s="155"/>
      <c r="E66" s="155"/>
      <c r="F66" s="155"/>
      <c r="G66" s="87"/>
      <c r="H66" s="82"/>
      <c r="I66" s="83"/>
      <c r="J66" s="83"/>
      <c r="K66" s="84"/>
      <c r="L66" s="106"/>
    </row>
    <row r="67" spans="1:12" s="10" customFormat="1" x14ac:dyDescent="0.2">
      <c r="A67"/>
      <c r="B67"/>
      <c r="C67"/>
      <c r="D67"/>
      <c r="E67"/>
      <c r="F67"/>
      <c r="G67"/>
      <c r="H67" s="25">
        <f>SUM(H60:H66)</f>
        <v>0</v>
      </c>
      <c r="I67" s="1">
        <f>SUMIF($I$59:$I$66,J67,H$59:H$66)</f>
        <v>0</v>
      </c>
      <c r="J67" s="3" t="s">
        <v>24</v>
      </c>
      <c r="K67"/>
      <c r="L67" s="106"/>
    </row>
    <row r="68" spans="1:12" s="10" customFormat="1" x14ac:dyDescent="0.2">
      <c r="A68"/>
      <c r="B68"/>
      <c r="C68"/>
      <c r="D68"/>
      <c r="E68"/>
      <c r="F68"/>
      <c r="G68"/>
      <c r="H68" s="31">
        <f>+I68+I67</f>
        <v>0</v>
      </c>
      <c r="I68" s="1">
        <f>SUMIF($I$59:$I$66,J68,H$59:H$66)</f>
        <v>0</v>
      </c>
      <c r="J68" s="3" t="s">
        <v>50</v>
      </c>
      <c r="K68"/>
      <c r="L68" s="106"/>
    </row>
    <row r="69" spans="1:12" s="10" customFormat="1" x14ac:dyDescent="0.2">
      <c r="A69"/>
      <c r="B69"/>
      <c r="C69"/>
      <c r="D69"/>
      <c r="E69"/>
      <c r="F69"/>
      <c r="G69"/>
      <c r="H69"/>
      <c r="I69" s="22" t="s">
        <v>24</v>
      </c>
      <c r="J69" s="22" t="s">
        <v>51</v>
      </c>
      <c r="K69"/>
      <c r="L69" s="106"/>
    </row>
    <row r="70" spans="1:12" x14ac:dyDescent="0.2">
      <c r="I70" s="27" t="s">
        <v>50</v>
      </c>
      <c r="J70" s="27" t="s">
        <v>52</v>
      </c>
    </row>
    <row r="71" spans="1:12" x14ac:dyDescent="0.2">
      <c r="I71" s="23"/>
      <c r="J71" s="23" t="s">
        <v>53</v>
      </c>
    </row>
    <row r="72" spans="1:12" s="56" customFormat="1" ht="6" customHeight="1" x14ac:dyDescent="0.2">
      <c r="J72" s="60"/>
      <c r="L72" s="105"/>
    </row>
    <row r="74" spans="1:12" x14ac:dyDescent="0.2">
      <c r="C74" t="s">
        <v>61</v>
      </c>
      <c r="E74" s="104" t="s">
        <v>34</v>
      </c>
    </row>
    <row r="75" spans="1:12" x14ac:dyDescent="0.2">
      <c r="C75" t="s">
        <v>64</v>
      </c>
      <c r="D75" t="e">
        <f>VLOOKUP($C75,'YOUR REF DATA'!$B:$D,2,FALSE)</f>
        <v>#N/A</v>
      </c>
      <c r="E75" s="1">
        <f>SUMIF($C$11:$C$55,C75,$D$11:$D$55)</f>
        <v>0</v>
      </c>
      <c r="F75" t="e">
        <f>VLOOKUP($C75,'YOUR REF DATA'!$B:$D,3,FALSE)</f>
        <v>#N/A</v>
      </c>
    </row>
    <row r="76" spans="1:12" x14ac:dyDescent="0.2">
      <c r="C76" t="s">
        <v>65</v>
      </c>
      <c r="D76" t="e">
        <f>VLOOKUP($C76,'YOUR REF DATA'!$B:$D,2,FALSE)</f>
        <v>#N/A</v>
      </c>
      <c r="E76" s="1">
        <f t="shared" ref="E76:E139" si="5">SUMIF($C$11:$C$55,C76,$D$11:$D$55)</f>
        <v>0</v>
      </c>
      <c r="F76" t="e">
        <f>VLOOKUP($C76,'YOUR REF DATA'!$B:$D,3,FALSE)</f>
        <v>#N/A</v>
      </c>
    </row>
    <row r="77" spans="1:12" x14ac:dyDescent="0.2">
      <c r="C77" t="s">
        <v>66</v>
      </c>
      <c r="D77" t="e">
        <f>VLOOKUP($C77,'YOUR REF DATA'!$B:$D,2,FALSE)</f>
        <v>#N/A</v>
      </c>
      <c r="E77" s="1">
        <f t="shared" si="5"/>
        <v>0</v>
      </c>
      <c r="F77" t="e">
        <f>VLOOKUP($C77,'YOUR REF DATA'!$B:$D,3,FALSE)</f>
        <v>#N/A</v>
      </c>
    </row>
    <row r="78" spans="1:12" x14ac:dyDescent="0.2">
      <c r="C78" t="s">
        <v>67</v>
      </c>
      <c r="D78" t="e">
        <f>VLOOKUP($C78,'YOUR REF DATA'!$B:$D,2,FALSE)</f>
        <v>#N/A</v>
      </c>
      <c r="E78" s="1">
        <f t="shared" si="5"/>
        <v>0</v>
      </c>
      <c r="F78" t="e">
        <f>VLOOKUP($C78,'YOUR REF DATA'!$B:$D,3,FALSE)</f>
        <v>#N/A</v>
      </c>
    </row>
    <row r="79" spans="1:12" x14ac:dyDescent="0.2">
      <c r="C79" t="s">
        <v>68</v>
      </c>
      <c r="D79" t="e">
        <f>VLOOKUP($C79,'YOUR REF DATA'!$B:$D,2,FALSE)</f>
        <v>#N/A</v>
      </c>
      <c r="E79" s="1">
        <f t="shared" si="5"/>
        <v>0</v>
      </c>
      <c r="F79" t="e">
        <f>VLOOKUP($C79,'YOUR REF DATA'!$B:$D,3,FALSE)</f>
        <v>#N/A</v>
      </c>
    </row>
    <row r="80" spans="1:12" x14ac:dyDescent="0.2">
      <c r="C80" t="s">
        <v>69</v>
      </c>
      <c r="D80" t="e">
        <f>VLOOKUP($C80,'YOUR REF DATA'!$B:$D,2,FALSE)</f>
        <v>#N/A</v>
      </c>
      <c r="E80" s="1">
        <f t="shared" si="5"/>
        <v>0</v>
      </c>
      <c r="F80" t="e">
        <f>VLOOKUP($C80,'YOUR REF DATA'!$B:$D,3,FALSE)</f>
        <v>#N/A</v>
      </c>
    </row>
    <row r="81" spans="3:6" x14ac:dyDescent="0.2">
      <c r="C81" t="s">
        <v>70</v>
      </c>
      <c r="D81" t="e">
        <f>VLOOKUP($C81,'YOUR REF DATA'!$B:$D,2,FALSE)</f>
        <v>#N/A</v>
      </c>
      <c r="E81" s="1">
        <f t="shared" si="5"/>
        <v>0</v>
      </c>
      <c r="F81" t="e">
        <f>VLOOKUP($C81,'YOUR REF DATA'!$B:$D,3,FALSE)</f>
        <v>#N/A</v>
      </c>
    </row>
    <row r="82" spans="3:6" x14ac:dyDescent="0.2">
      <c r="C82" t="s">
        <v>71</v>
      </c>
      <c r="D82" t="e">
        <f>VLOOKUP($C82,'YOUR REF DATA'!$B:$D,2,FALSE)</f>
        <v>#N/A</v>
      </c>
      <c r="E82" s="1">
        <f t="shared" si="5"/>
        <v>0</v>
      </c>
      <c r="F82" t="e">
        <f>VLOOKUP($C82,'YOUR REF DATA'!$B:$D,3,FALSE)</f>
        <v>#N/A</v>
      </c>
    </row>
    <row r="83" spans="3:6" x14ac:dyDescent="0.2">
      <c r="C83" t="s">
        <v>72</v>
      </c>
      <c r="D83" t="e">
        <f>VLOOKUP($C83,'YOUR REF DATA'!$B:$D,2,FALSE)</f>
        <v>#N/A</v>
      </c>
      <c r="E83" s="1">
        <f t="shared" si="5"/>
        <v>0</v>
      </c>
      <c r="F83" t="e">
        <f>VLOOKUP($C83,'YOUR REF DATA'!$B:$D,3,FALSE)</f>
        <v>#N/A</v>
      </c>
    </row>
    <row r="84" spans="3:6" x14ac:dyDescent="0.2">
      <c r="C84" t="s">
        <v>73</v>
      </c>
      <c r="D84" t="e">
        <f>VLOOKUP($C84,'YOUR REF DATA'!$B:$D,2,FALSE)</f>
        <v>#N/A</v>
      </c>
      <c r="E84" s="1">
        <f t="shared" si="5"/>
        <v>0</v>
      </c>
      <c r="F84" t="e">
        <f>VLOOKUP($C84,'YOUR REF DATA'!$B:$D,3,FALSE)</f>
        <v>#N/A</v>
      </c>
    </row>
    <row r="85" spans="3:6" x14ac:dyDescent="0.2">
      <c r="C85" t="s">
        <v>74</v>
      </c>
      <c r="D85">
        <f>VLOOKUP($C85,'YOUR REF DATA'!$B:$D,2,FALSE)</f>
        <v>0</v>
      </c>
      <c r="E85" s="1">
        <f t="shared" si="5"/>
        <v>0</v>
      </c>
      <c r="F85" t="str">
        <f>VLOOKUP($C85,'YOUR REF DATA'!$B:$D,3,FALSE)</f>
        <v>do not use</v>
      </c>
    </row>
    <row r="86" spans="3:6" x14ac:dyDescent="0.2">
      <c r="C86" t="s">
        <v>75</v>
      </c>
      <c r="D86">
        <f>VLOOKUP($C86,'YOUR REF DATA'!$B:$D,2,FALSE)</f>
        <v>0</v>
      </c>
      <c r="E86" s="1">
        <f t="shared" si="5"/>
        <v>0</v>
      </c>
      <c r="F86" t="str">
        <f>VLOOKUP($C86,'YOUR REF DATA'!$B:$D,3,FALSE)</f>
        <v>do not use</v>
      </c>
    </row>
    <row r="87" spans="3:6" x14ac:dyDescent="0.2">
      <c r="C87" t="s">
        <v>76</v>
      </c>
      <c r="D87" t="e">
        <f>VLOOKUP($C87,'YOUR REF DATA'!$B:$D,2,FALSE)</f>
        <v>#N/A</v>
      </c>
      <c r="E87" s="1">
        <f t="shared" si="5"/>
        <v>0</v>
      </c>
      <c r="F87" t="e">
        <f>VLOOKUP($C87,'YOUR REF DATA'!$B:$D,3,FALSE)</f>
        <v>#N/A</v>
      </c>
    </row>
    <row r="88" spans="3:6" x14ac:dyDescent="0.2">
      <c r="C88" t="s">
        <v>77</v>
      </c>
      <c r="D88" t="e">
        <f>VLOOKUP($C88,'YOUR REF DATA'!$B:$D,2,FALSE)</f>
        <v>#N/A</v>
      </c>
      <c r="E88" s="1">
        <f t="shared" si="5"/>
        <v>0</v>
      </c>
      <c r="F88" t="e">
        <f>VLOOKUP($C88,'YOUR REF DATA'!$B:$D,3,FALSE)</f>
        <v>#N/A</v>
      </c>
    </row>
    <row r="89" spans="3:6" x14ac:dyDescent="0.2">
      <c r="C89" t="s">
        <v>78</v>
      </c>
      <c r="D89" t="e">
        <f>VLOOKUP($C89,'YOUR REF DATA'!$B:$D,2,FALSE)</f>
        <v>#N/A</v>
      </c>
      <c r="E89" s="1">
        <f t="shared" si="5"/>
        <v>0</v>
      </c>
      <c r="F89" t="e">
        <f>VLOOKUP($C89,'YOUR REF DATA'!$B:$D,3,FALSE)</f>
        <v>#N/A</v>
      </c>
    </row>
    <row r="90" spans="3:6" x14ac:dyDescent="0.2">
      <c r="C90" t="s">
        <v>79</v>
      </c>
      <c r="D90" t="e">
        <f>VLOOKUP($C90,'YOUR REF DATA'!$B:$D,2,FALSE)</f>
        <v>#N/A</v>
      </c>
      <c r="E90" s="1">
        <f t="shared" si="5"/>
        <v>0</v>
      </c>
      <c r="F90" t="e">
        <f>VLOOKUP($C90,'YOUR REF DATA'!$B:$D,3,FALSE)</f>
        <v>#N/A</v>
      </c>
    </row>
    <row r="91" spans="3:6" x14ac:dyDescent="0.2">
      <c r="C91" t="s">
        <v>80</v>
      </c>
      <c r="D91" t="e">
        <f>VLOOKUP($C91,'YOUR REF DATA'!$B:$D,2,FALSE)</f>
        <v>#N/A</v>
      </c>
      <c r="E91" s="1">
        <f t="shared" si="5"/>
        <v>0</v>
      </c>
      <c r="F91" t="e">
        <f>VLOOKUP($C91,'YOUR REF DATA'!$B:$D,3,FALSE)</f>
        <v>#N/A</v>
      </c>
    </row>
    <row r="92" spans="3:6" x14ac:dyDescent="0.2">
      <c r="C92" t="s">
        <v>81</v>
      </c>
      <c r="D92" t="e">
        <f>VLOOKUP($C92,'YOUR REF DATA'!$B:$D,2,FALSE)</f>
        <v>#N/A</v>
      </c>
      <c r="E92" s="1">
        <f t="shared" si="5"/>
        <v>0</v>
      </c>
      <c r="F92" t="e">
        <f>VLOOKUP($C92,'YOUR REF DATA'!$B:$D,3,FALSE)</f>
        <v>#N/A</v>
      </c>
    </row>
    <row r="93" spans="3:6" x14ac:dyDescent="0.2">
      <c r="C93" t="s">
        <v>82</v>
      </c>
      <c r="D93" t="e">
        <f>VLOOKUP($C93,'YOUR REF DATA'!$B:$D,2,FALSE)</f>
        <v>#N/A</v>
      </c>
      <c r="E93" s="1">
        <f t="shared" si="5"/>
        <v>0</v>
      </c>
      <c r="F93" t="e">
        <f>VLOOKUP($C93,'YOUR REF DATA'!$B:$D,3,FALSE)</f>
        <v>#N/A</v>
      </c>
    </row>
    <row r="94" spans="3:6" x14ac:dyDescent="0.2">
      <c r="C94" t="s">
        <v>83</v>
      </c>
      <c r="D94" t="e">
        <f>VLOOKUP($C94,'YOUR REF DATA'!$B:$D,2,FALSE)</f>
        <v>#N/A</v>
      </c>
      <c r="E94" s="1">
        <f t="shared" si="5"/>
        <v>0</v>
      </c>
      <c r="F94" t="e">
        <f>VLOOKUP($C94,'YOUR REF DATA'!$B:$D,3,FALSE)</f>
        <v>#N/A</v>
      </c>
    </row>
    <row r="95" spans="3:6" x14ac:dyDescent="0.2">
      <c r="C95" t="s">
        <v>84</v>
      </c>
      <c r="D95" t="e">
        <f>VLOOKUP($C95,'YOUR REF DATA'!$B:$D,2,FALSE)</f>
        <v>#N/A</v>
      </c>
      <c r="E95" s="1">
        <f t="shared" si="5"/>
        <v>0</v>
      </c>
      <c r="F95" t="e">
        <f>VLOOKUP($C95,'YOUR REF DATA'!$B:$D,3,FALSE)</f>
        <v>#N/A</v>
      </c>
    </row>
    <row r="96" spans="3:6" x14ac:dyDescent="0.2">
      <c r="C96" t="s">
        <v>85</v>
      </c>
      <c r="D96" t="e">
        <f>VLOOKUP($C96,'YOUR REF DATA'!$B:$D,2,FALSE)</f>
        <v>#N/A</v>
      </c>
      <c r="E96" s="1">
        <f t="shared" si="5"/>
        <v>0</v>
      </c>
      <c r="F96" t="e">
        <f>VLOOKUP($C96,'YOUR REF DATA'!$B:$D,3,FALSE)</f>
        <v>#N/A</v>
      </c>
    </row>
    <row r="97" spans="3:6" x14ac:dyDescent="0.2">
      <c r="C97" t="s">
        <v>86</v>
      </c>
      <c r="D97" t="e">
        <f>VLOOKUP($C97,'YOUR REF DATA'!$B:$D,2,FALSE)</f>
        <v>#N/A</v>
      </c>
      <c r="E97" s="1">
        <f t="shared" si="5"/>
        <v>0</v>
      </c>
      <c r="F97" t="e">
        <f>VLOOKUP($C97,'YOUR REF DATA'!$B:$D,3,FALSE)</f>
        <v>#N/A</v>
      </c>
    </row>
    <row r="98" spans="3:6" x14ac:dyDescent="0.2">
      <c r="C98" t="s">
        <v>87</v>
      </c>
      <c r="D98" t="e">
        <f>VLOOKUP($C98,'YOUR REF DATA'!$B:$D,2,FALSE)</f>
        <v>#N/A</v>
      </c>
      <c r="E98" s="1">
        <f t="shared" si="5"/>
        <v>0</v>
      </c>
      <c r="F98" t="e">
        <f>VLOOKUP($C98,'YOUR REF DATA'!$B:$D,3,FALSE)</f>
        <v>#N/A</v>
      </c>
    </row>
    <row r="99" spans="3:6" x14ac:dyDescent="0.2">
      <c r="C99" t="s">
        <v>88</v>
      </c>
      <c r="D99" t="e">
        <f>VLOOKUP($C99,'YOUR REF DATA'!$B:$D,2,FALSE)</f>
        <v>#N/A</v>
      </c>
      <c r="E99" s="1">
        <f t="shared" si="5"/>
        <v>0</v>
      </c>
      <c r="F99" t="e">
        <f>VLOOKUP($C99,'YOUR REF DATA'!$B:$D,3,FALSE)</f>
        <v>#N/A</v>
      </c>
    </row>
    <row r="100" spans="3:6" x14ac:dyDescent="0.2">
      <c r="C100" t="s">
        <v>89</v>
      </c>
      <c r="D100" t="e">
        <f>VLOOKUP($C100,'YOUR REF DATA'!$B:$D,2,FALSE)</f>
        <v>#N/A</v>
      </c>
      <c r="E100" s="1">
        <f t="shared" si="5"/>
        <v>0</v>
      </c>
      <c r="F100" t="e">
        <f>VLOOKUP($C100,'YOUR REF DATA'!$B:$D,3,FALSE)</f>
        <v>#N/A</v>
      </c>
    </row>
    <row r="101" spans="3:6" x14ac:dyDescent="0.2">
      <c r="C101" t="s">
        <v>90</v>
      </c>
      <c r="D101" t="e">
        <f>VLOOKUP($C101,'YOUR REF DATA'!$B:$D,2,FALSE)</f>
        <v>#N/A</v>
      </c>
      <c r="E101" s="1">
        <f t="shared" si="5"/>
        <v>0</v>
      </c>
      <c r="F101" t="e">
        <f>VLOOKUP($C101,'YOUR REF DATA'!$B:$D,3,FALSE)</f>
        <v>#N/A</v>
      </c>
    </row>
    <row r="102" spans="3:6" x14ac:dyDescent="0.2">
      <c r="C102" t="s">
        <v>91</v>
      </c>
      <c r="D102" t="e">
        <f>VLOOKUP($C102,'YOUR REF DATA'!$B:$D,2,FALSE)</f>
        <v>#N/A</v>
      </c>
      <c r="E102" s="1">
        <f t="shared" si="5"/>
        <v>0</v>
      </c>
      <c r="F102" t="e">
        <f>VLOOKUP($C102,'YOUR REF DATA'!$B:$D,3,FALSE)</f>
        <v>#N/A</v>
      </c>
    </row>
    <row r="103" spans="3:6" x14ac:dyDescent="0.2">
      <c r="C103" t="s">
        <v>92</v>
      </c>
      <c r="D103" t="e">
        <f>VLOOKUP($C103,'YOUR REF DATA'!$B:$D,2,FALSE)</f>
        <v>#N/A</v>
      </c>
      <c r="E103" s="1">
        <f t="shared" si="5"/>
        <v>0</v>
      </c>
      <c r="F103" t="e">
        <f>VLOOKUP($C103,'YOUR REF DATA'!$B:$D,3,FALSE)</f>
        <v>#N/A</v>
      </c>
    </row>
    <row r="104" spans="3:6" x14ac:dyDescent="0.2">
      <c r="C104" t="s">
        <v>93</v>
      </c>
      <c r="D104" t="e">
        <f>VLOOKUP($C104,'YOUR REF DATA'!$B:$D,2,FALSE)</f>
        <v>#N/A</v>
      </c>
      <c r="E104" s="1">
        <f t="shared" si="5"/>
        <v>0</v>
      </c>
      <c r="F104" t="e">
        <f>VLOOKUP($C104,'YOUR REF DATA'!$B:$D,3,FALSE)</f>
        <v>#N/A</v>
      </c>
    </row>
    <row r="105" spans="3:6" x14ac:dyDescent="0.2">
      <c r="C105" t="s">
        <v>94</v>
      </c>
      <c r="D105" t="e">
        <f>VLOOKUP($C105,'YOUR REF DATA'!$B:$D,2,FALSE)</f>
        <v>#N/A</v>
      </c>
      <c r="E105" s="1">
        <f t="shared" si="5"/>
        <v>0</v>
      </c>
      <c r="F105" t="e">
        <f>VLOOKUP($C105,'YOUR REF DATA'!$B:$D,3,FALSE)</f>
        <v>#N/A</v>
      </c>
    </row>
    <row r="106" spans="3:6" x14ac:dyDescent="0.2">
      <c r="C106" t="s">
        <v>95</v>
      </c>
      <c r="D106" t="e">
        <f>VLOOKUP($C106,'YOUR REF DATA'!$B:$D,2,FALSE)</f>
        <v>#N/A</v>
      </c>
      <c r="E106" s="1">
        <f t="shared" si="5"/>
        <v>0</v>
      </c>
      <c r="F106" t="e">
        <f>VLOOKUP($C106,'YOUR REF DATA'!$B:$D,3,FALSE)</f>
        <v>#N/A</v>
      </c>
    </row>
    <row r="107" spans="3:6" x14ac:dyDescent="0.2">
      <c r="C107" t="s">
        <v>96</v>
      </c>
      <c r="D107" t="e">
        <f>VLOOKUP($C107,'YOUR REF DATA'!$B:$D,2,FALSE)</f>
        <v>#N/A</v>
      </c>
      <c r="E107" s="1">
        <f t="shared" si="5"/>
        <v>0</v>
      </c>
      <c r="F107" t="e">
        <f>VLOOKUP($C107,'YOUR REF DATA'!$B:$D,3,FALSE)</f>
        <v>#N/A</v>
      </c>
    </row>
    <row r="108" spans="3:6" x14ac:dyDescent="0.2">
      <c r="C108" t="s">
        <v>97</v>
      </c>
      <c r="D108" t="e">
        <f>VLOOKUP($C108,'YOUR REF DATA'!$B:$D,2,FALSE)</f>
        <v>#N/A</v>
      </c>
      <c r="E108" s="1">
        <f t="shared" si="5"/>
        <v>0</v>
      </c>
      <c r="F108" t="e">
        <f>VLOOKUP($C108,'YOUR REF DATA'!$B:$D,3,FALSE)</f>
        <v>#N/A</v>
      </c>
    </row>
    <row r="109" spans="3:6" x14ac:dyDescent="0.2">
      <c r="C109" t="s">
        <v>109</v>
      </c>
      <c r="D109" t="e">
        <f>VLOOKUP($C109,'YOUR REF DATA'!$B:$D,2,FALSE)</f>
        <v>#N/A</v>
      </c>
      <c r="E109" s="1">
        <f t="shared" si="5"/>
        <v>0</v>
      </c>
      <c r="F109" t="e">
        <f>VLOOKUP($C109,'YOUR REF DATA'!$B:$D,3,FALSE)</f>
        <v>#N/A</v>
      </c>
    </row>
    <row r="110" spans="3:6" x14ac:dyDescent="0.2">
      <c r="C110" t="s">
        <v>110</v>
      </c>
      <c r="D110" t="e">
        <f>VLOOKUP($C110,'YOUR REF DATA'!$B:$D,2,FALSE)</f>
        <v>#N/A</v>
      </c>
      <c r="E110" s="1">
        <f t="shared" si="5"/>
        <v>0</v>
      </c>
      <c r="F110" t="e">
        <f>VLOOKUP($C110,'YOUR REF DATA'!$B:$D,3,FALSE)</f>
        <v>#N/A</v>
      </c>
    </row>
    <row r="111" spans="3:6" x14ac:dyDescent="0.2">
      <c r="C111" t="s">
        <v>111</v>
      </c>
      <c r="D111" t="e">
        <f>VLOOKUP($C111,'YOUR REF DATA'!$B:$D,2,FALSE)</f>
        <v>#N/A</v>
      </c>
      <c r="E111" s="1">
        <f t="shared" si="5"/>
        <v>0</v>
      </c>
      <c r="F111" t="e">
        <f>VLOOKUP($C111,'YOUR REF DATA'!$B:$D,3,FALSE)</f>
        <v>#N/A</v>
      </c>
    </row>
    <row r="112" spans="3:6" x14ac:dyDescent="0.2">
      <c r="C112" t="s">
        <v>112</v>
      </c>
      <c r="D112" t="e">
        <f>VLOOKUP($C112,'YOUR REF DATA'!$B:$D,2,FALSE)</f>
        <v>#N/A</v>
      </c>
      <c r="E112" s="1">
        <f t="shared" si="5"/>
        <v>0</v>
      </c>
      <c r="F112" t="e">
        <f>VLOOKUP($C112,'YOUR REF DATA'!$B:$D,3,FALSE)</f>
        <v>#N/A</v>
      </c>
    </row>
    <row r="113" spans="3:6" x14ac:dyDescent="0.2">
      <c r="C113" t="s">
        <v>113</v>
      </c>
      <c r="D113" t="e">
        <f>VLOOKUP($C113,'YOUR REF DATA'!$B:$D,2,FALSE)</f>
        <v>#N/A</v>
      </c>
      <c r="E113" s="1">
        <f t="shared" si="5"/>
        <v>0</v>
      </c>
      <c r="F113" t="e">
        <f>VLOOKUP($C113,'YOUR REF DATA'!$B:$D,3,FALSE)</f>
        <v>#N/A</v>
      </c>
    </row>
    <row r="114" spans="3:6" x14ac:dyDescent="0.2">
      <c r="C114" t="s">
        <v>114</v>
      </c>
      <c r="D114" t="e">
        <f>VLOOKUP($C114,'YOUR REF DATA'!$B:$D,2,FALSE)</f>
        <v>#N/A</v>
      </c>
      <c r="E114" s="1">
        <f t="shared" si="5"/>
        <v>0</v>
      </c>
      <c r="F114" t="e">
        <f>VLOOKUP($C114,'YOUR REF DATA'!$B:$D,3,FALSE)</f>
        <v>#N/A</v>
      </c>
    </row>
    <row r="115" spans="3:6" x14ac:dyDescent="0.2">
      <c r="C115" t="s">
        <v>115</v>
      </c>
      <c r="D115" t="e">
        <f>VLOOKUP($C115,'YOUR REF DATA'!$B:$D,2,FALSE)</f>
        <v>#N/A</v>
      </c>
      <c r="E115" s="1">
        <f t="shared" si="5"/>
        <v>0</v>
      </c>
      <c r="F115" t="e">
        <f>VLOOKUP($C115,'YOUR REF DATA'!$B:$D,3,FALSE)</f>
        <v>#N/A</v>
      </c>
    </row>
    <row r="116" spans="3:6" x14ac:dyDescent="0.2">
      <c r="C116" t="s">
        <v>116</v>
      </c>
      <c r="D116" t="e">
        <f>VLOOKUP($C116,'YOUR REF DATA'!$B:$D,2,FALSE)</f>
        <v>#N/A</v>
      </c>
      <c r="E116" s="1">
        <f t="shared" si="5"/>
        <v>0</v>
      </c>
      <c r="F116" t="e">
        <f>VLOOKUP($C116,'YOUR REF DATA'!$B:$D,3,FALSE)</f>
        <v>#N/A</v>
      </c>
    </row>
    <row r="117" spans="3:6" x14ac:dyDescent="0.2">
      <c r="C117" t="s">
        <v>117</v>
      </c>
      <c r="D117" t="e">
        <f>VLOOKUP($C117,'YOUR REF DATA'!$B:$D,2,FALSE)</f>
        <v>#N/A</v>
      </c>
      <c r="E117" s="1">
        <f t="shared" si="5"/>
        <v>0</v>
      </c>
      <c r="F117" t="e">
        <f>VLOOKUP($C117,'YOUR REF DATA'!$B:$D,3,FALSE)</f>
        <v>#N/A</v>
      </c>
    </row>
    <row r="118" spans="3:6" x14ac:dyDescent="0.2">
      <c r="C118" t="s">
        <v>118</v>
      </c>
      <c r="D118" t="e">
        <f>VLOOKUP($C118,'YOUR REF DATA'!$B:$D,2,FALSE)</f>
        <v>#N/A</v>
      </c>
      <c r="E118" s="1">
        <f t="shared" si="5"/>
        <v>0</v>
      </c>
      <c r="F118" t="e">
        <f>VLOOKUP($C118,'YOUR REF DATA'!$B:$D,3,FALSE)</f>
        <v>#N/A</v>
      </c>
    </row>
    <row r="119" spans="3:6" x14ac:dyDescent="0.2">
      <c r="C119" t="s">
        <v>119</v>
      </c>
      <c r="D119" t="e">
        <f>VLOOKUP($C119,'YOUR REF DATA'!$B:$D,2,FALSE)</f>
        <v>#N/A</v>
      </c>
      <c r="E119" s="1">
        <f t="shared" si="5"/>
        <v>0</v>
      </c>
      <c r="F119" t="e">
        <f>VLOOKUP($C119,'YOUR REF DATA'!$B:$D,3,FALSE)</f>
        <v>#N/A</v>
      </c>
    </row>
    <row r="120" spans="3:6" x14ac:dyDescent="0.2">
      <c r="C120" t="s">
        <v>120</v>
      </c>
      <c r="D120" t="e">
        <f>VLOOKUP($C120,'YOUR REF DATA'!$B:$D,2,FALSE)</f>
        <v>#N/A</v>
      </c>
      <c r="E120" s="1">
        <f t="shared" si="5"/>
        <v>0</v>
      </c>
      <c r="F120" t="e">
        <f>VLOOKUP($C120,'YOUR REF DATA'!$B:$D,3,FALSE)</f>
        <v>#N/A</v>
      </c>
    </row>
    <row r="121" spans="3:6" x14ac:dyDescent="0.2">
      <c r="C121" t="s">
        <v>121</v>
      </c>
      <c r="D121" t="e">
        <f>VLOOKUP($C121,'YOUR REF DATA'!$B:$D,2,FALSE)</f>
        <v>#N/A</v>
      </c>
      <c r="E121" s="1">
        <f t="shared" si="5"/>
        <v>0</v>
      </c>
      <c r="F121" t="e">
        <f>VLOOKUP($C121,'YOUR REF DATA'!$B:$D,3,FALSE)</f>
        <v>#N/A</v>
      </c>
    </row>
    <row r="122" spans="3:6" x14ac:dyDescent="0.2">
      <c r="C122" t="s">
        <v>122</v>
      </c>
      <c r="D122" t="e">
        <f>VLOOKUP($C122,'YOUR REF DATA'!$B:$D,2,FALSE)</f>
        <v>#N/A</v>
      </c>
      <c r="E122" s="1">
        <f t="shared" si="5"/>
        <v>0</v>
      </c>
      <c r="F122" t="e">
        <f>VLOOKUP($C122,'YOUR REF DATA'!$B:$D,3,FALSE)</f>
        <v>#N/A</v>
      </c>
    </row>
    <row r="123" spans="3:6" x14ac:dyDescent="0.2">
      <c r="C123" t="s">
        <v>123</v>
      </c>
      <c r="D123" t="e">
        <f>VLOOKUP($C123,'YOUR REF DATA'!$B:$D,2,FALSE)</f>
        <v>#N/A</v>
      </c>
      <c r="E123" s="1">
        <f t="shared" si="5"/>
        <v>0</v>
      </c>
      <c r="F123" t="e">
        <f>VLOOKUP($C123,'YOUR REF DATA'!$B:$D,3,FALSE)</f>
        <v>#N/A</v>
      </c>
    </row>
    <row r="124" spans="3:6" x14ac:dyDescent="0.2">
      <c r="C124" t="s">
        <v>124</v>
      </c>
      <c r="D124" t="e">
        <f>VLOOKUP($C124,'YOUR REF DATA'!$B:$D,2,FALSE)</f>
        <v>#N/A</v>
      </c>
      <c r="E124" s="1">
        <f t="shared" si="5"/>
        <v>0</v>
      </c>
      <c r="F124" t="e">
        <f>VLOOKUP($C124,'YOUR REF DATA'!$B:$D,3,FALSE)</f>
        <v>#N/A</v>
      </c>
    </row>
    <row r="125" spans="3:6" x14ac:dyDescent="0.2">
      <c r="C125" t="s">
        <v>125</v>
      </c>
      <c r="D125" t="e">
        <f>VLOOKUP($C125,'YOUR REF DATA'!$B:$D,2,FALSE)</f>
        <v>#N/A</v>
      </c>
      <c r="E125" s="1">
        <f t="shared" si="5"/>
        <v>0</v>
      </c>
      <c r="F125" t="e">
        <f>VLOOKUP($C125,'YOUR REF DATA'!$B:$D,3,FALSE)</f>
        <v>#N/A</v>
      </c>
    </row>
    <row r="126" spans="3:6" x14ac:dyDescent="0.2">
      <c r="C126" t="s">
        <v>126</v>
      </c>
      <c r="D126" t="e">
        <f>VLOOKUP($C126,'YOUR REF DATA'!$B:$D,2,FALSE)</f>
        <v>#N/A</v>
      </c>
      <c r="E126" s="1">
        <f t="shared" si="5"/>
        <v>0</v>
      </c>
      <c r="F126" t="e">
        <f>VLOOKUP($C126,'YOUR REF DATA'!$B:$D,3,FALSE)</f>
        <v>#N/A</v>
      </c>
    </row>
    <row r="127" spans="3:6" x14ac:dyDescent="0.2">
      <c r="C127" t="s">
        <v>127</v>
      </c>
      <c r="D127" t="e">
        <f>VLOOKUP($C127,'YOUR REF DATA'!$B:$D,2,FALSE)</f>
        <v>#N/A</v>
      </c>
      <c r="E127" s="1">
        <f t="shared" si="5"/>
        <v>0</v>
      </c>
      <c r="F127" t="e">
        <f>VLOOKUP($C127,'YOUR REF DATA'!$B:$D,3,FALSE)</f>
        <v>#N/A</v>
      </c>
    </row>
    <row r="128" spans="3:6" x14ac:dyDescent="0.2">
      <c r="C128" t="s">
        <v>128</v>
      </c>
      <c r="D128" t="e">
        <f>VLOOKUP($C128,'YOUR REF DATA'!$B:$D,2,FALSE)</f>
        <v>#N/A</v>
      </c>
      <c r="E128" s="1">
        <f t="shared" si="5"/>
        <v>0</v>
      </c>
      <c r="F128" t="e">
        <f>VLOOKUP($C128,'YOUR REF DATA'!$B:$D,3,FALSE)</f>
        <v>#N/A</v>
      </c>
    </row>
    <row r="129" spans="3:6" x14ac:dyDescent="0.2">
      <c r="C129" t="s">
        <v>129</v>
      </c>
      <c r="D129" t="e">
        <f>VLOOKUP($C129,'YOUR REF DATA'!$B:$D,2,FALSE)</f>
        <v>#N/A</v>
      </c>
      <c r="E129" s="1">
        <f t="shared" si="5"/>
        <v>0</v>
      </c>
      <c r="F129" t="e">
        <f>VLOOKUP($C129,'YOUR REF DATA'!$B:$D,3,FALSE)</f>
        <v>#N/A</v>
      </c>
    </row>
    <row r="130" spans="3:6" x14ac:dyDescent="0.2">
      <c r="C130" t="s">
        <v>130</v>
      </c>
      <c r="D130" t="e">
        <f>VLOOKUP($C130,'YOUR REF DATA'!$B:$D,2,FALSE)</f>
        <v>#N/A</v>
      </c>
      <c r="E130" s="1">
        <f t="shared" si="5"/>
        <v>0</v>
      </c>
      <c r="F130" t="e">
        <f>VLOOKUP($C130,'YOUR REF DATA'!$B:$D,3,FALSE)</f>
        <v>#N/A</v>
      </c>
    </row>
    <row r="131" spans="3:6" x14ac:dyDescent="0.2">
      <c r="C131" t="s">
        <v>131</v>
      </c>
      <c r="D131" t="e">
        <f>VLOOKUP($C131,'YOUR REF DATA'!$B:$D,2,FALSE)</f>
        <v>#N/A</v>
      </c>
      <c r="E131" s="1">
        <f t="shared" si="5"/>
        <v>0</v>
      </c>
      <c r="F131" t="e">
        <f>VLOOKUP($C131,'YOUR REF DATA'!$B:$D,3,FALSE)</f>
        <v>#N/A</v>
      </c>
    </row>
    <row r="132" spans="3:6" x14ac:dyDescent="0.2">
      <c r="C132" t="s">
        <v>132</v>
      </c>
      <c r="D132" t="e">
        <f>VLOOKUP($C132,'YOUR REF DATA'!$B:$D,2,FALSE)</f>
        <v>#N/A</v>
      </c>
      <c r="E132" s="1">
        <f t="shared" si="5"/>
        <v>0</v>
      </c>
      <c r="F132" t="e">
        <f>VLOOKUP($C132,'YOUR REF DATA'!$B:$D,3,FALSE)</f>
        <v>#N/A</v>
      </c>
    </row>
    <row r="133" spans="3:6" x14ac:dyDescent="0.2">
      <c r="C133" t="s">
        <v>133</v>
      </c>
      <c r="D133" t="e">
        <f>VLOOKUP($C133,'YOUR REF DATA'!$B:$D,2,FALSE)</f>
        <v>#N/A</v>
      </c>
      <c r="E133" s="1">
        <f t="shared" si="5"/>
        <v>0</v>
      </c>
      <c r="F133" t="e">
        <f>VLOOKUP($C133,'YOUR REF DATA'!$B:$D,3,FALSE)</f>
        <v>#N/A</v>
      </c>
    </row>
    <row r="134" spans="3:6" x14ac:dyDescent="0.2">
      <c r="C134" t="s">
        <v>134</v>
      </c>
      <c r="D134" t="e">
        <f>VLOOKUP($C134,'YOUR REF DATA'!$B:$D,2,FALSE)</f>
        <v>#N/A</v>
      </c>
      <c r="E134" s="1">
        <f t="shared" si="5"/>
        <v>0</v>
      </c>
      <c r="F134" t="e">
        <f>VLOOKUP($C134,'YOUR REF DATA'!$B:$D,3,FALSE)</f>
        <v>#N/A</v>
      </c>
    </row>
    <row r="135" spans="3:6" x14ac:dyDescent="0.2">
      <c r="C135" t="s">
        <v>135</v>
      </c>
      <c r="D135" t="e">
        <f>VLOOKUP($C135,'YOUR REF DATA'!$B:$D,2,FALSE)</f>
        <v>#N/A</v>
      </c>
      <c r="E135" s="1">
        <f t="shared" si="5"/>
        <v>0</v>
      </c>
      <c r="F135" t="e">
        <f>VLOOKUP($C135,'YOUR REF DATA'!$B:$D,3,FALSE)</f>
        <v>#N/A</v>
      </c>
    </row>
    <row r="136" spans="3:6" x14ac:dyDescent="0.2">
      <c r="C136" t="s">
        <v>136</v>
      </c>
      <c r="D136" t="e">
        <f>VLOOKUP($C136,'YOUR REF DATA'!$B:$D,2,FALSE)</f>
        <v>#N/A</v>
      </c>
      <c r="E136" s="1">
        <f t="shared" si="5"/>
        <v>0</v>
      </c>
      <c r="F136" t="e">
        <f>VLOOKUP($C136,'YOUR REF DATA'!$B:$D,3,FALSE)</f>
        <v>#N/A</v>
      </c>
    </row>
    <row r="137" spans="3:6" x14ac:dyDescent="0.2">
      <c r="C137" t="s">
        <v>137</v>
      </c>
      <c r="D137" t="e">
        <f>VLOOKUP($C137,'YOUR REF DATA'!$B:$D,2,FALSE)</f>
        <v>#N/A</v>
      </c>
      <c r="E137" s="1">
        <f t="shared" si="5"/>
        <v>0</v>
      </c>
      <c r="F137" t="e">
        <f>VLOOKUP($C137,'YOUR REF DATA'!$B:$D,3,FALSE)</f>
        <v>#N/A</v>
      </c>
    </row>
    <row r="138" spans="3:6" x14ac:dyDescent="0.2">
      <c r="C138" t="s">
        <v>138</v>
      </c>
      <c r="D138" t="e">
        <f>VLOOKUP($C138,'YOUR REF DATA'!$B:$D,2,FALSE)</f>
        <v>#N/A</v>
      </c>
      <c r="E138" s="1">
        <f t="shared" si="5"/>
        <v>0</v>
      </c>
      <c r="F138" t="e">
        <f>VLOOKUP($C138,'YOUR REF DATA'!$B:$D,3,FALSE)</f>
        <v>#N/A</v>
      </c>
    </row>
    <row r="139" spans="3:6" x14ac:dyDescent="0.2">
      <c r="C139" t="s">
        <v>139</v>
      </c>
      <c r="D139" t="e">
        <f>VLOOKUP($C139,'YOUR REF DATA'!$B:$D,2,FALSE)</f>
        <v>#N/A</v>
      </c>
      <c r="E139" s="1">
        <f t="shared" si="5"/>
        <v>0</v>
      </c>
      <c r="F139" t="e">
        <f>VLOOKUP($C139,'YOUR REF DATA'!$B:$D,3,FALSE)</f>
        <v>#N/A</v>
      </c>
    </row>
    <row r="140" spans="3:6" x14ac:dyDescent="0.2">
      <c r="C140" t="s">
        <v>140</v>
      </c>
      <c r="D140" t="e">
        <f>VLOOKUP($C140,'YOUR REF DATA'!$B:$D,2,FALSE)</f>
        <v>#N/A</v>
      </c>
      <c r="E140" s="1">
        <f t="shared" ref="E140:E181" si="6">SUMIF($C$11:$C$55,C140,$D$11:$D$55)</f>
        <v>0</v>
      </c>
      <c r="F140" t="e">
        <f>VLOOKUP($C140,'YOUR REF DATA'!$B:$D,3,FALSE)</f>
        <v>#N/A</v>
      </c>
    </row>
    <row r="141" spans="3:6" x14ac:dyDescent="0.2">
      <c r="C141" t="s">
        <v>141</v>
      </c>
      <c r="D141" t="e">
        <f>VLOOKUP($C141,'YOUR REF DATA'!$B:$D,2,FALSE)</f>
        <v>#N/A</v>
      </c>
      <c r="E141" s="1">
        <f t="shared" si="6"/>
        <v>0</v>
      </c>
      <c r="F141" t="e">
        <f>VLOOKUP($C141,'YOUR REF DATA'!$B:$D,3,FALSE)</f>
        <v>#N/A</v>
      </c>
    </row>
    <row r="142" spans="3:6" x14ac:dyDescent="0.2">
      <c r="C142" t="s">
        <v>142</v>
      </c>
      <c r="D142" t="e">
        <f>VLOOKUP($C142,'YOUR REF DATA'!$B:$D,2,FALSE)</f>
        <v>#N/A</v>
      </c>
      <c r="E142" s="1">
        <f t="shared" si="6"/>
        <v>0</v>
      </c>
      <c r="F142" t="e">
        <f>VLOOKUP($C142,'YOUR REF DATA'!$B:$D,3,FALSE)</f>
        <v>#N/A</v>
      </c>
    </row>
    <row r="143" spans="3:6" x14ac:dyDescent="0.2">
      <c r="C143" t="s">
        <v>143</v>
      </c>
      <c r="D143" t="e">
        <f>VLOOKUP($C143,'YOUR REF DATA'!$B:$D,2,FALSE)</f>
        <v>#N/A</v>
      </c>
      <c r="E143" s="1">
        <f t="shared" si="6"/>
        <v>0</v>
      </c>
      <c r="F143" t="e">
        <f>VLOOKUP($C143,'YOUR REF DATA'!$B:$D,3,FALSE)</f>
        <v>#N/A</v>
      </c>
    </row>
    <row r="144" spans="3:6" x14ac:dyDescent="0.2">
      <c r="C144" t="s">
        <v>144</v>
      </c>
      <c r="D144" t="e">
        <f>VLOOKUP($C144,'YOUR REF DATA'!$B:$D,2,FALSE)</f>
        <v>#N/A</v>
      </c>
      <c r="E144" s="1">
        <f t="shared" si="6"/>
        <v>0</v>
      </c>
      <c r="F144" t="e">
        <f>VLOOKUP($C144,'YOUR REF DATA'!$B:$D,3,FALSE)</f>
        <v>#N/A</v>
      </c>
    </row>
    <row r="145" spans="3:6" x14ac:dyDescent="0.2">
      <c r="C145" t="s">
        <v>145</v>
      </c>
      <c r="D145" t="e">
        <f>VLOOKUP($C145,'YOUR REF DATA'!$B:$D,2,FALSE)</f>
        <v>#N/A</v>
      </c>
      <c r="E145" s="1">
        <f t="shared" si="6"/>
        <v>0</v>
      </c>
      <c r="F145" t="e">
        <f>VLOOKUP($C145,'YOUR REF DATA'!$B:$D,3,FALSE)</f>
        <v>#N/A</v>
      </c>
    </row>
    <row r="146" spans="3:6" x14ac:dyDescent="0.2">
      <c r="C146" t="s">
        <v>146</v>
      </c>
      <c r="D146" t="e">
        <f>VLOOKUP($C146,'YOUR REF DATA'!$B:$D,2,FALSE)</f>
        <v>#N/A</v>
      </c>
      <c r="E146" s="1">
        <f t="shared" si="6"/>
        <v>0</v>
      </c>
      <c r="F146" t="e">
        <f>VLOOKUP($C146,'YOUR REF DATA'!$B:$D,3,FALSE)</f>
        <v>#N/A</v>
      </c>
    </row>
    <row r="147" spans="3:6" x14ac:dyDescent="0.2">
      <c r="C147" t="s">
        <v>147</v>
      </c>
      <c r="D147" t="e">
        <f>VLOOKUP($C147,'YOUR REF DATA'!$B:$D,2,FALSE)</f>
        <v>#N/A</v>
      </c>
      <c r="E147" s="1">
        <f t="shared" si="6"/>
        <v>0</v>
      </c>
      <c r="F147" t="e">
        <f>VLOOKUP($C147,'YOUR REF DATA'!$B:$D,3,FALSE)</f>
        <v>#N/A</v>
      </c>
    </row>
    <row r="148" spans="3:6" x14ac:dyDescent="0.2">
      <c r="C148" t="s">
        <v>148</v>
      </c>
      <c r="D148" t="e">
        <f>VLOOKUP($C148,'YOUR REF DATA'!$B:$D,2,FALSE)</f>
        <v>#N/A</v>
      </c>
      <c r="E148" s="1">
        <f t="shared" si="6"/>
        <v>0</v>
      </c>
      <c r="F148" t="e">
        <f>VLOOKUP($C148,'YOUR REF DATA'!$B:$D,3,FALSE)</f>
        <v>#N/A</v>
      </c>
    </row>
    <row r="149" spans="3:6" x14ac:dyDescent="0.2">
      <c r="C149" t="s">
        <v>149</v>
      </c>
      <c r="D149" t="e">
        <f>VLOOKUP($C149,'YOUR REF DATA'!$B:$D,2,FALSE)</f>
        <v>#N/A</v>
      </c>
      <c r="E149" s="1">
        <f t="shared" si="6"/>
        <v>0</v>
      </c>
      <c r="F149" t="e">
        <f>VLOOKUP($C149,'YOUR REF DATA'!$B:$D,3,FALSE)</f>
        <v>#N/A</v>
      </c>
    </row>
    <row r="150" spans="3:6" x14ac:dyDescent="0.2">
      <c r="C150" t="s">
        <v>150</v>
      </c>
      <c r="D150" t="e">
        <f>VLOOKUP($C150,'YOUR REF DATA'!$B:$D,2,FALSE)</f>
        <v>#N/A</v>
      </c>
      <c r="E150" s="1">
        <f t="shared" si="6"/>
        <v>0</v>
      </c>
      <c r="F150" t="e">
        <f>VLOOKUP($C150,'YOUR REF DATA'!$B:$D,3,FALSE)</f>
        <v>#N/A</v>
      </c>
    </row>
    <row r="151" spans="3:6" x14ac:dyDescent="0.2">
      <c r="C151" t="s">
        <v>151</v>
      </c>
      <c r="D151" t="e">
        <f>VLOOKUP($C151,'YOUR REF DATA'!$B:$D,2,FALSE)</f>
        <v>#N/A</v>
      </c>
      <c r="E151" s="1">
        <f t="shared" si="6"/>
        <v>0</v>
      </c>
      <c r="F151" t="e">
        <f>VLOOKUP($C151,'YOUR REF DATA'!$B:$D,3,FALSE)</f>
        <v>#N/A</v>
      </c>
    </row>
    <row r="152" spans="3:6" x14ac:dyDescent="0.2">
      <c r="C152" t="s">
        <v>152</v>
      </c>
      <c r="D152" t="e">
        <f>VLOOKUP($C152,'YOUR REF DATA'!$B:$D,2,FALSE)</f>
        <v>#N/A</v>
      </c>
      <c r="E152" s="1">
        <f t="shared" si="6"/>
        <v>0</v>
      </c>
      <c r="F152" t="e">
        <f>VLOOKUP($C152,'YOUR REF DATA'!$B:$D,3,FALSE)</f>
        <v>#N/A</v>
      </c>
    </row>
    <row r="153" spans="3:6" x14ac:dyDescent="0.2">
      <c r="C153" t="s">
        <v>153</v>
      </c>
      <c r="D153" t="e">
        <f>VLOOKUP($C153,'YOUR REF DATA'!$B:$D,2,FALSE)</f>
        <v>#N/A</v>
      </c>
      <c r="E153" s="1">
        <f t="shared" si="6"/>
        <v>0</v>
      </c>
      <c r="F153" t="e">
        <f>VLOOKUP($C153,'YOUR REF DATA'!$B:$D,3,FALSE)</f>
        <v>#N/A</v>
      </c>
    </row>
    <row r="154" spans="3:6" x14ac:dyDescent="0.2">
      <c r="C154" t="s">
        <v>154</v>
      </c>
      <c r="D154" t="e">
        <f>VLOOKUP($C154,'YOUR REF DATA'!$B:$D,2,FALSE)</f>
        <v>#N/A</v>
      </c>
      <c r="E154" s="1">
        <f t="shared" si="6"/>
        <v>0</v>
      </c>
      <c r="F154" t="e">
        <f>VLOOKUP($C154,'YOUR REF DATA'!$B:$D,3,FALSE)</f>
        <v>#N/A</v>
      </c>
    </row>
    <row r="155" spans="3:6" x14ac:dyDescent="0.2">
      <c r="C155" t="s">
        <v>155</v>
      </c>
      <c r="D155" t="e">
        <f>VLOOKUP($C155,'YOUR REF DATA'!$B:$D,2,FALSE)</f>
        <v>#N/A</v>
      </c>
      <c r="E155" s="1">
        <f t="shared" si="6"/>
        <v>0</v>
      </c>
      <c r="F155" t="e">
        <f>VLOOKUP($C155,'YOUR REF DATA'!$B:$D,3,FALSE)</f>
        <v>#N/A</v>
      </c>
    </row>
    <row r="156" spans="3:6" x14ac:dyDescent="0.2">
      <c r="C156" t="s">
        <v>156</v>
      </c>
      <c r="D156" t="e">
        <f>VLOOKUP($C156,'YOUR REF DATA'!$B:$D,2,FALSE)</f>
        <v>#N/A</v>
      </c>
      <c r="E156" s="1">
        <f t="shared" si="6"/>
        <v>0</v>
      </c>
      <c r="F156" t="e">
        <f>VLOOKUP($C156,'YOUR REF DATA'!$B:$D,3,FALSE)</f>
        <v>#N/A</v>
      </c>
    </row>
    <row r="157" spans="3:6" x14ac:dyDescent="0.2">
      <c r="C157" t="s">
        <v>157</v>
      </c>
      <c r="D157" t="e">
        <f>VLOOKUP($C157,'YOUR REF DATA'!$B:$D,2,FALSE)</f>
        <v>#N/A</v>
      </c>
      <c r="E157" s="1">
        <f t="shared" si="6"/>
        <v>0</v>
      </c>
      <c r="F157" t="e">
        <f>VLOOKUP($C157,'YOUR REF DATA'!$B:$D,3,FALSE)</f>
        <v>#N/A</v>
      </c>
    </row>
    <row r="158" spans="3:6" x14ac:dyDescent="0.2">
      <c r="C158" t="s">
        <v>158</v>
      </c>
      <c r="D158" t="e">
        <f>VLOOKUP($C158,'YOUR REF DATA'!$B:$D,2,FALSE)</f>
        <v>#N/A</v>
      </c>
      <c r="E158" s="1">
        <f t="shared" si="6"/>
        <v>0</v>
      </c>
      <c r="F158" t="e">
        <f>VLOOKUP($C158,'YOUR REF DATA'!$B:$D,3,FALSE)</f>
        <v>#N/A</v>
      </c>
    </row>
    <row r="159" spans="3:6" x14ac:dyDescent="0.2">
      <c r="C159" t="s">
        <v>159</v>
      </c>
      <c r="D159" t="e">
        <f>VLOOKUP($C159,'YOUR REF DATA'!$B:$D,2,FALSE)</f>
        <v>#N/A</v>
      </c>
      <c r="E159" s="1">
        <f t="shared" si="6"/>
        <v>0</v>
      </c>
      <c r="F159" t="e">
        <f>VLOOKUP($C159,'YOUR REF DATA'!$B:$D,3,FALSE)</f>
        <v>#N/A</v>
      </c>
    </row>
    <row r="160" spans="3:6" x14ac:dyDescent="0.2">
      <c r="C160" t="s">
        <v>160</v>
      </c>
      <c r="D160" t="e">
        <f>VLOOKUP($C160,'YOUR REF DATA'!$B:$D,2,FALSE)</f>
        <v>#N/A</v>
      </c>
      <c r="E160" s="1">
        <f t="shared" si="6"/>
        <v>0</v>
      </c>
      <c r="F160" t="e">
        <f>VLOOKUP($C160,'YOUR REF DATA'!$B:$D,3,FALSE)</f>
        <v>#N/A</v>
      </c>
    </row>
    <row r="161" spans="3:6" x14ac:dyDescent="0.2">
      <c r="C161" t="s">
        <v>161</v>
      </c>
      <c r="D161" t="e">
        <f>VLOOKUP($C161,'YOUR REF DATA'!$B:$D,2,FALSE)</f>
        <v>#N/A</v>
      </c>
      <c r="E161" s="1">
        <f t="shared" si="6"/>
        <v>0</v>
      </c>
      <c r="F161" t="e">
        <f>VLOOKUP($C161,'YOUR REF DATA'!$B:$D,3,FALSE)</f>
        <v>#N/A</v>
      </c>
    </row>
    <row r="162" spans="3:6" x14ac:dyDescent="0.2">
      <c r="C162" t="s">
        <v>162</v>
      </c>
      <c r="D162" t="e">
        <f>VLOOKUP($C162,'YOUR REF DATA'!$B:$D,2,FALSE)</f>
        <v>#N/A</v>
      </c>
      <c r="E162" s="1">
        <f t="shared" si="6"/>
        <v>0</v>
      </c>
      <c r="F162" t="e">
        <f>VLOOKUP($C162,'YOUR REF DATA'!$B:$D,3,FALSE)</f>
        <v>#N/A</v>
      </c>
    </row>
    <row r="163" spans="3:6" x14ac:dyDescent="0.2">
      <c r="C163" t="s">
        <v>163</v>
      </c>
      <c r="D163" t="e">
        <f>VLOOKUP($C163,'YOUR REF DATA'!$B:$D,2,FALSE)</f>
        <v>#N/A</v>
      </c>
      <c r="E163" s="1">
        <f t="shared" si="6"/>
        <v>0</v>
      </c>
      <c r="F163" t="e">
        <f>VLOOKUP($C163,'YOUR REF DATA'!$B:$D,3,FALSE)</f>
        <v>#N/A</v>
      </c>
    </row>
    <row r="164" spans="3:6" x14ac:dyDescent="0.2">
      <c r="C164" t="s">
        <v>164</v>
      </c>
      <c r="D164" t="e">
        <f>VLOOKUP($C164,'YOUR REF DATA'!$B:$D,2,FALSE)</f>
        <v>#N/A</v>
      </c>
      <c r="E164" s="1">
        <f t="shared" si="6"/>
        <v>0</v>
      </c>
      <c r="F164" t="e">
        <f>VLOOKUP($C164,'YOUR REF DATA'!$B:$D,3,FALSE)</f>
        <v>#N/A</v>
      </c>
    </row>
    <row r="165" spans="3:6" x14ac:dyDescent="0.2">
      <c r="C165" t="s">
        <v>165</v>
      </c>
      <c r="D165" t="e">
        <f>VLOOKUP($C165,'YOUR REF DATA'!$B:$D,2,FALSE)</f>
        <v>#N/A</v>
      </c>
      <c r="E165" s="1">
        <f t="shared" si="6"/>
        <v>0</v>
      </c>
      <c r="F165" t="e">
        <f>VLOOKUP($C165,'YOUR REF DATA'!$B:$D,3,FALSE)</f>
        <v>#N/A</v>
      </c>
    </row>
    <row r="166" spans="3:6" x14ac:dyDescent="0.2">
      <c r="C166" t="s">
        <v>166</v>
      </c>
      <c r="D166" t="e">
        <f>VLOOKUP($C166,'YOUR REF DATA'!$B:$D,2,FALSE)</f>
        <v>#N/A</v>
      </c>
      <c r="E166" s="1">
        <f t="shared" si="6"/>
        <v>0</v>
      </c>
      <c r="F166" t="e">
        <f>VLOOKUP($C166,'YOUR REF DATA'!$B:$D,3,FALSE)</f>
        <v>#N/A</v>
      </c>
    </row>
    <row r="167" spans="3:6" x14ac:dyDescent="0.2">
      <c r="C167" t="s">
        <v>167</v>
      </c>
      <c r="D167" t="e">
        <f>VLOOKUP($C167,'YOUR REF DATA'!$B:$D,2,FALSE)</f>
        <v>#N/A</v>
      </c>
      <c r="E167" s="1">
        <f t="shared" si="6"/>
        <v>0</v>
      </c>
      <c r="F167" t="e">
        <f>VLOOKUP($C167,'YOUR REF DATA'!$B:$D,3,FALSE)</f>
        <v>#N/A</v>
      </c>
    </row>
    <row r="168" spans="3:6" x14ac:dyDescent="0.2">
      <c r="C168" t="s">
        <v>168</v>
      </c>
      <c r="D168" t="e">
        <f>VLOOKUP($C168,'YOUR REF DATA'!$B:$D,2,FALSE)</f>
        <v>#N/A</v>
      </c>
      <c r="E168" s="1">
        <f t="shared" si="6"/>
        <v>0</v>
      </c>
      <c r="F168" t="e">
        <f>VLOOKUP($C168,'YOUR REF DATA'!$B:$D,3,FALSE)</f>
        <v>#N/A</v>
      </c>
    </row>
    <row r="169" spans="3:6" x14ac:dyDescent="0.2">
      <c r="C169" t="s">
        <v>169</v>
      </c>
      <c r="D169" t="e">
        <f>VLOOKUP($C169,'YOUR REF DATA'!$B:$D,2,FALSE)</f>
        <v>#N/A</v>
      </c>
      <c r="E169" s="1">
        <f t="shared" si="6"/>
        <v>0</v>
      </c>
      <c r="F169" t="e">
        <f>VLOOKUP($C169,'YOUR REF DATA'!$B:$D,3,FALSE)</f>
        <v>#N/A</v>
      </c>
    </row>
    <row r="170" spans="3:6" x14ac:dyDescent="0.2">
      <c r="C170" t="s">
        <v>170</v>
      </c>
      <c r="D170" t="e">
        <f>VLOOKUP($C170,'YOUR REF DATA'!$B:$D,2,FALSE)</f>
        <v>#N/A</v>
      </c>
      <c r="E170" s="1">
        <f t="shared" si="6"/>
        <v>0</v>
      </c>
      <c r="F170" t="e">
        <f>VLOOKUP($C170,'YOUR REF DATA'!$B:$D,3,FALSE)</f>
        <v>#N/A</v>
      </c>
    </row>
    <row r="171" spans="3:6" x14ac:dyDescent="0.2">
      <c r="C171" t="s">
        <v>171</v>
      </c>
      <c r="D171" t="e">
        <f>VLOOKUP($C171,'YOUR REF DATA'!$B:$D,2,FALSE)</f>
        <v>#N/A</v>
      </c>
      <c r="E171" s="1">
        <f t="shared" si="6"/>
        <v>0</v>
      </c>
      <c r="F171" t="e">
        <f>VLOOKUP($C171,'YOUR REF DATA'!$B:$D,3,FALSE)</f>
        <v>#N/A</v>
      </c>
    </row>
    <row r="172" spans="3:6" x14ac:dyDescent="0.2">
      <c r="C172" t="s">
        <v>172</v>
      </c>
      <c r="D172" t="e">
        <f>VLOOKUP($C172,'YOUR REF DATA'!$B:$D,2,FALSE)</f>
        <v>#N/A</v>
      </c>
      <c r="E172" s="1">
        <f t="shared" si="6"/>
        <v>0</v>
      </c>
      <c r="F172" t="e">
        <f>VLOOKUP($C172,'YOUR REF DATA'!$B:$D,3,FALSE)</f>
        <v>#N/A</v>
      </c>
    </row>
    <row r="173" spans="3:6" x14ac:dyDescent="0.2">
      <c r="C173" t="s">
        <v>173</v>
      </c>
      <c r="D173" t="e">
        <f>VLOOKUP($C173,'YOUR REF DATA'!$B:$D,2,FALSE)</f>
        <v>#N/A</v>
      </c>
      <c r="E173" s="1">
        <f t="shared" si="6"/>
        <v>0</v>
      </c>
      <c r="F173" t="e">
        <f>VLOOKUP($C173,'YOUR REF DATA'!$B:$D,3,FALSE)</f>
        <v>#N/A</v>
      </c>
    </row>
    <row r="174" spans="3:6" x14ac:dyDescent="0.2">
      <c r="C174" t="s">
        <v>174</v>
      </c>
      <c r="D174" t="e">
        <f>VLOOKUP($C174,'YOUR REF DATA'!$B:$D,2,FALSE)</f>
        <v>#N/A</v>
      </c>
      <c r="E174" s="1">
        <f t="shared" si="6"/>
        <v>0</v>
      </c>
      <c r="F174" t="e">
        <f>VLOOKUP($C174,'YOUR REF DATA'!$B:$D,3,FALSE)</f>
        <v>#N/A</v>
      </c>
    </row>
    <row r="175" spans="3:6" x14ac:dyDescent="0.2">
      <c r="C175" t="s">
        <v>175</v>
      </c>
      <c r="D175" t="e">
        <f>VLOOKUP($C175,'YOUR REF DATA'!$B:$D,2,FALSE)</f>
        <v>#N/A</v>
      </c>
      <c r="E175" s="1">
        <f t="shared" si="6"/>
        <v>0</v>
      </c>
      <c r="F175" t="e">
        <f>VLOOKUP($C175,'YOUR REF DATA'!$B:$D,3,FALSE)</f>
        <v>#N/A</v>
      </c>
    </row>
    <row r="176" spans="3:6" x14ac:dyDescent="0.2">
      <c r="C176" t="s">
        <v>176</v>
      </c>
      <c r="D176" t="e">
        <f>VLOOKUP($C176,'YOUR REF DATA'!$B:$D,2,FALSE)</f>
        <v>#N/A</v>
      </c>
      <c r="E176" s="1">
        <f t="shared" si="6"/>
        <v>0</v>
      </c>
      <c r="F176" t="e">
        <f>VLOOKUP($C176,'YOUR REF DATA'!$B:$D,3,FALSE)</f>
        <v>#N/A</v>
      </c>
    </row>
    <row r="177" spans="3:6" x14ac:dyDescent="0.2">
      <c r="C177" t="s">
        <v>177</v>
      </c>
      <c r="D177" t="e">
        <f>VLOOKUP($C177,'YOUR REF DATA'!$B:$D,2,FALSE)</f>
        <v>#N/A</v>
      </c>
      <c r="E177" s="1">
        <f t="shared" si="6"/>
        <v>0</v>
      </c>
      <c r="F177" t="e">
        <f>VLOOKUP($C177,'YOUR REF DATA'!$B:$D,3,FALSE)</f>
        <v>#N/A</v>
      </c>
    </row>
    <row r="178" spans="3:6" x14ac:dyDescent="0.2">
      <c r="C178" t="s">
        <v>178</v>
      </c>
      <c r="D178" t="e">
        <f>VLOOKUP($C178,'YOUR REF DATA'!$B:$D,2,FALSE)</f>
        <v>#N/A</v>
      </c>
      <c r="E178" s="1">
        <f t="shared" si="6"/>
        <v>0</v>
      </c>
      <c r="F178" t="e">
        <f>VLOOKUP($C178,'YOUR REF DATA'!$B:$D,3,FALSE)</f>
        <v>#N/A</v>
      </c>
    </row>
    <row r="179" spans="3:6" x14ac:dyDescent="0.2">
      <c r="C179" t="s">
        <v>179</v>
      </c>
      <c r="D179" t="e">
        <f>VLOOKUP($C179,'YOUR REF DATA'!$B:$D,2,FALSE)</f>
        <v>#N/A</v>
      </c>
      <c r="E179" s="1">
        <f t="shared" si="6"/>
        <v>0</v>
      </c>
      <c r="F179" t="e">
        <f>VLOOKUP($C179,'YOUR REF DATA'!$B:$D,3,FALSE)</f>
        <v>#N/A</v>
      </c>
    </row>
    <row r="180" spans="3:6" x14ac:dyDescent="0.2">
      <c r="C180" t="s">
        <v>180</v>
      </c>
      <c r="D180" t="e">
        <f>VLOOKUP($C180,'YOUR REF DATA'!$B:$D,2,FALSE)</f>
        <v>#N/A</v>
      </c>
      <c r="E180" s="1">
        <f t="shared" si="6"/>
        <v>0</v>
      </c>
      <c r="F180" t="e">
        <f>VLOOKUP($C180,'YOUR REF DATA'!$B:$D,3,FALSE)</f>
        <v>#N/A</v>
      </c>
    </row>
    <row r="181" spans="3:6" x14ac:dyDescent="0.2">
      <c r="C181" t="s">
        <v>181</v>
      </c>
      <c r="D181" t="e">
        <f>VLOOKUP($C181,'YOUR REF DATA'!$B:$D,2,FALSE)</f>
        <v>#N/A</v>
      </c>
      <c r="E181" s="1">
        <f t="shared" si="6"/>
        <v>0</v>
      </c>
      <c r="F181" t="e">
        <f>VLOOKUP($C181,'YOUR REF DATA'!$B:$D,3,FALSE)</f>
        <v>#N/A</v>
      </c>
    </row>
  </sheetData>
  <sheetProtection sheet="1" objects="1" scenarios="1" insertRows="0"/>
  <mergeCells count="7">
    <mergeCell ref="B66:F66"/>
    <mergeCell ref="A1:C1"/>
    <mergeCell ref="E1:F1"/>
    <mergeCell ref="B59:F59"/>
    <mergeCell ref="B60:F60"/>
    <mergeCell ref="B61:F61"/>
    <mergeCell ref="B62:F62"/>
  </mergeCells>
  <dataValidations count="4">
    <dataValidation type="list" allowBlank="1" showInputMessage="1" showErrorMessage="1" sqref="J61:J66" xr:uid="{00000000-0002-0000-0700-000000000000}">
      <formula1>$J$69:$J$72</formula1>
    </dataValidation>
    <dataValidation type="list" allowBlank="1" showInputMessage="1" showErrorMessage="1" sqref="I61:I66" xr:uid="{00000000-0002-0000-0700-000001000000}">
      <formula1>$I$69:$I$72</formula1>
    </dataValidation>
    <dataValidation type="list" allowBlank="1" showInputMessage="1" showErrorMessage="1" sqref="J60" xr:uid="{00000000-0002-0000-0700-000002000000}">
      <formula1>$J$69:$J$75</formula1>
    </dataValidation>
    <dataValidation type="list" allowBlank="1" showInputMessage="1" showErrorMessage="1" sqref="I60" xr:uid="{00000000-0002-0000-0700-000003000000}">
      <formula1>$I$69:$I$75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4000000}">
          <x14:formula1>
            <xm:f>'YOUR REF DATA'!$B$8:$B$68</xm:f>
          </x14:formula1>
          <xm:sqref>C12:C55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  <pageSetUpPr fitToPage="1"/>
  </sheetPr>
  <dimension ref="A1:N181"/>
  <sheetViews>
    <sheetView showGridLines="0" workbookViewId="0">
      <pane ySplit="11" topLeftCell="A12" activePane="bottomLeft" state="frozen"/>
      <selection activeCell="F22" sqref="F22"/>
      <selection pane="bottomLeft" activeCell="B45" sqref="B45"/>
    </sheetView>
  </sheetViews>
  <sheetFormatPr defaultRowHeight="12.75" x14ac:dyDescent="0.2"/>
  <cols>
    <col min="1" max="1" width="8.28515625" customWidth="1"/>
    <col min="2" max="2" width="8.7109375" customWidth="1"/>
    <col min="3" max="4" width="7" customWidth="1"/>
    <col min="5" max="5" width="11.28515625" customWidth="1"/>
    <col min="6" max="6" width="22" customWidth="1"/>
    <col min="7" max="7" width="3.42578125" customWidth="1"/>
    <col min="8" max="8" width="19.7109375" customWidth="1"/>
    <col min="9" max="9" width="18.42578125" customWidth="1"/>
    <col min="10" max="10" width="15.28515625" style="3" customWidth="1"/>
    <col min="11" max="11" width="19.85546875" customWidth="1"/>
    <col min="12" max="12" width="0.7109375" style="105" customWidth="1"/>
    <col min="13" max="13" width="12.42578125" customWidth="1"/>
    <col min="14" max="14" width="32.5703125" customWidth="1"/>
  </cols>
  <sheetData>
    <row r="1" spans="1:14" ht="17.45" customHeight="1" x14ac:dyDescent="0.3">
      <c r="A1" s="157" t="str">
        <f>+'YOUR REF DATA'!A1</f>
        <v>ISx4 Timesheet</v>
      </c>
      <c r="B1" s="157"/>
      <c r="C1" s="158"/>
      <c r="D1" s="121" t="s">
        <v>185</v>
      </c>
      <c r="E1" s="159" t="str">
        <f>+'YOUR REF DATA'!D3</f>
        <v>Egor Lipchinskiy</v>
      </c>
      <c r="F1" s="160"/>
      <c r="H1" s="11" t="s">
        <v>0</v>
      </c>
      <c r="I1" s="129">
        <f>+'YOUR REF DATA'!F1</f>
        <v>2025</v>
      </c>
      <c r="M1" s="145"/>
      <c r="N1" s="10"/>
    </row>
    <row r="2" spans="1:14" ht="18.75" x14ac:dyDescent="0.3">
      <c r="E2" s="122" t="s">
        <v>27</v>
      </c>
      <c r="F2" s="123">
        <f>SUMIF(M$11:M$56,"B",D$11:D$56)</f>
        <v>0</v>
      </c>
      <c r="H2" s="14" t="s">
        <v>31</v>
      </c>
      <c r="I2" s="130" t="s">
        <v>13</v>
      </c>
      <c r="M2" s="147" t="s">
        <v>213</v>
      </c>
      <c r="N2" s="10"/>
    </row>
    <row r="3" spans="1:14" x14ac:dyDescent="0.2">
      <c r="E3" s="13" t="s">
        <v>55</v>
      </c>
      <c r="F3" s="46">
        <f>SUMIF(M$11:M$56,"N",D$11:D$56)</f>
        <v>0</v>
      </c>
      <c r="G3" s="96" t="str">
        <f>+'YOUR REF DATA'!B8</f>
        <v>B4</v>
      </c>
      <c r="H3" s="113">
        <f>SUMIF(C11:C55,G3,D11:D55)</f>
        <v>0</v>
      </c>
      <c r="I3" s="111" t="str">
        <f>+'YOUR REF DATA'!D8</f>
        <v>ABN - Egor</v>
      </c>
      <c r="M3" s="147" t="s">
        <v>214</v>
      </c>
      <c r="N3" s="10"/>
    </row>
    <row r="4" spans="1:14" x14ac:dyDescent="0.2">
      <c r="E4" s="108" t="s">
        <v>26</v>
      </c>
      <c r="F4" s="85">
        <f>F2+F3</f>
        <v>0</v>
      </c>
      <c r="G4" s="96">
        <f>+'YOUR REF DATA'!B9</f>
        <v>0</v>
      </c>
      <c r="H4" s="114">
        <f>SUMIF(C12:C56,G4,D12:D56)</f>
        <v>0</v>
      </c>
      <c r="I4" s="112" t="e">
        <f>+'YOUR REF DATA'!D9</f>
        <v>#N/A</v>
      </c>
      <c r="M4" s="147" t="s">
        <v>215</v>
      </c>
      <c r="N4" s="10"/>
    </row>
    <row r="5" spans="1:14" x14ac:dyDescent="0.2">
      <c r="E5" s="124" t="s">
        <v>106</v>
      </c>
      <c r="F5" s="125">
        <f>VLOOKUP(I2,'YOUR REF DATA'!G74:H85,2,FALSE)</f>
        <v>21</v>
      </c>
      <c r="G5" s="96">
        <f>+'YOUR REF DATA'!B10</f>
        <v>0</v>
      </c>
      <c r="H5" s="114">
        <f t="shared" ref="H5:H6" si="0">SUMIF(C13:C57,G5,D13:D57)</f>
        <v>0</v>
      </c>
      <c r="I5" s="112" t="e">
        <f>+'YOUR REF DATA'!D10</f>
        <v>#N/A</v>
      </c>
      <c r="M5" s="145"/>
      <c r="N5" s="10"/>
    </row>
    <row r="6" spans="1:14" x14ac:dyDescent="0.2">
      <c r="C6" s="1"/>
      <c r="E6" s="115" t="s">
        <v>56</v>
      </c>
      <c r="F6" s="116">
        <f>F5-F4</f>
        <v>21</v>
      </c>
      <c r="G6" s="96">
        <f>+'YOUR REF DATA'!B11</f>
        <v>0</v>
      </c>
      <c r="H6" s="114">
        <f t="shared" si="0"/>
        <v>0</v>
      </c>
      <c r="I6" s="112" t="e">
        <f>+'YOUR REF DATA'!D11</f>
        <v>#N/A</v>
      </c>
      <c r="M6" s="145"/>
      <c r="N6" s="10"/>
    </row>
    <row r="7" spans="1:14" x14ac:dyDescent="0.2">
      <c r="C7" s="1"/>
      <c r="E7" s="148" t="s">
        <v>216</v>
      </c>
      <c r="F7" s="146"/>
      <c r="G7" s="96">
        <f>+'YOUR REF DATA'!B12</f>
        <v>0</v>
      </c>
      <c r="H7" s="110">
        <f>SUMIF(C13:C57,G7,D13:D57)</f>
        <v>0</v>
      </c>
      <c r="I7" s="117" t="e">
        <f>+'YOUR REF DATA'!D10</f>
        <v>#N/A</v>
      </c>
      <c r="M7" s="145"/>
      <c r="N7" s="10"/>
    </row>
    <row r="8" spans="1:14" x14ac:dyDescent="0.2">
      <c r="C8" s="1"/>
      <c r="E8" s="146"/>
      <c r="F8" s="146"/>
      <c r="G8" s="1"/>
      <c r="H8" s="133">
        <f>SUM(H3:H7)</f>
        <v>0</v>
      </c>
      <c r="I8" s="109">
        <f>F2-H8</f>
        <v>0</v>
      </c>
      <c r="M8" s="145"/>
      <c r="N8" s="10"/>
    </row>
    <row r="9" spans="1:14" x14ac:dyDescent="0.2">
      <c r="C9" s="1"/>
      <c r="N9" s="10"/>
    </row>
    <row r="10" spans="1:14" ht="4.9000000000000004" customHeight="1" x14ac:dyDescent="0.2">
      <c r="A10" s="1"/>
      <c r="B10" s="32"/>
      <c r="C10" s="1"/>
      <c r="D10" s="1"/>
      <c r="E10" s="1"/>
      <c r="F10" s="1"/>
      <c r="G10" s="1"/>
      <c r="K10" s="26"/>
      <c r="M10" s="10"/>
      <c r="N10" s="10"/>
    </row>
    <row r="11" spans="1:14" ht="21" customHeight="1" x14ac:dyDescent="0.2">
      <c r="A11" s="8" t="s">
        <v>32</v>
      </c>
      <c r="B11" s="9" t="s">
        <v>33</v>
      </c>
      <c r="C11" s="8" t="s">
        <v>61</v>
      </c>
      <c r="D11" s="8" t="s">
        <v>35</v>
      </c>
      <c r="E11" s="8" t="s">
        <v>36</v>
      </c>
      <c r="F11" s="8" t="s">
        <v>54</v>
      </c>
      <c r="G11" s="9"/>
      <c r="H11" s="9" t="s">
        <v>37</v>
      </c>
      <c r="I11" s="16" t="s">
        <v>38</v>
      </c>
      <c r="M11" s="10"/>
      <c r="N11" s="10"/>
    </row>
    <row r="12" spans="1:14" x14ac:dyDescent="0.2">
      <c r="A12" s="33" t="s">
        <v>39</v>
      </c>
      <c r="B12" s="34"/>
      <c r="C12" s="62"/>
      <c r="D12" s="62"/>
      <c r="E12" s="33" t="e">
        <f>VLOOKUP($C12,'YOUR REF DATA'!$B:$E,2,FALSE)</f>
        <v>#N/A</v>
      </c>
      <c r="F12" s="131" t="e">
        <f>VLOOKUP($C12,'YOUR REF DATA'!$B:$E,3,FALSE)</f>
        <v>#N/A</v>
      </c>
      <c r="G12" s="126"/>
      <c r="H12" s="35" t="e">
        <f>VLOOKUP($C12,'YOUR REF DATA'!$B:$E,4,FALSE)</f>
        <v>#N/A</v>
      </c>
      <c r="I12" s="64"/>
      <c r="K12" s="26"/>
      <c r="M12" s="10" t="str">
        <f t="shared" ref="M12:M13" si="1">LEFT(C12,1)</f>
        <v/>
      </c>
      <c r="N12" s="10"/>
    </row>
    <row r="13" spans="1:14" x14ac:dyDescent="0.2">
      <c r="A13" s="36" t="s">
        <v>40</v>
      </c>
      <c r="B13" s="37">
        <v>45809</v>
      </c>
      <c r="C13" s="61"/>
      <c r="D13" s="61"/>
      <c r="E13" s="36" t="e">
        <f>VLOOKUP($C13,'YOUR REF DATA'!$B:$E,2,FALSE)</f>
        <v>#N/A</v>
      </c>
      <c r="F13" s="132" t="e">
        <f>VLOOKUP($C13,'YOUR REF DATA'!$B:$E,3,FALSE)</f>
        <v>#N/A</v>
      </c>
      <c r="G13" s="38"/>
      <c r="H13" s="39" t="e">
        <f>VLOOKUP($C13,'YOUR REF DATA'!$B:$E,4,FALSE)</f>
        <v>#N/A</v>
      </c>
      <c r="I13" s="65"/>
      <c r="K13" s="26"/>
      <c r="M13" s="10" t="str">
        <f t="shared" si="1"/>
        <v/>
      </c>
      <c r="N13" s="10"/>
    </row>
    <row r="14" spans="1:14" s="7" customFormat="1" x14ac:dyDescent="0.2">
      <c r="A14" s="18" t="s">
        <v>41</v>
      </c>
      <c r="B14" s="20">
        <f t="shared" ref="B14:B42" si="2">+B13+1</f>
        <v>45810</v>
      </c>
      <c r="C14" s="140"/>
      <c r="D14" s="140"/>
      <c r="E14" s="18" t="e">
        <f>VLOOKUP($C14,'YOUR REF DATA'!$B:$E,2,FALSE)</f>
        <v>#N/A</v>
      </c>
      <c r="F14" s="98" t="e">
        <f>VLOOKUP($C14,'YOUR REF DATA'!$B:$E,3,FALSE)</f>
        <v>#N/A</v>
      </c>
      <c r="G14" s="127"/>
      <c r="H14" s="19" t="e">
        <f>VLOOKUP($C14,'YOUR REF DATA'!$B:$E,4,FALSE)</f>
        <v>#N/A</v>
      </c>
      <c r="I14" s="66"/>
      <c r="K14" s="26"/>
      <c r="L14" s="105"/>
      <c r="M14" s="10" t="str">
        <f>LEFT(C14,1)</f>
        <v/>
      </c>
      <c r="N14" s="10"/>
    </row>
    <row r="15" spans="1:14" s="10" customFormat="1" x14ac:dyDescent="0.2">
      <c r="A15" s="18" t="s">
        <v>42</v>
      </c>
      <c r="B15" s="20">
        <f t="shared" si="2"/>
        <v>45811</v>
      </c>
      <c r="C15" s="140"/>
      <c r="D15" s="140"/>
      <c r="E15" s="18" t="e">
        <f>VLOOKUP($C15,'YOUR REF DATA'!$B:$E,2,FALSE)</f>
        <v>#N/A</v>
      </c>
      <c r="F15" s="98" t="e">
        <f>VLOOKUP($C15,'YOUR REF DATA'!$B:$E,3,FALSE)</f>
        <v>#N/A</v>
      </c>
      <c r="G15" s="127"/>
      <c r="H15" s="19" t="e">
        <f>VLOOKUP($C15,'YOUR REF DATA'!$B:$E,4,FALSE)</f>
        <v>#N/A</v>
      </c>
      <c r="I15" s="66"/>
      <c r="L15" s="106"/>
      <c r="M15" s="10" t="str">
        <f>LEFT(C15,1)</f>
        <v/>
      </c>
    </row>
    <row r="16" spans="1:14" s="10" customFormat="1" x14ac:dyDescent="0.2">
      <c r="A16" s="18" t="s">
        <v>43</v>
      </c>
      <c r="B16" s="20">
        <f t="shared" si="2"/>
        <v>45812</v>
      </c>
      <c r="C16" s="140"/>
      <c r="D16" s="140"/>
      <c r="E16" s="18" t="e">
        <f>VLOOKUP($C16,'YOUR REF DATA'!$B:$E,2,FALSE)</f>
        <v>#N/A</v>
      </c>
      <c r="F16" s="98" t="e">
        <f>VLOOKUP($C16,'YOUR REF DATA'!$B:$E,3,FALSE)</f>
        <v>#N/A</v>
      </c>
      <c r="G16" s="127"/>
      <c r="H16" s="19" t="e">
        <f>VLOOKUP($C16,'YOUR REF DATA'!$B:$E,4,FALSE)</f>
        <v>#N/A</v>
      </c>
      <c r="I16" s="66"/>
      <c r="L16" s="106"/>
      <c r="M16" s="10" t="str">
        <f t="shared" ref="M16:M48" si="3">LEFT(C16,1)</f>
        <v/>
      </c>
    </row>
    <row r="17" spans="1:13" s="10" customFormat="1" x14ac:dyDescent="0.2">
      <c r="A17" s="18" t="s">
        <v>44</v>
      </c>
      <c r="B17" s="20">
        <f t="shared" si="2"/>
        <v>45813</v>
      </c>
      <c r="C17" s="140"/>
      <c r="D17" s="140"/>
      <c r="E17" s="18" t="e">
        <f>VLOOKUP($C17,'YOUR REF DATA'!$B:$E,2,FALSE)</f>
        <v>#N/A</v>
      </c>
      <c r="F17" s="98" t="e">
        <f>VLOOKUP($C17,'YOUR REF DATA'!$B:$E,3,FALSE)</f>
        <v>#N/A</v>
      </c>
      <c r="G17" s="127"/>
      <c r="H17" s="19" t="e">
        <f>VLOOKUP($C17,'YOUR REF DATA'!$B:$E,4,FALSE)</f>
        <v>#N/A</v>
      </c>
      <c r="I17" s="66"/>
      <c r="L17" s="106"/>
      <c r="M17" s="10" t="str">
        <f t="shared" si="3"/>
        <v/>
      </c>
    </row>
    <row r="18" spans="1:13" s="10" customFormat="1" x14ac:dyDescent="0.2">
      <c r="A18" s="18" t="s">
        <v>45</v>
      </c>
      <c r="B18" s="20">
        <f t="shared" si="2"/>
        <v>45814</v>
      </c>
      <c r="C18" s="140"/>
      <c r="D18" s="140"/>
      <c r="E18" s="18" t="e">
        <f>VLOOKUP($C18,'YOUR REF DATA'!$B:$E,2,FALSE)</f>
        <v>#N/A</v>
      </c>
      <c r="F18" s="98" t="e">
        <f>VLOOKUP($C18,'YOUR REF DATA'!$B:$E,3,FALSE)</f>
        <v>#N/A</v>
      </c>
      <c r="G18" s="127"/>
      <c r="H18" s="19" t="e">
        <f>VLOOKUP($C18,'YOUR REF DATA'!$B:$E,4,FALSE)</f>
        <v>#N/A</v>
      </c>
      <c r="I18" s="66"/>
      <c r="L18" s="106"/>
      <c r="M18" s="10" t="str">
        <f t="shared" si="3"/>
        <v/>
      </c>
    </row>
    <row r="19" spans="1:13" s="10" customFormat="1" x14ac:dyDescent="0.2">
      <c r="A19" s="36" t="s">
        <v>39</v>
      </c>
      <c r="B19" s="37">
        <f t="shared" si="2"/>
        <v>45815</v>
      </c>
      <c r="C19" s="61"/>
      <c r="D19" s="61"/>
      <c r="E19" s="36" t="e">
        <f>VLOOKUP($C19,'YOUR REF DATA'!$B:$E,2,FALSE)</f>
        <v>#N/A</v>
      </c>
      <c r="F19" s="132" t="e">
        <f>VLOOKUP($C19,'YOUR REF DATA'!$B:$E,3,FALSE)</f>
        <v>#N/A</v>
      </c>
      <c r="G19" s="38"/>
      <c r="H19" s="39" t="e">
        <f>VLOOKUP($C19,'YOUR REF DATA'!$B:$E,4,FALSE)</f>
        <v>#N/A</v>
      </c>
      <c r="I19" s="65"/>
      <c r="L19" s="106"/>
      <c r="M19" s="10" t="str">
        <f t="shared" si="3"/>
        <v/>
      </c>
    </row>
    <row r="20" spans="1:13" s="10" customFormat="1" x14ac:dyDescent="0.2">
      <c r="A20" s="36" t="s">
        <v>40</v>
      </c>
      <c r="B20" s="37">
        <f t="shared" si="2"/>
        <v>45816</v>
      </c>
      <c r="C20" s="61"/>
      <c r="D20" s="61"/>
      <c r="E20" s="36" t="e">
        <f>VLOOKUP($C20,'YOUR REF DATA'!$B:$E,2,FALSE)</f>
        <v>#N/A</v>
      </c>
      <c r="F20" s="132" t="e">
        <f>VLOOKUP($C20,'YOUR REF DATA'!$B:$E,3,FALSE)</f>
        <v>#N/A</v>
      </c>
      <c r="G20" s="38"/>
      <c r="H20" s="39" t="e">
        <f>VLOOKUP($C20,'YOUR REF DATA'!$B:$E,4,FALSE)</f>
        <v>#N/A</v>
      </c>
      <c r="I20" s="65"/>
      <c r="L20" s="106"/>
      <c r="M20" s="10" t="str">
        <f t="shared" si="3"/>
        <v/>
      </c>
    </row>
    <row r="21" spans="1:13" s="10" customFormat="1" x14ac:dyDescent="0.2">
      <c r="A21" s="18" t="s">
        <v>41</v>
      </c>
      <c r="B21" s="20">
        <f t="shared" si="2"/>
        <v>45817</v>
      </c>
      <c r="C21" s="140"/>
      <c r="D21" s="140"/>
      <c r="E21" s="18" t="e">
        <f>VLOOKUP($C21,'YOUR REF DATA'!$B:$E,2,FALSE)</f>
        <v>#N/A</v>
      </c>
      <c r="F21" s="98" t="e">
        <f>VLOOKUP($C21,'YOUR REF DATA'!$B:$E,3,FALSE)</f>
        <v>#N/A</v>
      </c>
      <c r="G21" s="127"/>
      <c r="H21" s="19" t="e">
        <f>VLOOKUP($C21,'YOUR REF DATA'!$B:$E,4,FALSE)</f>
        <v>#N/A</v>
      </c>
      <c r="I21" s="66"/>
      <c r="L21" s="106"/>
      <c r="M21" s="10" t="str">
        <f t="shared" si="3"/>
        <v/>
      </c>
    </row>
    <row r="22" spans="1:13" s="10" customFormat="1" x14ac:dyDescent="0.2">
      <c r="A22" s="18" t="s">
        <v>42</v>
      </c>
      <c r="B22" s="20">
        <f t="shared" si="2"/>
        <v>45818</v>
      </c>
      <c r="C22" s="140"/>
      <c r="D22" s="140"/>
      <c r="E22" s="18" t="e">
        <f>VLOOKUP($C22,'YOUR REF DATA'!$B:$E,2,FALSE)</f>
        <v>#N/A</v>
      </c>
      <c r="F22" s="98" t="e">
        <f>VLOOKUP($C22,'YOUR REF DATA'!$B:$E,3,FALSE)</f>
        <v>#N/A</v>
      </c>
      <c r="G22" s="127"/>
      <c r="H22" s="19" t="e">
        <f>VLOOKUP($C22,'YOUR REF DATA'!$B:$E,4,FALSE)</f>
        <v>#N/A</v>
      </c>
      <c r="I22" s="66"/>
      <c r="L22" s="106"/>
      <c r="M22" s="10" t="str">
        <f t="shared" si="3"/>
        <v/>
      </c>
    </row>
    <row r="23" spans="1:13" s="10" customFormat="1" x14ac:dyDescent="0.2">
      <c r="A23" s="18" t="s">
        <v>43</v>
      </c>
      <c r="B23" s="20">
        <f>+B22+1</f>
        <v>45819</v>
      </c>
      <c r="C23" s="140"/>
      <c r="D23" s="140"/>
      <c r="E23" s="18" t="e">
        <f>VLOOKUP($C23,'YOUR REF DATA'!$B:$E,2,FALSE)</f>
        <v>#N/A</v>
      </c>
      <c r="F23" s="98" t="e">
        <f>VLOOKUP($C23,'YOUR REF DATA'!$B:$E,3,FALSE)</f>
        <v>#N/A</v>
      </c>
      <c r="G23" s="127"/>
      <c r="H23" s="19" t="e">
        <f>VLOOKUP($C23,'YOUR REF DATA'!$B:$E,4,FALSE)</f>
        <v>#N/A</v>
      </c>
      <c r="I23" s="66"/>
      <c r="L23" s="106"/>
      <c r="M23" s="10" t="str">
        <f t="shared" si="3"/>
        <v/>
      </c>
    </row>
    <row r="24" spans="1:13" s="10" customFormat="1" x14ac:dyDescent="0.2">
      <c r="A24" s="18" t="s">
        <v>44</v>
      </c>
      <c r="B24" s="20">
        <f t="shared" si="2"/>
        <v>45820</v>
      </c>
      <c r="C24" s="140"/>
      <c r="D24" s="140"/>
      <c r="E24" s="18" t="e">
        <f>VLOOKUP($C24,'YOUR REF DATA'!$B:$E,2,FALSE)</f>
        <v>#N/A</v>
      </c>
      <c r="F24" s="98" t="e">
        <f>VLOOKUP($C24,'YOUR REF DATA'!$B:$E,3,FALSE)</f>
        <v>#N/A</v>
      </c>
      <c r="G24" s="127"/>
      <c r="H24" s="19" t="e">
        <f>VLOOKUP($C24,'YOUR REF DATA'!$B:$E,4,FALSE)</f>
        <v>#N/A</v>
      </c>
      <c r="I24" s="66"/>
      <c r="L24" s="106"/>
      <c r="M24" s="10" t="str">
        <f t="shared" si="3"/>
        <v/>
      </c>
    </row>
    <row r="25" spans="1:13" s="10" customFormat="1" x14ac:dyDescent="0.2">
      <c r="A25" s="18" t="s">
        <v>45</v>
      </c>
      <c r="B25" s="20">
        <f t="shared" si="2"/>
        <v>45821</v>
      </c>
      <c r="C25" s="140"/>
      <c r="D25" s="140"/>
      <c r="E25" s="18" t="e">
        <f>VLOOKUP($C25,'YOUR REF DATA'!$B:$E,2,FALSE)</f>
        <v>#N/A</v>
      </c>
      <c r="F25" s="98" t="e">
        <f>VLOOKUP($C25,'YOUR REF DATA'!$B:$E,3,FALSE)</f>
        <v>#N/A</v>
      </c>
      <c r="G25" s="127"/>
      <c r="H25" s="19" t="e">
        <f>VLOOKUP($C25,'YOUR REF DATA'!$B:$E,4,FALSE)</f>
        <v>#N/A</v>
      </c>
      <c r="I25" s="66"/>
      <c r="L25" s="106"/>
      <c r="M25" s="10" t="str">
        <f t="shared" si="3"/>
        <v/>
      </c>
    </row>
    <row r="26" spans="1:13" s="10" customFormat="1" x14ac:dyDescent="0.2">
      <c r="A26" s="36" t="s">
        <v>39</v>
      </c>
      <c r="B26" s="37">
        <f t="shared" si="2"/>
        <v>45822</v>
      </c>
      <c r="C26" s="61"/>
      <c r="D26" s="61"/>
      <c r="E26" s="36" t="e">
        <f>VLOOKUP($C26,'YOUR REF DATA'!$B:$E,2,FALSE)</f>
        <v>#N/A</v>
      </c>
      <c r="F26" s="132" t="e">
        <f>VLOOKUP($C26,'YOUR REF DATA'!$B:$E,3,FALSE)</f>
        <v>#N/A</v>
      </c>
      <c r="G26" s="38"/>
      <c r="H26" s="39" t="e">
        <f>VLOOKUP($C26,'YOUR REF DATA'!$B:$E,4,FALSE)</f>
        <v>#N/A</v>
      </c>
      <c r="I26" s="65"/>
      <c r="L26" s="106"/>
      <c r="M26" s="10" t="str">
        <f t="shared" si="3"/>
        <v/>
      </c>
    </row>
    <row r="27" spans="1:13" s="10" customFormat="1" x14ac:dyDescent="0.2">
      <c r="A27" s="36" t="s">
        <v>40</v>
      </c>
      <c r="B27" s="37">
        <f t="shared" si="2"/>
        <v>45823</v>
      </c>
      <c r="C27" s="61"/>
      <c r="D27" s="61"/>
      <c r="E27" s="36" t="e">
        <f>VLOOKUP($C27,'YOUR REF DATA'!$B:$E,2,FALSE)</f>
        <v>#N/A</v>
      </c>
      <c r="F27" s="132" t="e">
        <f>VLOOKUP($C27,'YOUR REF DATA'!$B:$E,3,FALSE)</f>
        <v>#N/A</v>
      </c>
      <c r="G27" s="38"/>
      <c r="H27" s="39" t="e">
        <f>VLOOKUP($C27,'YOUR REF DATA'!$B:$E,4,FALSE)</f>
        <v>#N/A</v>
      </c>
      <c r="I27" s="65"/>
      <c r="L27" s="106"/>
      <c r="M27" s="10" t="str">
        <f t="shared" si="3"/>
        <v/>
      </c>
    </row>
    <row r="28" spans="1:13" s="10" customFormat="1" x14ac:dyDescent="0.2">
      <c r="A28" s="18" t="s">
        <v>41</v>
      </c>
      <c r="B28" s="20">
        <f t="shared" si="2"/>
        <v>45824</v>
      </c>
      <c r="C28" s="140"/>
      <c r="D28" s="140"/>
      <c r="E28" s="18" t="e">
        <f>VLOOKUP($C28,'YOUR REF DATA'!$B:$E,2,FALSE)</f>
        <v>#N/A</v>
      </c>
      <c r="F28" s="98" t="e">
        <f>VLOOKUP($C28,'YOUR REF DATA'!$B:$E,3,FALSE)</f>
        <v>#N/A</v>
      </c>
      <c r="G28" s="127"/>
      <c r="H28" s="19" t="e">
        <f>VLOOKUP($C28,'YOUR REF DATA'!$B:$E,4,FALSE)</f>
        <v>#N/A</v>
      </c>
      <c r="I28" s="66"/>
      <c r="L28" s="106"/>
      <c r="M28" s="10" t="str">
        <f t="shared" si="3"/>
        <v/>
      </c>
    </row>
    <row r="29" spans="1:13" s="10" customFormat="1" x14ac:dyDescent="0.2">
      <c r="A29" s="18" t="s">
        <v>42</v>
      </c>
      <c r="B29" s="20">
        <f t="shared" si="2"/>
        <v>45825</v>
      </c>
      <c r="C29" s="140"/>
      <c r="D29" s="140"/>
      <c r="E29" s="18" t="e">
        <f>VLOOKUP($C29,'YOUR REF DATA'!$B:$E,2,FALSE)</f>
        <v>#N/A</v>
      </c>
      <c r="F29" s="98" t="e">
        <f>VLOOKUP($C29,'YOUR REF DATA'!$B:$E,3,FALSE)</f>
        <v>#N/A</v>
      </c>
      <c r="G29" s="127"/>
      <c r="H29" s="19" t="e">
        <f>VLOOKUP($C29,'YOUR REF DATA'!$B:$E,4,FALSE)</f>
        <v>#N/A</v>
      </c>
      <c r="I29" s="66"/>
      <c r="L29" s="106"/>
      <c r="M29" s="10" t="str">
        <f t="shared" si="3"/>
        <v/>
      </c>
    </row>
    <row r="30" spans="1:13" s="10" customFormat="1" x14ac:dyDescent="0.2">
      <c r="A30" s="18" t="s">
        <v>43</v>
      </c>
      <c r="B30" s="20">
        <f t="shared" si="2"/>
        <v>45826</v>
      </c>
      <c r="C30" s="140"/>
      <c r="D30" s="140"/>
      <c r="E30" s="18" t="e">
        <f>VLOOKUP($C30,'YOUR REF DATA'!$B:$E,2,FALSE)</f>
        <v>#N/A</v>
      </c>
      <c r="F30" s="98" t="e">
        <f>VLOOKUP($C30,'YOUR REF DATA'!$B:$E,3,FALSE)</f>
        <v>#N/A</v>
      </c>
      <c r="G30" s="127"/>
      <c r="H30" s="19" t="e">
        <f>VLOOKUP($C30,'YOUR REF DATA'!$B:$E,4,FALSE)</f>
        <v>#N/A</v>
      </c>
      <c r="I30" s="66"/>
      <c r="L30" s="106"/>
      <c r="M30" s="10" t="str">
        <f t="shared" si="3"/>
        <v/>
      </c>
    </row>
    <row r="31" spans="1:13" s="10" customFormat="1" x14ac:dyDescent="0.2">
      <c r="A31" s="18" t="s">
        <v>44</v>
      </c>
      <c r="B31" s="20">
        <f t="shared" si="2"/>
        <v>45827</v>
      </c>
      <c r="C31" s="140"/>
      <c r="D31" s="140"/>
      <c r="E31" s="18" t="e">
        <f>VLOOKUP($C31,'YOUR REF DATA'!$B:$E,2,FALSE)</f>
        <v>#N/A</v>
      </c>
      <c r="F31" s="98" t="e">
        <f>VLOOKUP($C31,'YOUR REF DATA'!$B:$E,3,FALSE)</f>
        <v>#N/A</v>
      </c>
      <c r="G31" s="127"/>
      <c r="H31" s="19" t="e">
        <f>VLOOKUP($C31,'YOUR REF DATA'!$B:$E,4,FALSE)</f>
        <v>#N/A</v>
      </c>
      <c r="I31" s="66"/>
      <c r="L31" s="106"/>
      <c r="M31" s="10" t="str">
        <f t="shared" si="3"/>
        <v/>
      </c>
    </row>
    <row r="32" spans="1:13" s="10" customFormat="1" x14ac:dyDescent="0.2">
      <c r="A32" s="18" t="s">
        <v>45</v>
      </c>
      <c r="B32" s="20">
        <f t="shared" si="2"/>
        <v>45828</v>
      </c>
      <c r="C32" s="140"/>
      <c r="D32" s="140"/>
      <c r="E32" s="18" t="e">
        <f>VLOOKUP($C32,'YOUR REF DATA'!$B:$E,2,FALSE)</f>
        <v>#N/A</v>
      </c>
      <c r="F32" s="98" t="e">
        <f>VLOOKUP($C32,'YOUR REF DATA'!$B:$E,3,FALSE)</f>
        <v>#N/A</v>
      </c>
      <c r="G32" s="127"/>
      <c r="H32" s="19" t="e">
        <f>VLOOKUP($C32,'YOUR REF DATA'!$B:$E,4,FALSE)</f>
        <v>#N/A</v>
      </c>
      <c r="I32" s="66"/>
      <c r="L32" s="106"/>
      <c r="M32" s="10" t="str">
        <f t="shared" si="3"/>
        <v/>
      </c>
    </row>
    <row r="33" spans="1:13" s="10" customFormat="1" x14ac:dyDescent="0.2">
      <c r="A33" s="36" t="s">
        <v>39</v>
      </c>
      <c r="B33" s="37">
        <f t="shared" si="2"/>
        <v>45829</v>
      </c>
      <c r="C33" s="61"/>
      <c r="D33" s="61"/>
      <c r="E33" s="36" t="e">
        <f>VLOOKUP($C33,'YOUR REF DATA'!$B:$E,2,FALSE)</f>
        <v>#N/A</v>
      </c>
      <c r="F33" s="132" t="e">
        <f>VLOOKUP($C33,'YOUR REF DATA'!$B:$E,3,FALSE)</f>
        <v>#N/A</v>
      </c>
      <c r="G33" s="38"/>
      <c r="H33" s="39" t="e">
        <f>VLOOKUP($C33,'YOUR REF DATA'!$B:$E,4,FALSE)</f>
        <v>#N/A</v>
      </c>
      <c r="I33" s="65"/>
      <c r="L33" s="106"/>
      <c r="M33" s="10" t="str">
        <f t="shared" si="3"/>
        <v/>
      </c>
    </row>
    <row r="34" spans="1:13" s="10" customFormat="1" x14ac:dyDescent="0.2">
      <c r="A34" s="36" t="s">
        <v>40</v>
      </c>
      <c r="B34" s="37">
        <f t="shared" si="2"/>
        <v>45830</v>
      </c>
      <c r="C34" s="61"/>
      <c r="D34" s="61"/>
      <c r="E34" s="36" t="e">
        <f>VLOOKUP($C34,'YOUR REF DATA'!$B:$E,2,FALSE)</f>
        <v>#N/A</v>
      </c>
      <c r="F34" s="132" t="e">
        <f>VLOOKUP($C34,'YOUR REF DATA'!$B:$E,3,FALSE)</f>
        <v>#N/A</v>
      </c>
      <c r="G34" s="38"/>
      <c r="H34" s="39" t="e">
        <f>VLOOKUP($C34,'YOUR REF DATA'!$B:$E,4,FALSE)</f>
        <v>#N/A</v>
      </c>
      <c r="I34" s="65"/>
      <c r="L34" s="106"/>
      <c r="M34" s="10" t="str">
        <f t="shared" si="3"/>
        <v/>
      </c>
    </row>
    <row r="35" spans="1:13" s="10" customFormat="1" x14ac:dyDescent="0.2">
      <c r="A35" s="18" t="s">
        <v>41</v>
      </c>
      <c r="B35" s="20">
        <f t="shared" si="2"/>
        <v>45831</v>
      </c>
      <c r="C35" s="140"/>
      <c r="D35" s="140"/>
      <c r="E35" s="18" t="e">
        <f>VLOOKUP($C35,'YOUR REF DATA'!$B:$E,2,FALSE)</f>
        <v>#N/A</v>
      </c>
      <c r="F35" s="98" t="e">
        <f>VLOOKUP($C35,'YOUR REF DATA'!$B:$E,3,FALSE)</f>
        <v>#N/A</v>
      </c>
      <c r="G35" s="127"/>
      <c r="H35" s="19" t="e">
        <f>VLOOKUP($C35,'YOUR REF DATA'!$B:$E,4,FALSE)</f>
        <v>#N/A</v>
      </c>
      <c r="I35" s="66"/>
      <c r="L35" s="106"/>
      <c r="M35" s="10" t="str">
        <f t="shared" si="3"/>
        <v/>
      </c>
    </row>
    <row r="36" spans="1:13" s="10" customFormat="1" x14ac:dyDescent="0.2">
      <c r="A36" s="18" t="s">
        <v>42</v>
      </c>
      <c r="B36" s="20">
        <f t="shared" si="2"/>
        <v>45832</v>
      </c>
      <c r="C36" s="140"/>
      <c r="D36" s="140"/>
      <c r="E36" s="18" t="e">
        <f>VLOOKUP($C36,'YOUR REF DATA'!$B:$E,2,FALSE)</f>
        <v>#N/A</v>
      </c>
      <c r="F36" s="98" t="e">
        <f>VLOOKUP($C36,'YOUR REF DATA'!$B:$E,3,FALSE)</f>
        <v>#N/A</v>
      </c>
      <c r="G36" s="127"/>
      <c r="H36" s="19" t="e">
        <f>VLOOKUP($C36,'YOUR REF DATA'!$B:$E,4,FALSE)</f>
        <v>#N/A</v>
      </c>
      <c r="I36" s="66"/>
      <c r="L36" s="106"/>
      <c r="M36" s="10" t="str">
        <f t="shared" si="3"/>
        <v/>
      </c>
    </row>
    <row r="37" spans="1:13" s="10" customFormat="1" x14ac:dyDescent="0.2">
      <c r="A37" s="18" t="s">
        <v>43</v>
      </c>
      <c r="B37" s="20">
        <f t="shared" si="2"/>
        <v>45833</v>
      </c>
      <c r="C37" s="140"/>
      <c r="D37" s="140"/>
      <c r="E37" s="18" t="e">
        <f>VLOOKUP($C37,'YOUR REF DATA'!$B:$E,2,FALSE)</f>
        <v>#N/A</v>
      </c>
      <c r="F37" s="98" t="e">
        <f>VLOOKUP($C37,'YOUR REF DATA'!$B:$E,3,FALSE)</f>
        <v>#N/A</v>
      </c>
      <c r="G37" s="127"/>
      <c r="H37" s="19" t="e">
        <f>VLOOKUP($C37,'YOUR REF DATA'!$B:$E,4,FALSE)</f>
        <v>#N/A</v>
      </c>
      <c r="I37" s="66"/>
      <c r="L37" s="106"/>
      <c r="M37" s="10" t="str">
        <f t="shared" si="3"/>
        <v/>
      </c>
    </row>
    <row r="38" spans="1:13" s="10" customFormat="1" x14ac:dyDescent="0.2">
      <c r="A38" s="18" t="s">
        <v>44</v>
      </c>
      <c r="B38" s="20">
        <f t="shared" si="2"/>
        <v>45834</v>
      </c>
      <c r="C38" s="140"/>
      <c r="D38" s="140"/>
      <c r="E38" s="18" t="e">
        <f>VLOOKUP($C38,'YOUR REF DATA'!$B:$E,2,FALSE)</f>
        <v>#N/A</v>
      </c>
      <c r="F38" s="98" t="e">
        <f>VLOOKUP($C38,'YOUR REF DATA'!$B:$E,3,FALSE)</f>
        <v>#N/A</v>
      </c>
      <c r="G38" s="127"/>
      <c r="H38" s="19" t="e">
        <f>VLOOKUP($C38,'YOUR REF DATA'!$B:$E,4,FALSE)</f>
        <v>#N/A</v>
      </c>
      <c r="I38" s="66"/>
      <c r="L38" s="106"/>
      <c r="M38" s="10" t="str">
        <f t="shared" si="3"/>
        <v/>
      </c>
    </row>
    <row r="39" spans="1:13" s="10" customFormat="1" x14ac:dyDescent="0.2">
      <c r="A39" s="18" t="s">
        <v>45</v>
      </c>
      <c r="B39" s="20">
        <f t="shared" si="2"/>
        <v>45835</v>
      </c>
      <c r="C39" s="140"/>
      <c r="D39" s="140"/>
      <c r="E39" s="18" t="e">
        <f>VLOOKUP($C39,'YOUR REF DATA'!$B:$E,2,FALSE)</f>
        <v>#N/A</v>
      </c>
      <c r="F39" s="98" t="e">
        <f>VLOOKUP($C39,'YOUR REF DATA'!$B:$E,3,FALSE)</f>
        <v>#N/A</v>
      </c>
      <c r="G39" s="127"/>
      <c r="H39" s="19" t="e">
        <f>VLOOKUP($C39,'YOUR REF DATA'!$B:$E,4,FALSE)</f>
        <v>#N/A</v>
      </c>
      <c r="I39" s="66"/>
      <c r="L39" s="106"/>
      <c r="M39" s="10" t="str">
        <f t="shared" si="3"/>
        <v/>
      </c>
    </row>
    <row r="40" spans="1:13" s="10" customFormat="1" x14ac:dyDescent="0.2">
      <c r="A40" s="36" t="s">
        <v>39</v>
      </c>
      <c r="B40" s="37">
        <f t="shared" si="2"/>
        <v>45836</v>
      </c>
      <c r="C40" s="61"/>
      <c r="D40" s="61"/>
      <c r="E40" s="36" t="e">
        <f>VLOOKUP($C40,'YOUR REF DATA'!$B:$E,2,FALSE)</f>
        <v>#N/A</v>
      </c>
      <c r="F40" s="132" t="e">
        <f>VLOOKUP($C40,'YOUR REF DATA'!$B:$E,3,FALSE)</f>
        <v>#N/A</v>
      </c>
      <c r="G40" s="38"/>
      <c r="H40" s="39" t="e">
        <f>VLOOKUP($C40,'YOUR REF DATA'!$B:$E,4,FALSE)</f>
        <v>#N/A</v>
      </c>
      <c r="I40" s="65"/>
      <c r="L40" s="106"/>
      <c r="M40" s="10" t="str">
        <f t="shared" si="3"/>
        <v/>
      </c>
    </row>
    <row r="41" spans="1:13" s="10" customFormat="1" x14ac:dyDescent="0.2">
      <c r="A41" s="36" t="s">
        <v>40</v>
      </c>
      <c r="B41" s="37">
        <f t="shared" si="2"/>
        <v>45837</v>
      </c>
      <c r="C41" s="61"/>
      <c r="D41" s="61"/>
      <c r="E41" s="36" t="e">
        <f>VLOOKUP($C41,'YOUR REF DATA'!$B:$E,2,FALSE)</f>
        <v>#N/A</v>
      </c>
      <c r="F41" s="132" t="e">
        <f>VLOOKUP($C41,'YOUR REF DATA'!$B:$E,3,FALSE)</f>
        <v>#N/A</v>
      </c>
      <c r="G41" s="38"/>
      <c r="H41" s="39" t="e">
        <f>VLOOKUP($C41,'YOUR REF DATA'!$B:$E,4,FALSE)</f>
        <v>#N/A</v>
      </c>
      <c r="I41" s="65"/>
      <c r="L41" s="106"/>
      <c r="M41" s="10" t="str">
        <f t="shared" si="3"/>
        <v/>
      </c>
    </row>
    <row r="42" spans="1:13" s="10" customFormat="1" x14ac:dyDescent="0.2">
      <c r="A42" s="18" t="s">
        <v>41</v>
      </c>
      <c r="B42" s="20">
        <f t="shared" si="2"/>
        <v>45838</v>
      </c>
      <c r="C42" s="140"/>
      <c r="D42" s="140"/>
      <c r="E42" s="18" t="e">
        <f>VLOOKUP($C42,'YOUR REF DATA'!$B:$E,2,FALSE)</f>
        <v>#N/A</v>
      </c>
      <c r="F42" s="98" t="e">
        <f>VLOOKUP($C42,'YOUR REF DATA'!$B:$E,3,FALSE)</f>
        <v>#N/A</v>
      </c>
      <c r="G42" s="127"/>
      <c r="H42" s="19" t="e">
        <f>VLOOKUP($C42,'YOUR REF DATA'!$B:$E,4,FALSE)</f>
        <v>#N/A</v>
      </c>
      <c r="I42" s="66"/>
      <c r="L42" s="106"/>
      <c r="M42" s="10" t="str">
        <f t="shared" si="3"/>
        <v/>
      </c>
    </row>
    <row r="43" spans="1:13" s="10" customFormat="1" x14ac:dyDescent="0.2">
      <c r="A43" s="18" t="s">
        <v>42</v>
      </c>
      <c r="B43" s="20"/>
      <c r="C43" s="140"/>
      <c r="D43" s="140"/>
      <c r="E43" s="18" t="e">
        <f>VLOOKUP($C43,'YOUR REF DATA'!$B:$E,2,FALSE)</f>
        <v>#N/A</v>
      </c>
      <c r="F43" s="98" t="e">
        <f>VLOOKUP($C43,'YOUR REF DATA'!$B:$E,3,FALSE)</f>
        <v>#N/A</v>
      </c>
      <c r="G43" s="127"/>
      <c r="H43" s="19" t="e">
        <f>VLOOKUP($C43,'YOUR REF DATA'!$B:$E,4,FALSE)</f>
        <v>#N/A</v>
      </c>
      <c r="I43" s="66"/>
      <c r="L43" s="106"/>
      <c r="M43" s="10" t="str">
        <f t="shared" si="3"/>
        <v/>
      </c>
    </row>
    <row r="44" spans="1:13" s="10" customFormat="1" x14ac:dyDescent="0.2">
      <c r="A44" s="18" t="s">
        <v>43</v>
      </c>
      <c r="B44" s="20"/>
      <c r="C44" s="140"/>
      <c r="D44" s="140"/>
      <c r="E44" s="18" t="e">
        <f>VLOOKUP($C44,'YOUR REF DATA'!$B:$E,2,FALSE)</f>
        <v>#N/A</v>
      </c>
      <c r="F44" s="98" t="e">
        <f>VLOOKUP($C44,'YOUR REF DATA'!$B:$E,3,FALSE)</f>
        <v>#N/A</v>
      </c>
      <c r="G44" s="127"/>
      <c r="H44" s="19" t="e">
        <f>VLOOKUP($C44,'YOUR REF DATA'!$B:$E,4,FALSE)</f>
        <v>#N/A</v>
      </c>
      <c r="I44" s="66"/>
      <c r="L44" s="106"/>
      <c r="M44" s="10" t="str">
        <f t="shared" si="3"/>
        <v/>
      </c>
    </row>
    <row r="45" spans="1:13" s="10" customFormat="1" x14ac:dyDescent="0.2">
      <c r="A45" s="18" t="s">
        <v>108</v>
      </c>
      <c r="B45" s="20"/>
      <c r="C45" s="140"/>
      <c r="D45" s="140"/>
      <c r="E45" s="18" t="e">
        <f>VLOOKUP($C45,'YOUR REF DATA'!$B:$E,2,FALSE)</f>
        <v>#N/A</v>
      </c>
      <c r="F45" s="98" t="e">
        <f>VLOOKUP($C45,'YOUR REF DATA'!$B:$E,3,FALSE)</f>
        <v>#N/A</v>
      </c>
      <c r="G45" s="127"/>
      <c r="H45" s="19" t="e">
        <f>VLOOKUP($C45,'YOUR REF DATA'!$B:$E,4,FALSE)</f>
        <v>#N/A</v>
      </c>
      <c r="I45" s="66"/>
      <c r="L45" s="106"/>
      <c r="M45" s="10" t="str">
        <f t="shared" si="3"/>
        <v/>
      </c>
    </row>
    <row r="46" spans="1:13" s="10" customFormat="1" x14ac:dyDescent="0.2">
      <c r="A46" s="18" t="s">
        <v>45</v>
      </c>
      <c r="B46" s="20"/>
      <c r="C46" s="140"/>
      <c r="D46" s="140"/>
      <c r="E46" s="18" t="e">
        <f>VLOOKUP($C46,'YOUR REF DATA'!$B:$E,2,FALSE)</f>
        <v>#N/A</v>
      </c>
      <c r="F46" s="98" t="e">
        <f>VLOOKUP($C46,'YOUR REF DATA'!$B:$E,3,FALSE)</f>
        <v>#N/A</v>
      </c>
      <c r="G46" s="127"/>
      <c r="H46" s="19" t="e">
        <f>VLOOKUP($C46,'YOUR REF DATA'!$B:$E,4,FALSE)</f>
        <v>#N/A</v>
      </c>
      <c r="I46" s="66"/>
      <c r="L46" s="106"/>
      <c r="M46" s="10" t="str">
        <f t="shared" si="3"/>
        <v/>
      </c>
    </row>
    <row r="47" spans="1:13" s="10" customFormat="1" x14ac:dyDescent="0.2">
      <c r="A47" s="36"/>
      <c r="B47" s="37"/>
      <c r="C47" s="61"/>
      <c r="D47" s="61"/>
      <c r="E47" s="36" t="e">
        <f>VLOOKUP($C47,'YOUR REF DATA'!$B:$E,2,FALSE)</f>
        <v>#N/A</v>
      </c>
      <c r="F47" s="132" t="e">
        <f>VLOOKUP($C47,'YOUR REF DATA'!$B:$E,3,FALSE)</f>
        <v>#N/A</v>
      </c>
      <c r="G47" s="38"/>
      <c r="H47" s="39" t="e">
        <f>VLOOKUP($C47,'YOUR REF DATA'!$B:$E,4,FALSE)</f>
        <v>#N/A</v>
      </c>
      <c r="I47" s="65"/>
      <c r="L47" s="106"/>
      <c r="M47" s="10" t="str">
        <f t="shared" si="3"/>
        <v/>
      </c>
    </row>
    <row r="48" spans="1:13" s="10" customFormat="1" x14ac:dyDescent="0.2">
      <c r="A48" s="143" t="s">
        <v>205</v>
      </c>
      <c r="B48" s="144"/>
      <c r="C48" s="61"/>
      <c r="D48" s="61"/>
      <c r="E48" s="36" t="e">
        <f>VLOOKUP($C48,'YOUR REF DATA'!$B:$E,2,FALSE)</f>
        <v>#N/A</v>
      </c>
      <c r="F48" s="132" t="e">
        <f>VLOOKUP($C48,'YOUR REF DATA'!$B:$E,3,FALSE)</f>
        <v>#N/A</v>
      </c>
      <c r="G48" s="38"/>
      <c r="H48" s="39" t="e">
        <f>VLOOKUP($C48,'YOUR REF DATA'!$B:$E,4,FALSE)</f>
        <v>#N/A</v>
      </c>
      <c r="I48" s="65"/>
      <c r="L48" s="106"/>
      <c r="M48" s="10" t="str">
        <f t="shared" si="3"/>
        <v/>
      </c>
    </row>
    <row r="49" spans="1:13" s="10" customFormat="1" x14ac:dyDescent="0.2">
      <c r="A49" s="141"/>
      <c r="B49" s="142"/>
      <c r="C49" s="140"/>
      <c r="D49" s="140"/>
      <c r="E49" s="18" t="e">
        <f>VLOOKUP($C49,'YOUR REF DATA'!$B:$E,2,FALSE)</f>
        <v>#N/A</v>
      </c>
      <c r="F49" s="98" t="e">
        <f>VLOOKUP($C49,'YOUR REF DATA'!$B:$E,3,FALSE)</f>
        <v>#N/A</v>
      </c>
      <c r="G49" s="127"/>
      <c r="H49" s="19" t="e">
        <f>VLOOKUP($C49,'YOUR REF DATA'!$B:$E,4,FALSE)</f>
        <v>#N/A</v>
      </c>
      <c r="I49" s="66"/>
      <c r="L49" s="106"/>
      <c r="M49" s="10" t="str">
        <f t="shared" ref="M49:M55" si="4">LEFT(C49,1)</f>
        <v/>
      </c>
    </row>
    <row r="50" spans="1:13" s="10" customFormat="1" x14ac:dyDescent="0.2">
      <c r="A50" s="141"/>
      <c r="B50" s="142"/>
      <c r="C50" s="140"/>
      <c r="D50" s="140"/>
      <c r="E50" s="18" t="e">
        <f>VLOOKUP($C50,'YOUR REF DATA'!$B:$E,2,FALSE)</f>
        <v>#N/A</v>
      </c>
      <c r="F50" s="98" t="e">
        <f>VLOOKUP($C50,'YOUR REF DATA'!$B:$E,3,FALSE)</f>
        <v>#N/A</v>
      </c>
      <c r="G50" s="127"/>
      <c r="H50" s="19" t="e">
        <f>VLOOKUP($C50,'YOUR REF DATA'!$B:$E,4,FALSE)</f>
        <v>#N/A</v>
      </c>
      <c r="I50" s="66"/>
      <c r="L50" s="106"/>
      <c r="M50" s="10" t="str">
        <f t="shared" si="4"/>
        <v/>
      </c>
    </row>
    <row r="51" spans="1:13" s="10" customFormat="1" x14ac:dyDescent="0.2">
      <c r="A51" s="141"/>
      <c r="B51" s="142"/>
      <c r="C51" s="140"/>
      <c r="D51" s="140"/>
      <c r="E51" s="18" t="e">
        <f>VLOOKUP($C51,'YOUR REF DATA'!$B:$E,2,FALSE)</f>
        <v>#N/A</v>
      </c>
      <c r="F51" s="98" t="e">
        <f>VLOOKUP($C51,'YOUR REF DATA'!$B:$E,3,FALSE)</f>
        <v>#N/A</v>
      </c>
      <c r="G51" s="127"/>
      <c r="H51" s="19" t="e">
        <f>VLOOKUP($C51,'YOUR REF DATA'!$B:$E,4,FALSE)</f>
        <v>#N/A</v>
      </c>
      <c r="I51" s="66"/>
      <c r="L51" s="106"/>
      <c r="M51" s="10" t="str">
        <f t="shared" si="4"/>
        <v/>
      </c>
    </row>
    <row r="52" spans="1:13" s="10" customFormat="1" x14ac:dyDescent="0.2">
      <c r="A52" s="141"/>
      <c r="B52" s="142"/>
      <c r="C52" s="140"/>
      <c r="D52" s="140"/>
      <c r="E52" s="18" t="e">
        <f>VLOOKUP($C52,'YOUR REF DATA'!$B:$E,2,FALSE)</f>
        <v>#N/A</v>
      </c>
      <c r="F52" s="98" t="e">
        <f>VLOOKUP($C52,'YOUR REF DATA'!$B:$E,3,FALSE)</f>
        <v>#N/A</v>
      </c>
      <c r="G52" s="127"/>
      <c r="H52" s="19" t="e">
        <f>VLOOKUP($C52,'YOUR REF DATA'!$B:$E,4,FALSE)</f>
        <v>#N/A</v>
      </c>
      <c r="I52" s="66"/>
      <c r="L52" s="106"/>
      <c r="M52" s="10" t="str">
        <f t="shared" si="4"/>
        <v/>
      </c>
    </row>
    <row r="53" spans="1:13" s="10" customFormat="1" x14ac:dyDescent="0.2">
      <c r="A53" s="141"/>
      <c r="B53" s="142"/>
      <c r="C53" s="140"/>
      <c r="D53" s="140"/>
      <c r="E53" s="18" t="e">
        <f>VLOOKUP($C53,'YOUR REF DATA'!$B:$E,2,FALSE)</f>
        <v>#N/A</v>
      </c>
      <c r="F53" s="98" t="e">
        <f>VLOOKUP($C53,'YOUR REF DATA'!$B:$E,3,FALSE)</f>
        <v>#N/A</v>
      </c>
      <c r="G53" s="127"/>
      <c r="H53" s="19" t="e">
        <f>VLOOKUP($C53,'YOUR REF DATA'!$B:$E,4,FALSE)</f>
        <v>#N/A</v>
      </c>
      <c r="I53" s="66"/>
      <c r="L53" s="106"/>
      <c r="M53" s="10" t="str">
        <f t="shared" si="4"/>
        <v/>
      </c>
    </row>
    <row r="54" spans="1:13" s="10" customFormat="1" x14ac:dyDescent="0.2">
      <c r="A54" s="141"/>
      <c r="B54" s="142"/>
      <c r="C54" s="140"/>
      <c r="D54" s="140"/>
      <c r="E54" s="18" t="e">
        <f>VLOOKUP($C54,'YOUR REF DATA'!$B:$E,2,FALSE)</f>
        <v>#N/A</v>
      </c>
      <c r="F54" s="98" t="e">
        <f>VLOOKUP($C54,'YOUR REF DATA'!$B:$E,3,FALSE)</f>
        <v>#N/A</v>
      </c>
      <c r="G54" s="127"/>
      <c r="H54" s="19" t="e">
        <f>VLOOKUP($C54,'YOUR REF DATA'!$B:$E,4,FALSE)</f>
        <v>#N/A</v>
      </c>
      <c r="I54" s="66"/>
      <c r="L54" s="106"/>
      <c r="M54" s="10" t="str">
        <f t="shared" si="4"/>
        <v/>
      </c>
    </row>
    <row r="55" spans="1:13" s="10" customFormat="1" ht="3" customHeight="1" x14ac:dyDescent="0.2">
      <c r="A55" s="40"/>
      <c r="B55" s="41"/>
      <c r="C55" s="63"/>
      <c r="D55" s="63"/>
      <c r="E55" s="40"/>
      <c r="F55" s="40"/>
      <c r="G55" s="41"/>
      <c r="H55" s="42"/>
      <c r="I55" s="67"/>
      <c r="L55" s="106"/>
      <c r="M55" s="10" t="str">
        <f t="shared" si="4"/>
        <v/>
      </c>
    </row>
    <row r="56" spans="1:13" s="10" customFormat="1" ht="4.1500000000000004" customHeight="1" x14ac:dyDescent="0.2">
      <c r="A56" s="1"/>
      <c r="B56" s="1"/>
      <c r="C56" s="1"/>
      <c r="D56" s="1"/>
      <c r="E56" s="1"/>
      <c r="F56" s="1"/>
      <c r="G56" s="1"/>
      <c r="H56"/>
      <c r="I56"/>
      <c r="L56" s="106"/>
    </row>
    <row r="57" spans="1:13" s="10" customFormat="1" ht="3" customHeight="1" x14ac:dyDescent="0.2">
      <c r="A57" s="1"/>
      <c r="B57" s="1"/>
      <c r="C57" s="1"/>
      <c r="D57" s="1"/>
      <c r="E57" s="1"/>
      <c r="F57" s="1"/>
      <c r="G57" s="1"/>
      <c r="H57"/>
      <c r="I57"/>
      <c r="L57" s="106"/>
    </row>
    <row r="58" spans="1:13" ht="14.25" customHeight="1" x14ac:dyDescent="0.2">
      <c r="A58" s="24" t="s">
        <v>46</v>
      </c>
      <c r="B58" s="1"/>
      <c r="C58" s="1"/>
      <c r="D58" s="1"/>
      <c r="E58" s="1"/>
      <c r="F58" s="1"/>
      <c r="G58" s="1"/>
      <c r="J58"/>
    </row>
    <row r="59" spans="1:13" x14ac:dyDescent="0.2">
      <c r="A59" s="28" t="s">
        <v>36</v>
      </c>
      <c r="B59" s="156" t="s">
        <v>182</v>
      </c>
      <c r="C59" s="156"/>
      <c r="D59" s="156"/>
      <c r="E59" s="156"/>
      <c r="F59" s="156"/>
      <c r="G59" s="29"/>
      <c r="H59" s="29" t="s">
        <v>47</v>
      </c>
      <c r="I59" s="29" t="s">
        <v>48</v>
      </c>
      <c r="J59" s="29" t="s">
        <v>49</v>
      </c>
      <c r="K59" s="30" t="s">
        <v>38</v>
      </c>
    </row>
    <row r="60" spans="1:13" ht="4.9000000000000004" customHeight="1" x14ac:dyDescent="0.2">
      <c r="A60" s="68"/>
      <c r="B60" s="161"/>
      <c r="C60" s="162"/>
      <c r="D60" s="162"/>
      <c r="E60" s="162"/>
      <c r="F60" s="162"/>
      <c r="G60" s="128"/>
      <c r="H60" s="69"/>
      <c r="I60" s="70"/>
      <c r="J60" s="70"/>
      <c r="K60" s="71"/>
    </row>
    <row r="61" spans="1:13" x14ac:dyDescent="0.2">
      <c r="A61" s="72"/>
      <c r="B61" s="152"/>
      <c r="C61" s="153"/>
      <c r="D61" s="153"/>
      <c r="E61" s="153"/>
      <c r="F61" s="153"/>
      <c r="G61" s="86"/>
      <c r="H61" s="73"/>
      <c r="I61" s="74"/>
      <c r="J61" s="74"/>
      <c r="K61" s="75"/>
    </row>
    <row r="62" spans="1:13" s="1" customFormat="1" x14ac:dyDescent="0.2">
      <c r="A62" s="72"/>
      <c r="B62" s="152"/>
      <c r="C62" s="153"/>
      <c r="D62" s="153"/>
      <c r="E62" s="153"/>
      <c r="F62" s="153"/>
      <c r="G62" s="86"/>
      <c r="H62" s="73"/>
      <c r="I62" s="74"/>
      <c r="J62" s="74"/>
      <c r="K62" s="76"/>
      <c r="L62" s="107"/>
    </row>
    <row r="63" spans="1:13" s="10" customFormat="1" x14ac:dyDescent="0.2">
      <c r="A63" s="77"/>
      <c r="B63" s="78"/>
      <c r="C63" s="79"/>
      <c r="D63" s="79"/>
      <c r="E63" s="79"/>
      <c r="F63" s="79"/>
      <c r="G63" s="79"/>
      <c r="H63" s="80"/>
      <c r="I63" s="74"/>
      <c r="J63" s="74"/>
      <c r="K63" s="76"/>
      <c r="L63" s="106"/>
    </row>
    <row r="64" spans="1:13" s="10" customFormat="1" x14ac:dyDescent="0.2">
      <c r="A64" s="77"/>
      <c r="B64" s="78"/>
      <c r="C64" s="79"/>
      <c r="D64" s="79"/>
      <c r="E64" s="79"/>
      <c r="F64" s="79"/>
      <c r="G64" s="79"/>
      <c r="H64" s="80"/>
      <c r="I64" s="74"/>
      <c r="J64" s="74"/>
      <c r="K64" s="76"/>
      <c r="L64" s="106"/>
    </row>
    <row r="65" spans="1:12" s="10" customFormat="1" x14ac:dyDescent="0.2">
      <c r="A65" s="77"/>
      <c r="B65" s="78"/>
      <c r="C65" s="79"/>
      <c r="D65" s="79"/>
      <c r="E65" s="79"/>
      <c r="F65" s="79"/>
      <c r="G65" s="79"/>
      <c r="H65" s="80"/>
      <c r="I65" s="74"/>
      <c r="J65" s="74"/>
      <c r="K65" s="76"/>
      <c r="L65" s="106"/>
    </row>
    <row r="66" spans="1:12" s="10" customFormat="1" x14ac:dyDescent="0.2">
      <c r="A66" s="81"/>
      <c r="B66" s="154"/>
      <c r="C66" s="155"/>
      <c r="D66" s="155"/>
      <c r="E66" s="155"/>
      <c r="F66" s="155"/>
      <c r="G66" s="87"/>
      <c r="H66" s="82"/>
      <c r="I66" s="83"/>
      <c r="J66" s="83"/>
      <c r="K66" s="84"/>
      <c r="L66" s="106"/>
    </row>
    <row r="67" spans="1:12" s="10" customFormat="1" x14ac:dyDescent="0.2">
      <c r="A67"/>
      <c r="B67"/>
      <c r="C67"/>
      <c r="D67"/>
      <c r="E67"/>
      <c r="F67"/>
      <c r="G67"/>
      <c r="H67" s="25">
        <f>SUM(H60:H66)</f>
        <v>0</v>
      </c>
      <c r="I67" s="1">
        <f>SUMIF($I$59:$I$66,J67,H$59:H$66)</f>
        <v>0</v>
      </c>
      <c r="J67" s="3" t="s">
        <v>24</v>
      </c>
      <c r="K67"/>
      <c r="L67" s="106"/>
    </row>
    <row r="68" spans="1:12" s="10" customFormat="1" x14ac:dyDescent="0.2">
      <c r="A68"/>
      <c r="B68"/>
      <c r="C68"/>
      <c r="D68"/>
      <c r="E68"/>
      <c r="F68"/>
      <c r="G68"/>
      <c r="H68" s="31">
        <f>+I68+I67</f>
        <v>0</v>
      </c>
      <c r="I68" s="1">
        <f>SUMIF($I$59:$I$66,J68,H$59:H$66)</f>
        <v>0</v>
      </c>
      <c r="J68" s="3" t="s">
        <v>50</v>
      </c>
      <c r="K68"/>
      <c r="L68" s="106"/>
    </row>
    <row r="69" spans="1:12" s="10" customFormat="1" x14ac:dyDescent="0.2">
      <c r="A69"/>
      <c r="B69"/>
      <c r="C69"/>
      <c r="D69"/>
      <c r="E69"/>
      <c r="F69"/>
      <c r="G69"/>
      <c r="H69"/>
      <c r="I69" s="22" t="s">
        <v>24</v>
      </c>
      <c r="J69" s="22" t="s">
        <v>51</v>
      </c>
      <c r="K69"/>
      <c r="L69" s="106"/>
    </row>
    <row r="70" spans="1:12" x14ac:dyDescent="0.2">
      <c r="I70" s="27" t="s">
        <v>50</v>
      </c>
      <c r="J70" s="27" t="s">
        <v>52</v>
      </c>
    </row>
    <row r="71" spans="1:12" x14ac:dyDescent="0.2">
      <c r="I71" s="23"/>
      <c r="J71" s="23" t="s">
        <v>53</v>
      </c>
    </row>
    <row r="72" spans="1:12" s="56" customFormat="1" ht="6" customHeight="1" x14ac:dyDescent="0.2">
      <c r="J72" s="60"/>
      <c r="L72" s="105"/>
    </row>
    <row r="74" spans="1:12" x14ac:dyDescent="0.2">
      <c r="C74" t="s">
        <v>61</v>
      </c>
      <c r="E74" s="104" t="s">
        <v>34</v>
      </c>
    </row>
    <row r="75" spans="1:12" x14ac:dyDescent="0.2">
      <c r="C75" t="s">
        <v>64</v>
      </c>
      <c r="D75" t="e">
        <f>VLOOKUP($C75,'YOUR REF DATA'!$B:$D,2,FALSE)</f>
        <v>#N/A</v>
      </c>
      <c r="E75" s="1">
        <f>SUMIF($C$11:$C$55,C75,$D$11:$D$55)</f>
        <v>0</v>
      </c>
      <c r="F75" t="e">
        <f>VLOOKUP($C75,'YOUR REF DATA'!$B:$D,3,FALSE)</f>
        <v>#N/A</v>
      </c>
    </row>
    <row r="76" spans="1:12" x14ac:dyDescent="0.2">
      <c r="C76" t="s">
        <v>65</v>
      </c>
      <c r="D76" t="e">
        <f>VLOOKUP($C76,'YOUR REF DATA'!$B:$D,2,FALSE)</f>
        <v>#N/A</v>
      </c>
      <c r="E76" s="1">
        <f t="shared" ref="E76:E139" si="5">SUMIF($C$11:$C$55,C76,$D$11:$D$55)</f>
        <v>0</v>
      </c>
      <c r="F76" t="e">
        <f>VLOOKUP($C76,'YOUR REF DATA'!$B:$D,3,FALSE)</f>
        <v>#N/A</v>
      </c>
    </row>
    <row r="77" spans="1:12" x14ac:dyDescent="0.2">
      <c r="C77" t="s">
        <v>66</v>
      </c>
      <c r="D77" t="e">
        <f>VLOOKUP($C77,'YOUR REF DATA'!$B:$D,2,FALSE)</f>
        <v>#N/A</v>
      </c>
      <c r="E77" s="1">
        <f t="shared" si="5"/>
        <v>0</v>
      </c>
      <c r="F77" t="e">
        <f>VLOOKUP($C77,'YOUR REF DATA'!$B:$D,3,FALSE)</f>
        <v>#N/A</v>
      </c>
    </row>
    <row r="78" spans="1:12" x14ac:dyDescent="0.2">
      <c r="C78" t="s">
        <v>67</v>
      </c>
      <c r="D78" t="e">
        <f>VLOOKUP($C78,'YOUR REF DATA'!$B:$D,2,FALSE)</f>
        <v>#N/A</v>
      </c>
      <c r="E78" s="1">
        <f t="shared" si="5"/>
        <v>0</v>
      </c>
      <c r="F78" t="e">
        <f>VLOOKUP($C78,'YOUR REF DATA'!$B:$D,3,FALSE)</f>
        <v>#N/A</v>
      </c>
    </row>
    <row r="79" spans="1:12" x14ac:dyDescent="0.2">
      <c r="C79" t="s">
        <v>68</v>
      </c>
      <c r="D79" t="e">
        <f>VLOOKUP($C79,'YOUR REF DATA'!$B:$D,2,FALSE)</f>
        <v>#N/A</v>
      </c>
      <c r="E79" s="1">
        <f t="shared" si="5"/>
        <v>0</v>
      </c>
      <c r="F79" t="e">
        <f>VLOOKUP($C79,'YOUR REF DATA'!$B:$D,3,FALSE)</f>
        <v>#N/A</v>
      </c>
    </row>
    <row r="80" spans="1:12" x14ac:dyDescent="0.2">
      <c r="C80" t="s">
        <v>69</v>
      </c>
      <c r="D80" t="e">
        <f>VLOOKUP($C80,'YOUR REF DATA'!$B:$D,2,FALSE)</f>
        <v>#N/A</v>
      </c>
      <c r="E80" s="1">
        <f t="shared" si="5"/>
        <v>0</v>
      </c>
      <c r="F80" t="e">
        <f>VLOOKUP($C80,'YOUR REF DATA'!$B:$D,3,FALSE)</f>
        <v>#N/A</v>
      </c>
    </row>
    <row r="81" spans="3:6" x14ac:dyDescent="0.2">
      <c r="C81" t="s">
        <v>70</v>
      </c>
      <c r="D81" t="e">
        <f>VLOOKUP($C81,'YOUR REF DATA'!$B:$D,2,FALSE)</f>
        <v>#N/A</v>
      </c>
      <c r="E81" s="1">
        <f t="shared" si="5"/>
        <v>0</v>
      </c>
      <c r="F81" t="e">
        <f>VLOOKUP($C81,'YOUR REF DATA'!$B:$D,3,FALSE)</f>
        <v>#N/A</v>
      </c>
    </row>
    <row r="82" spans="3:6" x14ac:dyDescent="0.2">
      <c r="C82" t="s">
        <v>71</v>
      </c>
      <c r="D82" t="e">
        <f>VLOOKUP($C82,'YOUR REF DATA'!$B:$D,2,FALSE)</f>
        <v>#N/A</v>
      </c>
      <c r="E82" s="1">
        <f t="shared" si="5"/>
        <v>0</v>
      </c>
      <c r="F82" t="e">
        <f>VLOOKUP($C82,'YOUR REF DATA'!$B:$D,3,FALSE)</f>
        <v>#N/A</v>
      </c>
    </row>
    <row r="83" spans="3:6" x14ac:dyDescent="0.2">
      <c r="C83" t="s">
        <v>72</v>
      </c>
      <c r="D83" t="e">
        <f>VLOOKUP($C83,'YOUR REF DATA'!$B:$D,2,FALSE)</f>
        <v>#N/A</v>
      </c>
      <c r="E83" s="1">
        <f t="shared" si="5"/>
        <v>0</v>
      </c>
      <c r="F83" t="e">
        <f>VLOOKUP($C83,'YOUR REF DATA'!$B:$D,3,FALSE)</f>
        <v>#N/A</v>
      </c>
    </row>
    <row r="84" spans="3:6" x14ac:dyDescent="0.2">
      <c r="C84" t="s">
        <v>73</v>
      </c>
      <c r="D84" t="e">
        <f>VLOOKUP($C84,'YOUR REF DATA'!$B:$D,2,FALSE)</f>
        <v>#N/A</v>
      </c>
      <c r="E84" s="1">
        <f t="shared" si="5"/>
        <v>0</v>
      </c>
      <c r="F84" t="e">
        <f>VLOOKUP($C84,'YOUR REF DATA'!$B:$D,3,FALSE)</f>
        <v>#N/A</v>
      </c>
    </row>
    <row r="85" spans="3:6" x14ac:dyDescent="0.2">
      <c r="C85" t="s">
        <v>74</v>
      </c>
      <c r="D85">
        <f>VLOOKUP($C85,'YOUR REF DATA'!$B:$D,2,FALSE)</f>
        <v>0</v>
      </c>
      <c r="E85" s="1">
        <f t="shared" si="5"/>
        <v>0</v>
      </c>
      <c r="F85" t="str">
        <f>VLOOKUP($C85,'YOUR REF DATA'!$B:$D,3,FALSE)</f>
        <v>do not use</v>
      </c>
    </row>
    <row r="86" spans="3:6" x14ac:dyDescent="0.2">
      <c r="C86" t="s">
        <v>75</v>
      </c>
      <c r="D86">
        <f>VLOOKUP($C86,'YOUR REF DATA'!$B:$D,2,FALSE)</f>
        <v>0</v>
      </c>
      <c r="E86" s="1">
        <f t="shared" si="5"/>
        <v>0</v>
      </c>
      <c r="F86" t="str">
        <f>VLOOKUP($C86,'YOUR REF DATA'!$B:$D,3,FALSE)</f>
        <v>do not use</v>
      </c>
    </row>
    <row r="87" spans="3:6" x14ac:dyDescent="0.2">
      <c r="C87" t="s">
        <v>76</v>
      </c>
      <c r="D87" t="e">
        <f>VLOOKUP($C87,'YOUR REF DATA'!$B:$D,2,FALSE)</f>
        <v>#N/A</v>
      </c>
      <c r="E87" s="1">
        <f t="shared" si="5"/>
        <v>0</v>
      </c>
      <c r="F87" t="e">
        <f>VLOOKUP($C87,'YOUR REF DATA'!$B:$D,3,FALSE)</f>
        <v>#N/A</v>
      </c>
    </row>
    <row r="88" spans="3:6" x14ac:dyDescent="0.2">
      <c r="C88" t="s">
        <v>77</v>
      </c>
      <c r="D88" t="e">
        <f>VLOOKUP($C88,'YOUR REF DATA'!$B:$D,2,FALSE)</f>
        <v>#N/A</v>
      </c>
      <c r="E88" s="1">
        <f t="shared" si="5"/>
        <v>0</v>
      </c>
      <c r="F88" t="e">
        <f>VLOOKUP($C88,'YOUR REF DATA'!$B:$D,3,FALSE)</f>
        <v>#N/A</v>
      </c>
    </row>
    <row r="89" spans="3:6" x14ac:dyDescent="0.2">
      <c r="C89" t="s">
        <v>78</v>
      </c>
      <c r="D89" t="e">
        <f>VLOOKUP($C89,'YOUR REF DATA'!$B:$D,2,FALSE)</f>
        <v>#N/A</v>
      </c>
      <c r="E89" s="1">
        <f t="shared" si="5"/>
        <v>0</v>
      </c>
      <c r="F89" t="e">
        <f>VLOOKUP($C89,'YOUR REF DATA'!$B:$D,3,FALSE)</f>
        <v>#N/A</v>
      </c>
    </row>
    <row r="90" spans="3:6" x14ac:dyDescent="0.2">
      <c r="C90" t="s">
        <v>79</v>
      </c>
      <c r="D90" t="e">
        <f>VLOOKUP($C90,'YOUR REF DATA'!$B:$D,2,FALSE)</f>
        <v>#N/A</v>
      </c>
      <c r="E90" s="1">
        <f t="shared" si="5"/>
        <v>0</v>
      </c>
      <c r="F90" t="e">
        <f>VLOOKUP($C90,'YOUR REF DATA'!$B:$D,3,FALSE)</f>
        <v>#N/A</v>
      </c>
    </row>
    <row r="91" spans="3:6" x14ac:dyDescent="0.2">
      <c r="C91" t="s">
        <v>80</v>
      </c>
      <c r="D91" t="e">
        <f>VLOOKUP($C91,'YOUR REF DATA'!$B:$D,2,FALSE)</f>
        <v>#N/A</v>
      </c>
      <c r="E91" s="1">
        <f t="shared" si="5"/>
        <v>0</v>
      </c>
      <c r="F91" t="e">
        <f>VLOOKUP($C91,'YOUR REF DATA'!$B:$D,3,FALSE)</f>
        <v>#N/A</v>
      </c>
    </row>
    <row r="92" spans="3:6" x14ac:dyDescent="0.2">
      <c r="C92" t="s">
        <v>81</v>
      </c>
      <c r="D92" t="e">
        <f>VLOOKUP($C92,'YOUR REF DATA'!$B:$D,2,FALSE)</f>
        <v>#N/A</v>
      </c>
      <c r="E92" s="1">
        <f t="shared" si="5"/>
        <v>0</v>
      </c>
      <c r="F92" t="e">
        <f>VLOOKUP($C92,'YOUR REF DATA'!$B:$D,3,FALSE)</f>
        <v>#N/A</v>
      </c>
    </row>
    <row r="93" spans="3:6" x14ac:dyDescent="0.2">
      <c r="C93" t="s">
        <v>82</v>
      </c>
      <c r="D93" t="e">
        <f>VLOOKUP($C93,'YOUR REF DATA'!$B:$D,2,FALSE)</f>
        <v>#N/A</v>
      </c>
      <c r="E93" s="1">
        <f t="shared" si="5"/>
        <v>0</v>
      </c>
      <c r="F93" t="e">
        <f>VLOOKUP($C93,'YOUR REF DATA'!$B:$D,3,FALSE)</f>
        <v>#N/A</v>
      </c>
    </row>
    <row r="94" spans="3:6" x14ac:dyDescent="0.2">
      <c r="C94" t="s">
        <v>83</v>
      </c>
      <c r="D94" t="e">
        <f>VLOOKUP($C94,'YOUR REF DATA'!$B:$D,2,FALSE)</f>
        <v>#N/A</v>
      </c>
      <c r="E94" s="1">
        <f t="shared" si="5"/>
        <v>0</v>
      </c>
      <c r="F94" t="e">
        <f>VLOOKUP($C94,'YOUR REF DATA'!$B:$D,3,FALSE)</f>
        <v>#N/A</v>
      </c>
    </row>
    <row r="95" spans="3:6" x14ac:dyDescent="0.2">
      <c r="C95" t="s">
        <v>84</v>
      </c>
      <c r="D95" t="e">
        <f>VLOOKUP($C95,'YOUR REF DATA'!$B:$D,2,FALSE)</f>
        <v>#N/A</v>
      </c>
      <c r="E95" s="1">
        <f t="shared" si="5"/>
        <v>0</v>
      </c>
      <c r="F95" t="e">
        <f>VLOOKUP($C95,'YOUR REF DATA'!$B:$D,3,FALSE)</f>
        <v>#N/A</v>
      </c>
    </row>
    <row r="96" spans="3:6" x14ac:dyDescent="0.2">
      <c r="C96" t="s">
        <v>85</v>
      </c>
      <c r="D96" t="e">
        <f>VLOOKUP($C96,'YOUR REF DATA'!$B:$D,2,FALSE)</f>
        <v>#N/A</v>
      </c>
      <c r="E96" s="1">
        <f t="shared" si="5"/>
        <v>0</v>
      </c>
      <c r="F96" t="e">
        <f>VLOOKUP($C96,'YOUR REF DATA'!$B:$D,3,FALSE)</f>
        <v>#N/A</v>
      </c>
    </row>
    <row r="97" spans="3:6" x14ac:dyDescent="0.2">
      <c r="C97" t="s">
        <v>86</v>
      </c>
      <c r="D97" t="e">
        <f>VLOOKUP($C97,'YOUR REF DATA'!$B:$D,2,FALSE)</f>
        <v>#N/A</v>
      </c>
      <c r="E97" s="1">
        <f t="shared" si="5"/>
        <v>0</v>
      </c>
      <c r="F97" t="e">
        <f>VLOOKUP($C97,'YOUR REF DATA'!$B:$D,3,FALSE)</f>
        <v>#N/A</v>
      </c>
    </row>
    <row r="98" spans="3:6" x14ac:dyDescent="0.2">
      <c r="C98" t="s">
        <v>87</v>
      </c>
      <c r="D98" t="e">
        <f>VLOOKUP($C98,'YOUR REF DATA'!$B:$D,2,FALSE)</f>
        <v>#N/A</v>
      </c>
      <c r="E98" s="1">
        <f t="shared" si="5"/>
        <v>0</v>
      </c>
      <c r="F98" t="e">
        <f>VLOOKUP($C98,'YOUR REF DATA'!$B:$D,3,FALSE)</f>
        <v>#N/A</v>
      </c>
    </row>
    <row r="99" spans="3:6" x14ac:dyDescent="0.2">
      <c r="C99" t="s">
        <v>88</v>
      </c>
      <c r="D99" t="e">
        <f>VLOOKUP($C99,'YOUR REF DATA'!$B:$D,2,FALSE)</f>
        <v>#N/A</v>
      </c>
      <c r="E99" s="1">
        <f t="shared" si="5"/>
        <v>0</v>
      </c>
      <c r="F99" t="e">
        <f>VLOOKUP($C99,'YOUR REF DATA'!$B:$D,3,FALSE)</f>
        <v>#N/A</v>
      </c>
    </row>
    <row r="100" spans="3:6" x14ac:dyDescent="0.2">
      <c r="C100" t="s">
        <v>89</v>
      </c>
      <c r="D100" t="e">
        <f>VLOOKUP($C100,'YOUR REF DATA'!$B:$D,2,FALSE)</f>
        <v>#N/A</v>
      </c>
      <c r="E100" s="1">
        <f t="shared" si="5"/>
        <v>0</v>
      </c>
      <c r="F100" t="e">
        <f>VLOOKUP($C100,'YOUR REF DATA'!$B:$D,3,FALSE)</f>
        <v>#N/A</v>
      </c>
    </row>
    <row r="101" spans="3:6" x14ac:dyDescent="0.2">
      <c r="C101" t="s">
        <v>90</v>
      </c>
      <c r="D101" t="e">
        <f>VLOOKUP($C101,'YOUR REF DATA'!$B:$D,2,FALSE)</f>
        <v>#N/A</v>
      </c>
      <c r="E101" s="1">
        <f t="shared" si="5"/>
        <v>0</v>
      </c>
      <c r="F101" t="e">
        <f>VLOOKUP($C101,'YOUR REF DATA'!$B:$D,3,FALSE)</f>
        <v>#N/A</v>
      </c>
    </row>
    <row r="102" spans="3:6" x14ac:dyDescent="0.2">
      <c r="C102" t="s">
        <v>91</v>
      </c>
      <c r="D102" t="e">
        <f>VLOOKUP($C102,'YOUR REF DATA'!$B:$D,2,FALSE)</f>
        <v>#N/A</v>
      </c>
      <c r="E102" s="1">
        <f t="shared" si="5"/>
        <v>0</v>
      </c>
      <c r="F102" t="e">
        <f>VLOOKUP($C102,'YOUR REF DATA'!$B:$D,3,FALSE)</f>
        <v>#N/A</v>
      </c>
    </row>
    <row r="103" spans="3:6" x14ac:dyDescent="0.2">
      <c r="C103" t="s">
        <v>92</v>
      </c>
      <c r="D103" t="e">
        <f>VLOOKUP($C103,'YOUR REF DATA'!$B:$D,2,FALSE)</f>
        <v>#N/A</v>
      </c>
      <c r="E103" s="1">
        <f t="shared" si="5"/>
        <v>0</v>
      </c>
      <c r="F103" t="e">
        <f>VLOOKUP($C103,'YOUR REF DATA'!$B:$D,3,FALSE)</f>
        <v>#N/A</v>
      </c>
    </row>
    <row r="104" spans="3:6" x14ac:dyDescent="0.2">
      <c r="C104" t="s">
        <v>93</v>
      </c>
      <c r="D104" t="e">
        <f>VLOOKUP($C104,'YOUR REF DATA'!$B:$D,2,FALSE)</f>
        <v>#N/A</v>
      </c>
      <c r="E104" s="1">
        <f t="shared" si="5"/>
        <v>0</v>
      </c>
      <c r="F104" t="e">
        <f>VLOOKUP($C104,'YOUR REF DATA'!$B:$D,3,FALSE)</f>
        <v>#N/A</v>
      </c>
    </row>
    <row r="105" spans="3:6" x14ac:dyDescent="0.2">
      <c r="C105" t="s">
        <v>94</v>
      </c>
      <c r="D105" t="e">
        <f>VLOOKUP($C105,'YOUR REF DATA'!$B:$D,2,FALSE)</f>
        <v>#N/A</v>
      </c>
      <c r="E105" s="1">
        <f t="shared" si="5"/>
        <v>0</v>
      </c>
      <c r="F105" t="e">
        <f>VLOOKUP($C105,'YOUR REF DATA'!$B:$D,3,FALSE)</f>
        <v>#N/A</v>
      </c>
    </row>
    <row r="106" spans="3:6" x14ac:dyDescent="0.2">
      <c r="C106" t="s">
        <v>95</v>
      </c>
      <c r="D106" t="e">
        <f>VLOOKUP($C106,'YOUR REF DATA'!$B:$D,2,FALSE)</f>
        <v>#N/A</v>
      </c>
      <c r="E106" s="1">
        <f t="shared" si="5"/>
        <v>0</v>
      </c>
      <c r="F106" t="e">
        <f>VLOOKUP($C106,'YOUR REF DATA'!$B:$D,3,FALSE)</f>
        <v>#N/A</v>
      </c>
    </row>
    <row r="107" spans="3:6" x14ac:dyDescent="0.2">
      <c r="C107" t="s">
        <v>96</v>
      </c>
      <c r="D107" t="e">
        <f>VLOOKUP($C107,'YOUR REF DATA'!$B:$D,2,FALSE)</f>
        <v>#N/A</v>
      </c>
      <c r="E107" s="1">
        <f t="shared" si="5"/>
        <v>0</v>
      </c>
      <c r="F107" t="e">
        <f>VLOOKUP($C107,'YOUR REF DATA'!$B:$D,3,FALSE)</f>
        <v>#N/A</v>
      </c>
    </row>
    <row r="108" spans="3:6" x14ac:dyDescent="0.2">
      <c r="C108" t="s">
        <v>97</v>
      </c>
      <c r="D108" t="e">
        <f>VLOOKUP($C108,'YOUR REF DATA'!$B:$D,2,FALSE)</f>
        <v>#N/A</v>
      </c>
      <c r="E108" s="1">
        <f t="shared" si="5"/>
        <v>0</v>
      </c>
      <c r="F108" t="e">
        <f>VLOOKUP($C108,'YOUR REF DATA'!$B:$D,3,FALSE)</f>
        <v>#N/A</v>
      </c>
    </row>
    <row r="109" spans="3:6" x14ac:dyDescent="0.2">
      <c r="C109" t="s">
        <v>109</v>
      </c>
      <c r="D109" t="e">
        <f>VLOOKUP($C109,'YOUR REF DATA'!$B:$D,2,FALSE)</f>
        <v>#N/A</v>
      </c>
      <c r="E109" s="1">
        <f t="shared" si="5"/>
        <v>0</v>
      </c>
      <c r="F109" t="e">
        <f>VLOOKUP($C109,'YOUR REF DATA'!$B:$D,3,FALSE)</f>
        <v>#N/A</v>
      </c>
    </row>
    <row r="110" spans="3:6" x14ac:dyDescent="0.2">
      <c r="C110" t="s">
        <v>110</v>
      </c>
      <c r="D110" t="e">
        <f>VLOOKUP($C110,'YOUR REF DATA'!$B:$D,2,FALSE)</f>
        <v>#N/A</v>
      </c>
      <c r="E110" s="1">
        <f t="shared" si="5"/>
        <v>0</v>
      </c>
      <c r="F110" t="e">
        <f>VLOOKUP($C110,'YOUR REF DATA'!$B:$D,3,FALSE)</f>
        <v>#N/A</v>
      </c>
    </row>
    <row r="111" spans="3:6" x14ac:dyDescent="0.2">
      <c r="C111" t="s">
        <v>111</v>
      </c>
      <c r="D111" t="e">
        <f>VLOOKUP($C111,'YOUR REF DATA'!$B:$D,2,FALSE)</f>
        <v>#N/A</v>
      </c>
      <c r="E111" s="1">
        <f t="shared" si="5"/>
        <v>0</v>
      </c>
      <c r="F111" t="e">
        <f>VLOOKUP($C111,'YOUR REF DATA'!$B:$D,3,FALSE)</f>
        <v>#N/A</v>
      </c>
    </row>
    <row r="112" spans="3:6" x14ac:dyDescent="0.2">
      <c r="C112" t="s">
        <v>112</v>
      </c>
      <c r="D112" t="e">
        <f>VLOOKUP($C112,'YOUR REF DATA'!$B:$D,2,FALSE)</f>
        <v>#N/A</v>
      </c>
      <c r="E112" s="1">
        <f t="shared" si="5"/>
        <v>0</v>
      </c>
      <c r="F112" t="e">
        <f>VLOOKUP($C112,'YOUR REF DATA'!$B:$D,3,FALSE)</f>
        <v>#N/A</v>
      </c>
    </row>
    <row r="113" spans="3:6" x14ac:dyDescent="0.2">
      <c r="C113" t="s">
        <v>113</v>
      </c>
      <c r="D113" t="e">
        <f>VLOOKUP($C113,'YOUR REF DATA'!$B:$D,2,FALSE)</f>
        <v>#N/A</v>
      </c>
      <c r="E113" s="1">
        <f t="shared" si="5"/>
        <v>0</v>
      </c>
      <c r="F113" t="e">
        <f>VLOOKUP($C113,'YOUR REF DATA'!$B:$D,3,FALSE)</f>
        <v>#N/A</v>
      </c>
    </row>
    <row r="114" spans="3:6" x14ac:dyDescent="0.2">
      <c r="C114" t="s">
        <v>114</v>
      </c>
      <c r="D114" t="e">
        <f>VLOOKUP($C114,'YOUR REF DATA'!$B:$D,2,FALSE)</f>
        <v>#N/A</v>
      </c>
      <c r="E114" s="1">
        <f t="shared" si="5"/>
        <v>0</v>
      </c>
      <c r="F114" t="e">
        <f>VLOOKUP($C114,'YOUR REF DATA'!$B:$D,3,FALSE)</f>
        <v>#N/A</v>
      </c>
    </row>
    <row r="115" spans="3:6" x14ac:dyDescent="0.2">
      <c r="C115" t="s">
        <v>115</v>
      </c>
      <c r="D115" t="e">
        <f>VLOOKUP($C115,'YOUR REF DATA'!$B:$D,2,FALSE)</f>
        <v>#N/A</v>
      </c>
      <c r="E115" s="1">
        <f t="shared" si="5"/>
        <v>0</v>
      </c>
      <c r="F115" t="e">
        <f>VLOOKUP($C115,'YOUR REF DATA'!$B:$D,3,FALSE)</f>
        <v>#N/A</v>
      </c>
    </row>
    <row r="116" spans="3:6" x14ac:dyDescent="0.2">
      <c r="C116" t="s">
        <v>116</v>
      </c>
      <c r="D116" t="e">
        <f>VLOOKUP($C116,'YOUR REF DATA'!$B:$D,2,FALSE)</f>
        <v>#N/A</v>
      </c>
      <c r="E116" s="1">
        <f t="shared" si="5"/>
        <v>0</v>
      </c>
      <c r="F116" t="e">
        <f>VLOOKUP($C116,'YOUR REF DATA'!$B:$D,3,FALSE)</f>
        <v>#N/A</v>
      </c>
    </row>
    <row r="117" spans="3:6" x14ac:dyDescent="0.2">
      <c r="C117" t="s">
        <v>117</v>
      </c>
      <c r="D117" t="e">
        <f>VLOOKUP($C117,'YOUR REF DATA'!$B:$D,2,FALSE)</f>
        <v>#N/A</v>
      </c>
      <c r="E117" s="1">
        <f t="shared" si="5"/>
        <v>0</v>
      </c>
      <c r="F117" t="e">
        <f>VLOOKUP($C117,'YOUR REF DATA'!$B:$D,3,FALSE)</f>
        <v>#N/A</v>
      </c>
    </row>
    <row r="118" spans="3:6" x14ac:dyDescent="0.2">
      <c r="C118" t="s">
        <v>118</v>
      </c>
      <c r="D118" t="e">
        <f>VLOOKUP($C118,'YOUR REF DATA'!$B:$D,2,FALSE)</f>
        <v>#N/A</v>
      </c>
      <c r="E118" s="1">
        <f t="shared" si="5"/>
        <v>0</v>
      </c>
      <c r="F118" t="e">
        <f>VLOOKUP($C118,'YOUR REF DATA'!$B:$D,3,FALSE)</f>
        <v>#N/A</v>
      </c>
    </row>
    <row r="119" spans="3:6" x14ac:dyDescent="0.2">
      <c r="C119" t="s">
        <v>119</v>
      </c>
      <c r="D119" t="e">
        <f>VLOOKUP($C119,'YOUR REF DATA'!$B:$D,2,FALSE)</f>
        <v>#N/A</v>
      </c>
      <c r="E119" s="1">
        <f t="shared" si="5"/>
        <v>0</v>
      </c>
      <c r="F119" t="e">
        <f>VLOOKUP($C119,'YOUR REF DATA'!$B:$D,3,FALSE)</f>
        <v>#N/A</v>
      </c>
    </row>
    <row r="120" spans="3:6" x14ac:dyDescent="0.2">
      <c r="C120" t="s">
        <v>120</v>
      </c>
      <c r="D120" t="e">
        <f>VLOOKUP($C120,'YOUR REF DATA'!$B:$D,2,FALSE)</f>
        <v>#N/A</v>
      </c>
      <c r="E120" s="1">
        <f t="shared" si="5"/>
        <v>0</v>
      </c>
      <c r="F120" t="e">
        <f>VLOOKUP($C120,'YOUR REF DATA'!$B:$D,3,FALSE)</f>
        <v>#N/A</v>
      </c>
    </row>
    <row r="121" spans="3:6" x14ac:dyDescent="0.2">
      <c r="C121" t="s">
        <v>121</v>
      </c>
      <c r="D121" t="e">
        <f>VLOOKUP($C121,'YOUR REF DATA'!$B:$D,2,FALSE)</f>
        <v>#N/A</v>
      </c>
      <c r="E121" s="1">
        <f t="shared" si="5"/>
        <v>0</v>
      </c>
      <c r="F121" t="e">
        <f>VLOOKUP($C121,'YOUR REF DATA'!$B:$D,3,FALSE)</f>
        <v>#N/A</v>
      </c>
    </row>
    <row r="122" spans="3:6" x14ac:dyDescent="0.2">
      <c r="C122" t="s">
        <v>122</v>
      </c>
      <c r="D122" t="e">
        <f>VLOOKUP($C122,'YOUR REF DATA'!$B:$D,2,FALSE)</f>
        <v>#N/A</v>
      </c>
      <c r="E122" s="1">
        <f t="shared" si="5"/>
        <v>0</v>
      </c>
      <c r="F122" t="e">
        <f>VLOOKUP($C122,'YOUR REF DATA'!$B:$D,3,FALSE)</f>
        <v>#N/A</v>
      </c>
    </row>
    <row r="123" spans="3:6" x14ac:dyDescent="0.2">
      <c r="C123" t="s">
        <v>123</v>
      </c>
      <c r="D123" t="e">
        <f>VLOOKUP($C123,'YOUR REF DATA'!$B:$D,2,FALSE)</f>
        <v>#N/A</v>
      </c>
      <c r="E123" s="1">
        <f t="shared" si="5"/>
        <v>0</v>
      </c>
      <c r="F123" t="e">
        <f>VLOOKUP($C123,'YOUR REF DATA'!$B:$D,3,FALSE)</f>
        <v>#N/A</v>
      </c>
    </row>
    <row r="124" spans="3:6" x14ac:dyDescent="0.2">
      <c r="C124" t="s">
        <v>124</v>
      </c>
      <c r="D124" t="e">
        <f>VLOOKUP($C124,'YOUR REF DATA'!$B:$D,2,FALSE)</f>
        <v>#N/A</v>
      </c>
      <c r="E124" s="1">
        <f t="shared" si="5"/>
        <v>0</v>
      </c>
      <c r="F124" t="e">
        <f>VLOOKUP($C124,'YOUR REF DATA'!$B:$D,3,FALSE)</f>
        <v>#N/A</v>
      </c>
    </row>
    <row r="125" spans="3:6" x14ac:dyDescent="0.2">
      <c r="C125" t="s">
        <v>125</v>
      </c>
      <c r="D125" t="e">
        <f>VLOOKUP($C125,'YOUR REF DATA'!$B:$D,2,FALSE)</f>
        <v>#N/A</v>
      </c>
      <c r="E125" s="1">
        <f t="shared" si="5"/>
        <v>0</v>
      </c>
      <c r="F125" t="e">
        <f>VLOOKUP($C125,'YOUR REF DATA'!$B:$D,3,FALSE)</f>
        <v>#N/A</v>
      </c>
    </row>
    <row r="126" spans="3:6" x14ac:dyDescent="0.2">
      <c r="C126" t="s">
        <v>126</v>
      </c>
      <c r="D126" t="e">
        <f>VLOOKUP($C126,'YOUR REF DATA'!$B:$D,2,FALSE)</f>
        <v>#N/A</v>
      </c>
      <c r="E126" s="1">
        <f t="shared" si="5"/>
        <v>0</v>
      </c>
      <c r="F126" t="e">
        <f>VLOOKUP($C126,'YOUR REF DATA'!$B:$D,3,FALSE)</f>
        <v>#N/A</v>
      </c>
    </row>
    <row r="127" spans="3:6" x14ac:dyDescent="0.2">
      <c r="C127" t="s">
        <v>127</v>
      </c>
      <c r="D127" t="e">
        <f>VLOOKUP($C127,'YOUR REF DATA'!$B:$D,2,FALSE)</f>
        <v>#N/A</v>
      </c>
      <c r="E127" s="1">
        <f t="shared" si="5"/>
        <v>0</v>
      </c>
      <c r="F127" t="e">
        <f>VLOOKUP($C127,'YOUR REF DATA'!$B:$D,3,FALSE)</f>
        <v>#N/A</v>
      </c>
    </row>
    <row r="128" spans="3:6" x14ac:dyDescent="0.2">
      <c r="C128" t="s">
        <v>128</v>
      </c>
      <c r="D128" t="e">
        <f>VLOOKUP($C128,'YOUR REF DATA'!$B:$D,2,FALSE)</f>
        <v>#N/A</v>
      </c>
      <c r="E128" s="1">
        <f t="shared" si="5"/>
        <v>0</v>
      </c>
      <c r="F128" t="e">
        <f>VLOOKUP($C128,'YOUR REF DATA'!$B:$D,3,FALSE)</f>
        <v>#N/A</v>
      </c>
    </row>
    <row r="129" spans="3:6" x14ac:dyDescent="0.2">
      <c r="C129" t="s">
        <v>129</v>
      </c>
      <c r="D129" t="e">
        <f>VLOOKUP($C129,'YOUR REF DATA'!$B:$D,2,FALSE)</f>
        <v>#N/A</v>
      </c>
      <c r="E129" s="1">
        <f t="shared" si="5"/>
        <v>0</v>
      </c>
      <c r="F129" t="e">
        <f>VLOOKUP($C129,'YOUR REF DATA'!$B:$D,3,FALSE)</f>
        <v>#N/A</v>
      </c>
    </row>
    <row r="130" spans="3:6" x14ac:dyDescent="0.2">
      <c r="C130" t="s">
        <v>130</v>
      </c>
      <c r="D130" t="e">
        <f>VLOOKUP($C130,'YOUR REF DATA'!$B:$D,2,FALSE)</f>
        <v>#N/A</v>
      </c>
      <c r="E130" s="1">
        <f t="shared" si="5"/>
        <v>0</v>
      </c>
      <c r="F130" t="e">
        <f>VLOOKUP($C130,'YOUR REF DATA'!$B:$D,3,FALSE)</f>
        <v>#N/A</v>
      </c>
    </row>
    <row r="131" spans="3:6" x14ac:dyDescent="0.2">
      <c r="C131" t="s">
        <v>131</v>
      </c>
      <c r="D131" t="e">
        <f>VLOOKUP($C131,'YOUR REF DATA'!$B:$D,2,FALSE)</f>
        <v>#N/A</v>
      </c>
      <c r="E131" s="1">
        <f t="shared" si="5"/>
        <v>0</v>
      </c>
      <c r="F131" t="e">
        <f>VLOOKUP($C131,'YOUR REF DATA'!$B:$D,3,FALSE)</f>
        <v>#N/A</v>
      </c>
    </row>
    <row r="132" spans="3:6" x14ac:dyDescent="0.2">
      <c r="C132" t="s">
        <v>132</v>
      </c>
      <c r="D132" t="e">
        <f>VLOOKUP($C132,'YOUR REF DATA'!$B:$D,2,FALSE)</f>
        <v>#N/A</v>
      </c>
      <c r="E132" s="1">
        <f t="shared" si="5"/>
        <v>0</v>
      </c>
      <c r="F132" t="e">
        <f>VLOOKUP($C132,'YOUR REF DATA'!$B:$D,3,FALSE)</f>
        <v>#N/A</v>
      </c>
    </row>
    <row r="133" spans="3:6" x14ac:dyDescent="0.2">
      <c r="C133" t="s">
        <v>133</v>
      </c>
      <c r="D133" t="e">
        <f>VLOOKUP($C133,'YOUR REF DATA'!$B:$D,2,FALSE)</f>
        <v>#N/A</v>
      </c>
      <c r="E133" s="1">
        <f t="shared" si="5"/>
        <v>0</v>
      </c>
      <c r="F133" t="e">
        <f>VLOOKUP($C133,'YOUR REF DATA'!$B:$D,3,FALSE)</f>
        <v>#N/A</v>
      </c>
    </row>
    <row r="134" spans="3:6" x14ac:dyDescent="0.2">
      <c r="C134" t="s">
        <v>134</v>
      </c>
      <c r="D134" t="e">
        <f>VLOOKUP($C134,'YOUR REF DATA'!$B:$D,2,FALSE)</f>
        <v>#N/A</v>
      </c>
      <c r="E134" s="1">
        <f t="shared" si="5"/>
        <v>0</v>
      </c>
      <c r="F134" t="e">
        <f>VLOOKUP($C134,'YOUR REF DATA'!$B:$D,3,FALSE)</f>
        <v>#N/A</v>
      </c>
    </row>
    <row r="135" spans="3:6" x14ac:dyDescent="0.2">
      <c r="C135" t="s">
        <v>135</v>
      </c>
      <c r="D135" t="e">
        <f>VLOOKUP($C135,'YOUR REF DATA'!$B:$D,2,FALSE)</f>
        <v>#N/A</v>
      </c>
      <c r="E135" s="1">
        <f t="shared" si="5"/>
        <v>0</v>
      </c>
      <c r="F135" t="e">
        <f>VLOOKUP($C135,'YOUR REF DATA'!$B:$D,3,FALSE)</f>
        <v>#N/A</v>
      </c>
    </row>
    <row r="136" spans="3:6" x14ac:dyDescent="0.2">
      <c r="C136" t="s">
        <v>136</v>
      </c>
      <c r="D136" t="e">
        <f>VLOOKUP($C136,'YOUR REF DATA'!$B:$D,2,FALSE)</f>
        <v>#N/A</v>
      </c>
      <c r="E136" s="1">
        <f t="shared" si="5"/>
        <v>0</v>
      </c>
      <c r="F136" t="e">
        <f>VLOOKUP($C136,'YOUR REF DATA'!$B:$D,3,FALSE)</f>
        <v>#N/A</v>
      </c>
    </row>
    <row r="137" spans="3:6" x14ac:dyDescent="0.2">
      <c r="C137" t="s">
        <v>137</v>
      </c>
      <c r="D137" t="e">
        <f>VLOOKUP($C137,'YOUR REF DATA'!$B:$D,2,FALSE)</f>
        <v>#N/A</v>
      </c>
      <c r="E137" s="1">
        <f t="shared" si="5"/>
        <v>0</v>
      </c>
      <c r="F137" t="e">
        <f>VLOOKUP($C137,'YOUR REF DATA'!$B:$D,3,FALSE)</f>
        <v>#N/A</v>
      </c>
    </row>
    <row r="138" spans="3:6" x14ac:dyDescent="0.2">
      <c r="C138" t="s">
        <v>138</v>
      </c>
      <c r="D138" t="e">
        <f>VLOOKUP($C138,'YOUR REF DATA'!$B:$D,2,FALSE)</f>
        <v>#N/A</v>
      </c>
      <c r="E138" s="1">
        <f t="shared" si="5"/>
        <v>0</v>
      </c>
      <c r="F138" t="e">
        <f>VLOOKUP($C138,'YOUR REF DATA'!$B:$D,3,FALSE)</f>
        <v>#N/A</v>
      </c>
    </row>
    <row r="139" spans="3:6" x14ac:dyDescent="0.2">
      <c r="C139" t="s">
        <v>139</v>
      </c>
      <c r="D139" t="e">
        <f>VLOOKUP($C139,'YOUR REF DATA'!$B:$D,2,FALSE)</f>
        <v>#N/A</v>
      </c>
      <c r="E139" s="1">
        <f t="shared" si="5"/>
        <v>0</v>
      </c>
      <c r="F139" t="e">
        <f>VLOOKUP($C139,'YOUR REF DATA'!$B:$D,3,FALSE)</f>
        <v>#N/A</v>
      </c>
    </row>
    <row r="140" spans="3:6" x14ac:dyDescent="0.2">
      <c r="C140" t="s">
        <v>140</v>
      </c>
      <c r="D140" t="e">
        <f>VLOOKUP($C140,'YOUR REF DATA'!$B:$D,2,FALSE)</f>
        <v>#N/A</v>
      </c>
      <c r="E140" s="1">
        <f t="shared" ref="E140:E181" si="6">SUMIF($C$11:$C$55,C140,$D$11:$D$55)</f>
        <v>0</v>
      </c>
      <c r="F140" t="e">
        <f>VLOOKUP($C140,'YOUR REF DATA'!$B:$D,3,FALSE)</f>
        <v>#N/A</v>
      </c>
    </row>
    <row r="141" spans="3:6" x14ac:dyDescent="0.2">
      <c r="C141" t="s">
        <v>141</v>
      </c>
      <c r="D141" t="e">
        <f>VLOOKUP($C141,'YOUR REF DATA'!$B:$D,2,FALSE)</f>
        <v>#N/A</v>
      </c>
      <c r="E141" s="1">
        <f t="shared" si="6"/>
        <v>0</v>
      </c>
      <c r="F141" t="e">
        <f>VLOOKUP($C141,'YOUR REF DATA'!$B:$D,3,FALSE)</f>
        <v>#N/A</v>
      </c>
    </row>
    <row r="142" spans="3:6" x14ac:dyDescent="0.2">
      <c r="C142" t="s">
        <v>142</v>
      </c>
      <c r="D142" t="e">
        <f>VLOOKUP($C142,'YOUR REF DATA'!$B:$D,2,FALSE)</f>
        <v>#N/A</v>
      </c>
      <c r="E142" s="1">
        <f t="shared" si="6"/>
        <v>0</v>
      </c>
      <c r="F142" t="e">
        <f>VLOOKUP($C142,'YOUR REF DATA'!$B:$D,3,FALSE)</f>
        <v>#N/A</v>
      </c>
    </row>
    <row r="143" spans="3:6" x14ac:dyDescent="0.2">
      <c r="C143" t="s">
        <v>143</v>
      </c>
      <c r="D143" t="e">
        <f>VLOOKUP($C143,'YOUR REF DATA'!$B:$D,2,FALSE)</f>
        <v>#N/A</v>
      </c>
      <c r="E143" s="1">
        <f t="shared" si="6"/>
        <v>0</v>
      </c>
      <c r="F143" t="e">
        <f>VLOOKUP($C143,'YOUR REF DATA'!$B:$D,3,FALSE)</f>
        <v>#N/A</v>
      </c>
    </row>
    <row r="144" spans="3:6" x14ac:dyDescent="0.2">
      <c r="C144" t="s">
        <v>144</v>
      </c>
      <c r="D144" t="e">
        <f>VLOOKUP($C144,'YOUR REF DATA'!$B:$D,2,FALSE)</f>
        <v>#N/A</v>
      </c>
      <c r="E144" s="1">
        <f t="shared" si="6"/>
        <v>0</v>
      </c>
      <c r="F144" t="e">
        <f>VLOOKUP($C144,'YOUR REF DATA'!$B:$D,3,FALSE)</f>
        <v>#N/A</v>
      </c>
    </row>
    <row r="145" spans="3:6" x14ac:dyDescent="0.2">
      <c r="C145" t="s">
        <v>145</v>
      </c>
      <c r="D145" t="e">
        <f>VLOOKUP($C145,'YOUR REF DATA'!$B:$D,2,FALSE)</f>
        <v>#N/A</v>
      </c>
      <c r="E145" s="1">
        <f t="shared" si="6"/>
        <v>0</v>
      </c>
      <c r="F145" t="e">
        <f>VLOOKUP($C145,'YOUR REF DATA'!$B:$D,3,FALSE)</f>
        <v>#N/A</v>
      </c>
    </row>
    <row r="146" spans="3:6" x14ac:dyDescent="0.2">
      <c r="C146" t="s">
        <v>146</v>
      </c>
      <c r="D146" t="e">
        <f>VLOOKUP($C146,'YOUR REF DATA'!$B:$D,2,FALSE)</f>
        <v>#N/A</v>
      </c>
      <c r="E146" s="1">
        <f t="shared" si="6"/>
        <v>0</v>
      </c>
      <c r="F146" t="e">
        <f>VLOOKUP($C146,'YOUR REF DATA'!$B:$D,3,FALSE)</f>
        <v>#N/A</v>
      </c>
    </row>
    <row r="147" spans="3:6" x14ac:dyDescent="0.2">
      <c r="C147" t="s">
        <v>147</v>
      </c>
      <c r="D147" t="e">
        <f>VLOOKUP($C147,'YOUR REF DATA'!$B:$D,2,FALSE)</f>
        <v>#N/A</v>
      </c>
      <c r="E147" s="1">
        <f t="shared" si="6"/>
        <v>0</v>
      </c>
      <c r="F147" t="e">
        <f>VLOOKUP($C147,'YOUR REF DATA'!$B:$D,3,FALSE)</f>
        <v>#N/A</v>
      </c>
    </row>
    <row r="148" spans="3:6" x14ac:dyDescent="0.2">
      <c r="C148" t="s">
        <v>148</v>
      </c>
      <c r="D148" t="e">
        <f>VLOOKUP($C148,'YOUR REF DATA'!$B:$D,2,FALSE)</f>
        <v>#N/A</v>
      </c>
      <c r="E148" s="1">
        <f t="shared" si="6"/>
        <v>0</v>
      </c>
      <c r="F148" t="e">
        <f>VLOOKUP($C148,'YOUR REF DATA'!$B:$D,3,FALSE)</f>
        <v>#N/A</v>
      </c>
    </row>
    <row r="149" spans="3:6" x14ac:dyDescent="0.2">
      <c r="C149" t="s">
        <v>149</v>
      </c>
      <c r="D149" t="e">
        <f>VLOOKUP($C149,'YOUR REF DATA'!$B:$D,2,FALSE)</f>
        <v>#N/A</v>
      </c>
      <c r="E149" s="1">
        <f t="shared" si="6"/>
        <v>0</v>
      </c>
      <c r="F149" t="e">
        <f>VLOOKUP($C149,'YOUR REF DATA'!$B:$D,3,FALSE)</f>
        <v>#N/A</v>
      </c>
    </row>
    <row r="150" spans="3:6" x14ac:dyDescent="0.2">
      <c r="C150" t="s">
        <v>150</v>
      </c>
      <c r="D150" t="e">
        <f>VLOOKUP($C150,'YOUR REF DATA'!$B:$D,2,FALSE)</f>
        <v>#N/A</v>
      </c>
      <c r="E150" s="1">
        <f t="shared" si="6"/>
        <v>0</v>
      </c>
      <c r="F150" t="e">
        <f>VLOOKUP($C150,'YOUR REF DATA'!$B:$D,3,FALSE)</f>
        <v>#N/A</v>
      </c>
    </row>
    <row r="151" spans="3:6" x14ac:dyDescent="0.2">
      <c r="C151" t="s">
        <v>151</v>
      </c>
      <c r="D151" t="e">
        <f>VLOOKUP($C151,'YOUR REF DATA'!$B:$D,2,FALSE)</f>
        <v>#N/A</v>
      </c>
      <c r="E151" s="1">
        <f t="shared" si="6"/>
        <v>0</v>
      </c>
      <c r="F151" t="e">
        <f>VLOOKUP($C151,'YOUR REF DATA'!$B:$D,3,FALSE)</f>
        <v>#N/A</v>
      </c>
    </row>
    <row r="152" spans="3:6" x14ac:dyDescent="0.2">
      <c r="C152" t="s">
        <v>152</v>
      </c>
      <c r="D152" t="e">
        <f>VLOOKUP($C152,'YOUR REF DATA'!$B:$D,2,FALSE)</f>
        <v>#N/A</v>
      </c>
      <c r="E152" s="1">
        <f t="shared" si="6"/>
        <v>0</v>
      </c>
      <c r="F152" t="e">
        <f>VLOOKUP($C152,'YOUR REF DATA'!$B:$D,3,FALSE)</f>
        <v>#N/A</v>
      </c>
    </row>
    <row r="153" spans="3:6" x14ac:dyDescent="0.2">
      <c r="C153" t="s">
        <v>153</v>
      </c>
      <c r="D153" t="e">
        <f>VLOOKUP($C153,'YOUR REF DATA'!$B:$D,2,FALSE)</f>
        <v>#N/A</v>
      </c>
      <c r="E153" s="1">
        <f t="shared" si="6"/>
        <v>0</v>
      </c>
      <c r="F153" t="e">
        <f>VLOOKUP($C153,'YOUR REF DATA'!$B:$D,3,FALSE)</f>
        <v>#N/A</v>
      </c>
    </row>
    <row r="154" spans="3:6" x14ac:dyDescent="0.2">
      <c r="C154" t="s">
        <v>154</v>
      </c>
      <c r="D154" t="e">
        <f>VLOOKUP($C154,'YOUR REF DATA'!$B:$D,2,FALSE)</f>
        <v>#N/A</v>
      </c>
      <c r="E154" s="1">
        <f t="shared" si="6"/>
        <v>0</v>
      </c>
      <c r="F154" t="e">
        <f>VLOOKUP($C154,'YOUR REF DATA'!$B:$D,3,FALSE)</f>
        <v>#N/A</v>
      </c>
    </row>
    <row r="155" spans="3:6" x14ac:dyDescent="0.2">
      <c r="C155" t="s">
        <v>155</v>
      </c>
      <c r="D155" t="e">
        <f>VLOOKUP($C155,'YOUR REF DATA'!$B:$D,2,FALSE)</f>
        <v>#N/A</v>
      </c>
      <c r="E155" s="1">
        <f t="shared" si="6"/>
        <v>0</v>
      </c>
      <c r="F155" t="e">
        <f>VLOOKUP($C155,'YOUR REF DATA'!$B:$D,3,FALSE)</f>
        <v>#N/A</v>
      </c>
    </row>
    <row r="156" spans="3:6" x14ac:dyDescent="0.2">
      <c r="C156" t="s">
        <v>156</v>
      </c>
      <c r="D156" t="e">
        <f>VLOOKUP($C156,'YOUR REF DATA'!$B:$D,2,FALSE)</f>
        <v>#N/A</v>
      </c>
      <c r="E156" s="1">
        <f t="shared" si="6"/>
        <v>0</v>
      </c>
      <c r="F156" t="e">
        <f>VLOOKUP($C156,'YOUR REF DATA'!$B:$D,3,FALSE)</f>
        <v>#N/A</v>
      </c>
    </row>
    <row r="157" spans="3:6" x14ac:dyDescent="0.2">
      <c r="C157" t="s">
        <v>157</v>
      </c>
      <c r="D157" t="e">
        <f>VLOOKUP($C157,'YOUR REF DATA'!$B:$D,2,FALSE)</f>
        <v>#N/A</v>
      </c>
      <c r="E157" s="1">
        <f t="shared" si="6"/>
        <v>0</v>
      </c>
      <c r="F157" t="e">
        <f>VLOOKUP($C157,'YOUR REF DATA'!$B:$D,3,FALSE)</f>
        <v>#N/A</v>
      </c>
    </row>
    <row r="158" spans="3:6" x14ac:dyDescent="0.2">
      <c r="C158" t="s">
        <v>158</v>
      </c>
      <c r="D158" t="e">
        <f>VLOOKUP($C158,'YOUR REF DATA'!$B:$D,2,FALSE)</f>
        <v>#N/A</v>
      </c>
      <c r="E158" s="1">
        <f t="shared" si="6"/>
        <v>0</v>
      </c>
      <c r="F158" t="e">
        <f>VLOOKUP($C158,'YOUR REF DATA'!$B:$D,3,FALSE)</f>
        <v>#N/A</v>
      </c>
    </row>
    <row r="159" spans="3:6" x14ac:dyDescent="0.2">
      <c r="C159" t="s">
        <v>159</v>
      </c>
      <c r="D159" t="e">
        <f>VLOOKUP($C159,'YOUR REF DATA'!$B:$D,2,FALSE)</f>
        <v>#N/A</v>
      </c>
      <c r="E159" s="1">
        <f t="shared" si="6"/>
        <v>0</v>
      </c>
      <c r="F159" t="e">
        <f>VLOOKUP($C159,'YOUR REF DATA'!$B:$D,3,FALSE)</f>
        <v>#N/A</v>
      </c>
    </row>
    <row r="160" spans="3:6" x14ac:dyDescent="0.2">
      <c r="C160" t="s">
        <v>160</v>
      </c>
      <c r="D160" t="e">
        <f>VLOOKUP($C160,'YOUR REF DATA'!$B:$D,2,FALSE)</f>
        <v>#N/A</v>
      </c>
      <c r="E160" s="1">
        <f t="shared" si="6"/>
        <v>0</v>
      </c>
      <c r="F160" t="e">
        <f>VLOOKUP($C160,'YOUR REF DATA'!$B:$D,3,FALSE)</f>
        <v>#N/A</v>
      </c>
    </row>
    <row r="161" spans="3:6" x14ac:dyDescent="0.2">
      <c r="C161" t="s">
        <v>161</v>
      </c>
      <c r="D161" t="e">
        <f>VLOOKUP($C161,'YOUR REF DATA'!$B:$D,2,FALSE)</f>
        <v>#N/A</v>
      </c>
      <c r="E161" s="1">
        <f t="shared" si="6"/>
        <v>0</v>
      </c>
      <c r="F161" t="e">
        <f>VLOOKUP($C161,'YOUR REF DATA'!$B:$D,3,FALSE)</f>
        <v>#N/A</v>
      </c>
    </row>
    <row r="162" spans="3:6" x14ac:dyDescent="0.2">
      <c r="C162" t="s">
        <v>162</v>
      </c>
      <c r="D162" t="e">
        <f>VLOOKUP($C162,'YOUR REF DATA'!$B:$D,2,FALSE)</f>
        <v>#N/A</v>
      </c>
      <c r="E162" s="1">
        <f t="shared" si="6"/>
        <v>0</v>
      </c>
      <c r="F162" t="e">
        <f>VLOOKUP($C162,'YOUR REF DATA'!$B:$D,3,FALSE)</f>
        <v>#N/A</v>
      </c>
    </row>
    <row r="163" spans="3:6" x14ac:dyDescent="0.2">
      <c r="C163" t="s">
        <v>163</v>
      </c>
      <c r="D163" t="e">
        <f>VLOOKUP($C163,'YOUR REF DATA'!$B:$D,2,FALSE)</f>
        <v>#N/A</v>
      </c>
      <c r="E163" s="1">
        <f t="shared" si="6"/>
        <v>0</v>
      </c>
      <c r="F163" t="e">
        <f>VLOOKUP($C163,'YOUR REF DATA'!$B:$D,3,FALSE)</f>
        <v>#N/A</v>
      </c>
    </row>
    <row r="164" spans="3:6" x14ac:dyDescent="0.2">
      <c r="C164" t="s">
        <v>164</v>
      </c>
      <c r="D164" t="e">
        <f>VLOOKUP($C164,'YOUR REF DATA'!$B:$D,2,FALSE)</f>
        <v>#N/A</v>
      </c>
      <c r="E164" s="1">
        <f t="shared" si="6"/>
        <v>0</v>
      </c>
      <c r="F164" t="e">
        <f>VLOOKUP($C164,'YOUR REF DATA'!$B:$D,3,FALSE)</f>
        <v>#N/A</v>
      </c>
    </row>
    <row r="165" spans="3:6" x14ac:dyDescent="0.2">
      <c r="C165" t="s">
        <v>165</v>
      </c>
      <c r="D165" t="e">
        <f>VLOOKUP($C165,'YOUR REF DATA'!$B:$D,2,FALSE)</f>
        <v>#N/A</v>
      </c>
      <c r="E165" s="1">
        <f t="shared" si="6"/>
        <v>0</v>
      </c>
      <c r="F165" t="e">
        <f>VLOOKUP($C165,'YOUR REF DATA'!$B:$D,3,FALSE)</f>
        <v>#N/A</v>
      </c>
    </row>
    <row r="166" spans="3:6" x14ac:dyDescent="0.2">
      <c r="C166" t="s">
        <v>166</v>
      </c>
      <c r="D166" t="e">
        <f>VLOOKUP($C166,'YOUR REF DATA'!$B:$D,2,FALSE)</f>
        <v>#N/A</v>
      </c>
      <c r="E166" s="1">
        <f t="shared" si="6"/>
        <v>0</v>
      </c>
      <c r="F166" t="e">
        <f>VLOOKUP($C166,'YOUR REF DATA'!$B:$D,3,FALSE)</f>
        <v>#N/A</v>
      </c>
    </row>
    <row r="167" spans="3:6" x14ac:dyDescent="0.2">
      <c r="C167" t="s">
        <v>167</v>
      </c>
      <c r="D167" t="e">
        <f>VLOOKUP($C167,'YOUR REF DATA'!$B:$D,2,FALSE)</f>
        <v>#N/A</v>
      </c>
      <c r="E167" s="1">
        <f t="shared" si="6"/>
        <v>0</v>
      </c>
      <c r="F167" t="e">
        <f>VLOOKUP($C167,'YOUR REF DATA'!$B:$D,3,FALSE)</f>
        <v>#N/A</v>
      </c>
    </row>
    <row r="168" spans="3:6" x14ac:dyDescent="0.2">
      <c r="C168" t="s">
        <v>168</v>
      </c>
      <c r="D168" t="e">
        <f>VLOOKUP($C168,'YOUR REF DATA'!$B:$D,2,FALSE)</f>
        <v>#N/A</v>
      </c>
      <c r="E168" s="1">
        <f t="shared" si="6"/>
        <v>0</v>
      </c>
      <c r="F168" t="e">
        <f>VLOOKUP($C168,'YOUR REF DATA'!$B:$D,3,FALSE)</f>
        <v>#N/A</v>
      </c>
    </row>
    <row r="169" spans="3:6" x14ac:dyDescent="0.2">
      <c r="C169" t="s">
        <v>169</v>
      </c>
      <c r="D169" t="e">
        <f>VLOOKUP($C169,'YOUR REF DATA'!$B:$D,2,FALSE)</f>
        <v>#N/A</v>
      </c>
      <c r="E169" s="1">
        <f t="shared" si="6"/>
        <v>0</v>
      </c>
      <c r="F169" t="e">
        <f>VLOOKUP($C169,'YOUR REF DATA'!$B:$D,3,FALSE)</f>
        <v>#N/A</v>
      </c>
    </row>
    <row r="170" spans="3:6" x14ac:dyDescent="0.2">
      <c r="C170" t="s">
        <v>170</v>
      </c>
      <c r="D170" t="e">
        <f>VLOOKUP($C170,'YOUR REF DATA'!$B:$D,2,FALSE)</f>
        <v>#N/A</v>
      </c>
      <c r="E170" s="1">
        <f t="shared" si="6"/>
        <v>0</v>
      </c>
      <c r="F170" t="e">
        <f>VLOOKUP($C170,'YOUR REF DATA'!$B:$D,3,FALSE)</f>
        <v>#N/A</v>
      </c>
    </row>
    <row r="171" spans="3:6" x14ac:dyDescent="0.2">
      <c r="C171" t="s">
        <v>171</v>
      </c>
      <c r="D171" t="e">
        <f>VLOOKUP($C171,'YOUR REF DATA'!$B:$D,2,FALSE)</f>
        <v>#N/A</v>
      </c>
      <c r="E171" s="1">
        <f t="shared" si="6"/>
        <v>0</v>
      </c>
      <c r="F171" t="e">
        <f>VLOOKUP($C171,'YOUR REF DATA'!$B:$D,3,FALSE)</f>
        <v>#N/A</v>
      </c>
    </row>
    <row r="172" spans="3:6" x14ac:dyDescent="0.2">
      <c r="C172" t="s">
        <v>172</v>
      </c>
      <c r="D172" t="e">
        <f>VLOOKUP($C172,'YOUR REF DATA'!$B:$D,2,FALSE)</f>
        <v>#N/A</v>
      </c>
      <c r="E172" s="1">
        <f t="shared" si="6"/>
        <v>0</v>
      </c>
      <c r="F172" t="e">
        <f>VLOOKUP($C172,'YOUR REF DATA'!$B:$D,3,FALSE)</f>
        <v>#N/A</v>
      </c>
    </row>
    <row r="173" spans="3:6" x14ac:dyDescent="0.2">
      <c r="C173" t="s">
        <v>173</v>
      </c>
      <c r="D173" t="e">
        <f>VLOOKUP($C173,'YOUR REF DATA'!$B:$D,2,FALSE)</f>
        <v>#N/A</v>
      </c>
      <c r="E173" s="1">
        <f t="shared" si="6"/>
        <v>0</v>
      </c>
      <c r="F173" t="e">
        <f>VLOOKUP($C173,'YOUR REF DATA'!$B:$D,3,FALSE)</f>
        <v>#N/A</v>
      </c>
    </row>
    <row r="174" spans="3:6" x14ac:dyDescent="0.2">
      <c r="C174" t="s">
        <v>174</v>
      </c>
      <c r="D174" t="e">
        <f>VLOOKUP($C174,'YOUR REF DATA'!$B:$D,2,FALSE)</f>
        <v>#N/A</v>
      </c>
      <c r="E174" s="1">
        <f t="shared" si="6"/>
        <v>0</v>
      </c>
      <c r="F174" t="e">
        <f>VLOOKUP($C174,'YOUR REF DATA'!$B:$D,3,FALSE)</f>
        <v>#N/A</v>
      </c>
    </row>
    <row r="175" spans="3:6" x14ac:dyDescent="0.2">
      <c r="C175" t="s">
        <v>175</v>
      </c>
      <c r="D175" t="e">
        <f>VLOOKUP($C175,'YOUR REF DATA'!$B:$D,2,FALSE)</f>
        <v>#N/A</v>
      </c>
      <c r="E175" s="1">
        <f t="shared" si="6"/>
        <v>0</v>
      </c>
      <c r="F175" t="e">
        <f>VLOOKUP($C175,'YOUR REF DATA'!$B:$D,3,FALSE)</f>
        <v>#N/A</v>
      </c>
    </row>
    <row r="176" spans="3:6" x14ac:dyDescent="0.2">
      <c r="C176" t="s">
        <v>176</v>
      </c>
      <c r="D176" t="e">
        <f>VLOOKUP($C176,'YOUR REF DATA'!$B:$D,2,FALSE)</f>
        <v>#N/A</v>
      </c>
      <c r="E176" s="1">
        <f t="shared" si="6"/>
        <v>0</v>
      </c>
      <c r="F176" t="e">
        <f>VLOOKUP($C176,'YOUR REF DATA'!$B:$D,3,FALSE)</f>
        <v>#N/A</v>
      </c>
    </row>
    <row r="177" spans="3:6" x14ac:dyDescent="0.2">
      <c r="C177" t="s">
        <v>177</v>
      </c>
      <c r="D177" t="e">
        <f>VLOOKUP($C177,'YOUR REF DATA'!$B:$D,2,FALSE)</f>
        <v>#N/A</v>
      </c>
      <c r="E177" s="1">
        <f t="shared" si="6"/>
        <v>0</v>
      </c>
      <c r="F177" t="e">
        <f>VLOOKUP($C177,'YOUR REF DATA'!$B:$D,3,FALSE)</f>
        <v>#N/A</v>
      </c>
    </row>
    <row r="178" spans="3:6" x14ac:dyDescent="0.2">
      <c r="C178" t="s">
        <v>178</v>
      </c>
      <c r="D178" t="e">
        <f>VLOOKUP($C178,'YOUR REF DATA'!$B:$D,2,FALSE)</f>
        <v>#N/A</v>
      </c>
      <c r="E178" s="1">
        <f t="shared" si="6"/>
        <v>0</v>
      </c>
      <c r="F178" t="e">
        <f>VLOOKUP($C178,'YOUR REF DATA'!$B:$D,3,FALSE)</f>
        <v>#N/A</v>
      </c>
    </row>
    <row r="179" spans="3:6" x14ac:dyDescent="0.2">
      <c r="C179" t="s">
        <v>179</v>
      </c>
      <c r="D179" t="e">
        <f>VLOOKUP($C179,'YOUR REF DATA'!$B:$D,2,FALSE)</f>
        <v>#N/A</v>
      </c>
      <c r="E179" s="1">
        <f t="shared" si="6"/>
        <v>0</v>
      </c>
      <c r="F179" t="e">
        <f>VLOOKUP($C179,'YOUR REF DATA'!$B:$D,3,FALSE)</f>
        <v>#N/A</v>
      </c>
    </row>
    <row r="180" spans="3:6" x14ac:dyDescent="0.2">
      <c r="C180" t="s">
        <v>180</v>
      </c>
      <c r="D180" t="e">
        <f>VLOOKUP($C180,'YOUR REF DATA'!$B:$D,2,FALSE)</f>
        <v>#N/A</v>
      </c>
      <c r="E180" s="1">
        <f t="shared" si="6"/>
        <v>0</v>
      </c>
      <c r="F180" t="e">
        <f>VLOOKUP($C180,'YOUR REF DATA'!$B:$D,3,FALSE)</f>
        <v>#N/A</v>
      </c>
    </row>
    <row r="181" spans="3:6" x14ac:dyDescent="0.2">
      <c r="C181" t="s">
        <v>181</v>
      </c>
      <c r="D181" t="e">
        <f>VLOOKUP($C181,'YOUR REF DATA'!$B:$D,2,FALSE)</f>
        <v>#N/A</v>
      </c>
      <c r="E181" s="1">
        <f t="shared" si="6"/>
        <v>0</v>
      </c>
      <c r="F181" t="e">
        <f>VLOOKUP($C181,'YOUR REF DATA'!$B:$D,3,FALSE)</f>
        <v>#N/A</v>
      </c>
    </row>
  </sheetData>
  <sheetProtection sheet="1" objects="1" scenarios="1" insertRows="0"/>
  <mergeCells count="7">
    <mergeCell ref="B66:F66"/>
    <mergeCell ref="A1:C1"/>
    <mergeCell ref="E1:F1"/>
    <mergeCell ref="B59:F59"/>
    <mergeCell ref="B60:F60"/>
    <mergeCell ref="B61:F61"/>
    <mergeCell ref="B62:F62"/>
  </mergeCells>
  <dataValidations count="4">
    <dataValidation type="list" allowBlank="1" showInputMessage="1" showErrorMessage="1" sqref="I60" xr:uid="{00000000-0002-0000-0800-000000000000}">
      <formula1>$I$69:$I$75</formula1>
    </dataValidation>
    <dataValidation type="list" allowBlank="1" showInputMessage="1" showErrorMessage="1" sqref="J60" xr:uid="{00000000-0002-0000-0800-000001000000}">
      <formula1>$J$69:$J$75</formula1>
    </dataValidation>
    <dataValidation type="list" allowBlank="1" showInputMessage="1" showErrorMessage="1" sqref="I61:I66" xr:uid="{00000000-0002-0000-0800-000002000000}">
      <formula1>$I$69:$I$72</formula1>
    </dataValidation>
    <dataValidation type="list" allowBlank="1" showInputMessage="1" showErrorMessage="1" sqref="J61:J66" xr:uid="{00000000-0002-0000-0800-000003000000}">
      <formula1>$J$69:$J$72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4000000}">
          <x14:formula1>
            <xm:f>'YOUR REF DATA'!$B$8:$B$68</xm:f>
          </x14:formula1>
          <xm:sqref>C12:C55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D8139169C97944BADFFF0DA89AA1FE" ma:contentTypeVersion="16" ma:contentTypeDescription="Create a new document." ma:contentTypeScope="" ma:versionID="f53abae578adfd8a80e695034668b472">
  <xsd:schema xmlns:xsd="http://www.w3.org/2001/XMLSchema" xmlns:xs="http://www.w3.org/2001/XMLSchema" xmlns:p="http://schemas.microsoft.com/office/2006/metadata/properties" xmlns:ns2="b998fd33-b7d9-49a5-8e86-5a0f26fd264c" xmlns:ns3="c717ed9f-836a-4361-8337-6ce154a60c05" targetNamespace="http://schemas.microsoft.com/office/2006/metadata/properties" ma:root="true" ma:fieldsID="48d29f557f28c5f1e79d664420f8a50a" ns2:_="" ns3:_="">
    <xsd:import namespace="b998fd33-b7d9-49a5-8e86-5a0f26fd264c"/>
    <xsd:import namespace="c717ed9f-836a-4361-8337-6ce154a60c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DateandTim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98fd33-b7d9-49a5-8e86-5a0f26fd26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6ddfd3d-f6fb-4ac1-945a-a35afad477d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DateandTime" ma:index="21" nillable="true" ma:displayName="Date and Time" ma:format="DateOnly" ma:internalName="DateandTime">
      <xsd:simpleType>
        <xsd:restriction base="dms:DateTim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17ed9f-836a-4361-8337-6ce154a60c0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010e7b1-8f04-41cb-8fe1-e92da695201c}" ma:internalName="TaxCatchAll" ma:showField="CatchAllData" ma:web="c717ed9f-836a-4361-8337-6ce154a60c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717ed9f-836a-4361-8337-6ce154a60c05" xsi:nil="true"/>
    <lcf76f155ced4ddcb4097134ff3c332f xmlns="b998fd33-b7d9-49a5-8e86-5a0f26fd264c">
      <Terms xmlns="http://schemas.microsoft.com/office/infopath/2007/PartnerControls"/>
    </lcf76f155ced4ddcb4097134ff3c332f>
    <DateandTime xmlns="b998fd33-b7d9-49a5-8e86-5a0f26fd264c" xsi:nil="true"/>
  </documentManagement>
</p:properties>
</file>

<file path=customXml/itemProps1.xml><?xml version="1.0" encoding="utf-8"?>
<ds:datastoreItem xmlns:ds="http://schemas.openxmlformats.org/officeDocument/2006/customXml" ds:itemID="{B534ACAD-A698-4D7D-9D57-F63AD0430E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98fd33-b7d9-49a5-8e86-5a0f26fd264c"/>
    <ds:schemaRef ds:uri="c717ed9f-836a-4361-8337-6ce154a60c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73337D-1930-447D-A20D-0D6EF11475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680926-2FC6-415A-96C4-92346203B57C}">
  <ds:schemaRefs>
    <ds:schemaRef ds:uri="http://www.w3.org/XML/1998/namespace"/>
    <ds:schemaRef ds:uri="http://purl.org/dc/elements/1.1/"/>
    <ds:schemaRef ds:uri="http://schemas.microsoft.com/office/infopath/2007/PartnerControls"/>
    <ds:schemaRef ds:uri="b998fd33-b7d9-49a5-8e86-5a0f26fd264c"/>
    <ds:schemaRef ds:uri="http://purl.org/dc/terms/"/>
    <ds:schemaRef ds:uri="http://schemas.microsoft.com/office/2006/documentManagement/types"/>
    <ds:schemaRef ds:uri="c717ed9f-836a-4361-8337-6ce154a60c05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instructions</vt:lpstr>
      <vt:lpstr>YOUR REF DATA</vt:lpstr>
      <vt:lpstr>year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Apr!Print_Area</vt:lpstr>
      <vt:lpstr>Aug!Print_Area</vt:lpstr>
      <vt:lpstr>Dec!Print_Area</vt:lpstr>
      <vt:lpstr>Feb!Print_Area</vt:lpstr>
      <vt:lpstr>instructions!Print_Area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  <vt:lpstr>year!Print_Area</vt:lpstr>
      <vt:lpstr>'YOUR REF DATA'!Print_Area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</dc:creator>
  <cp:keywords/>
  <dc:description/>
  <cp:lastModifiedBy>Egor Lipchinskiy</cp:lastModifiedBy>
  <cp:revision/>
  <cp:lastPrinted>2025-01-07T18:14:12Z</cp:lastPrinted>
  <dcterms:created xsi:type="dcterms:W3CDTF">2020-04-14T11:49:34Z</dcterms:created>
  <dcterms:modified xsi:type="dcterms:W3CDTF">2025-02-26T10:25:39Z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d_ProgID">
    <vt:lpwstr/>
  </property>
  <property fmtid="{D5CDD505-2E9C-101B-9397-08002B2CF9AE}" pid="3" name="ContentTypeId">
    <vt:lpwstr>0x010100ABD8139169C97944BADFFF0DA89AA1FE</vt:lpwstr>
  </property>
  <property fmtid="{D5CDD505-2E9C-101B-9397-08002B2CF9AE}" pid="4" name="_ColorHex">
    <vt:lpwstr/>
  </property>
  <property fmtid="{D5CDD505-2E9C-101B-9397-08002B2CF9AE}" pid="5" name="_Emoji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_ColorTag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  <property fmtid="{D5CDD505-2E9C-101B-9397-08002B2CF9AE}" pid="12" name="MediaServiceImageTags">
    <vt:lpwstr/>
  </property>
</Properties>
</file>